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24226"/>
  <mc:AlternateContent xmlns:mc="http://schemas.openxmlformats.org/markup-compatibility/2006">
    <mc:Choice Requires="x15">
      <x15ac:absPath xmlns:x15ac="http://schemas.microsoft.com/office/spreadsheetml/2010/11/ac" url="Y:\Prezentacje\2025 Q2\FINALNE\"/>
    </mc:Choice>
  </mc:AlternateContent>
  <xr:revisionPtr revIDLastSave="0" documentId="13_ncr:1_{C1144C9A-7FFC-476B-857E-C5E9603E4927}" xr6:coauthVersionLast="47" xr6:coauthVersionMax="47" xr10:uidLastSave="{00000000-0000-0000-0000-000000000000}"/>
  <bookViews>
    <workbookView xWindow="-120" yWindow="-120" windowWidth="29040" windowHeight="15720" activeTab="1" xr2:uid="{00000000-000D-0000-FFFF-FFFF00000000}"/>
  </bookViews>
  <sheets>
    <sheet name="Tytuł_Title" sheetId="3" r:id="rId1"/>
    <sheet name="Dane finansowe_Financials" sheetId="1" r:id="rId2"/>
    <sheet name="Dane operacyjne_Operating" sheetId="2" r:id="rId3"/>
  </sheets>
  <definedNames>
    <definedName name="\l" localSheetId="1">#REF!</definedName>
    <definedName name="\l" localSheetId="2">#REF!</definedName>
    <definedName name="\l" localSheetId="0">#REF!</definedName>
    <definedName name="\l">#REF!</definedName>
    <definedName name="\o" localSheetId="1">#REF!</definedName>
    <definedName name="\o" localSheetId="2">#REF!</definedName>
    <definedName name="\o" localSheetId="0">#REF!</definedName>
    <definedName name="\o">#REF!</definedName>
    <definedName name="\p" localSheetId="1">#REF!</definedName>
    <definedName name="\p" localSheetId="2">#REF!</definedName>
    <definedName name="\p">#REF!</definedName>
    <definedName name="____________________________________cf1">#N/A</definedName>
    <definedName name="___________________________________cf1">#N/A</definedName>
    <definedName name="__________________________________cf1">#N/A</definedName>
    <definedName name="_________________________________cf1">#N/A</definedName>
    <definedName name="________________________________cf1">#N/A</definedName>
    <definedName name="_____________________________cf1">#N/A</definedName>
    <definedName name="____________________________cf1">#N/A</definedName>
    <definedName name="___________________________cf1">#N/A</definedName>
    <definedName name="__________________________cf1">#N/A</definedName>
    <definedName name="_________________________cf1">#N/A</definedName>
    <definedName name="________________________cf1">#N/A</definedName>
    <definedName name="_______________________cf1">#N/A</definedName>
    <definedName name="______________________cf1">#N/A</definedName>
    <definedName name="_____________________cf1">#N/A</definedName>
    <definedName name="____________________cf1">#N/A</definedName>
    <definedName name="___________________cf1">#N/A</definedName>
    <definedName name="__________________cf1">#N/A</definedName>
    <definedName name="_________________cf1">#N/A</definedName>
    <definedName name="________________cf1">#N/A</definedName>
    <definedName name="_______________cf1">#N/A</definedName>
    <definedName name="______________cf1">#N/A</definedName>
    <definedName name="_____________cf1">#N/A</definedName>
    <definedName name="____________a2">#N/A</definedName>
    <definedName name="____________cf1">#N/A</definedName>
    <definedName name="___________a2">#N/A</definedName>
    <definedName name="___________cf1">#N/A</definedName>
    <definedName name="__________a2">#REF!</definedName>
    <definedName name="__________cf1">#REF!</definedName>
    <definedName name="_________a2">#REF!</definedName>
    <definedName name="_________cf1">#REF!</definedName>
    <definedName name="_________DAT1">#REF!</definedName>
    <definedName name="_________DAT10" localSheetId="1">#REF!</definedName>
    <definedName name="_________DAT10" localSheetId="2">#REF!</definedName>
    <definedName name="_________DAT10" localSheetId="0">#REF!</definedName>
    <definedName name="_________DAT10">#REF!</definedName>
    <definedName name="_________DAT11" localSheetId="1">#REF!</definedName>
    <definedName name="_________DAT11" localSheetId="2">#REF!</definedName>
    <definedName name="_________DAT11">#REF!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 localSheetId="1">#REF!</definedName>
    <definedName name="_________DAT8" localSheetId="2">#REF!</definedName>
    <definedName name="_________DAT8" localSheetId="0">#REF!</definedName>
    <definedName name="_________DAT8">#REF!</definedName>
    <definedName name="_________DAT9" localSheetId="1">#REF!</definedName>
    <definedName name="_________DAT9" localSheetId="2">#REF!</definedName>
    <definedName name="_________DAT9">#REF!</definedName>
    <definedName name="________a2">#N/A</definedName>
    <definedName name="________cf1">#N/A</definedName>
    <definedName name="________DAT1" localSheetId="1">#REF!</definedName>
    <definedName name="________DAT1" localSheetId="2">#REF!</definedName>
    <definedName name="________DAT1" localSheetId="0">#REF!</definedName>
    <definedName name="________DAT1">#REF!</definedName>
    <definedName name="________DAT10" localSheetId="1">#REF!</definedName>
    <definedName name="________DAT10" localSheetId="2">#REF!</definedName>
    <definedName name="________DAT10">#REF!</definedName>
    <definedName name="________DAT11" localSheetId="1">#REF!</definedName>
    <definedName name="________DAT11" localSheetId="2">#REF!</definedName>
    <definedName name="________DAT11">#REF!</definedName>
    <definedName name="________DAT2" localSheetId="1">#REF!</definedName>
    <definedName name="________DAT2">#REF!</definedName>
    <definedName name="________DAT3" localSheetId="1">#REF!</definedName>
    <definedName name="________DAT3">#REF!</definedName>
    <definedName name="________DAT4" localSheetId="1">#REF!</definedName>
    <definedName name="________DAT4">#REF!</definedName>
    <definedName name="________DAT5" localSheetId="1">#REF!</definedName>
    <definedName name="________DAT5">#REF!</definedName>
    <definedName name="________DAT6" localSheetId="1">#REF!</definedName>
    <definedName name="________DAT6">#REF!</definedName>
    <definedName name="________DAT7" localSheetId="1">#REF!</definedName>
    <definedName name="________DAT7">#REF!</definedName>
    <definedName name="________DAT8" localSheetId="1">#REF!</definedName>
    <definedName name="________DAT8">#REF!</definedName>
    <definedName name="________DAT9" localSheetId="1">#REF!</definedName>
    <definedName name="________DAT9">#REF!</definedName>
    <definedName name="_______a2">#REF!</definedName>
    <definedName name="_______cf1">#N/A</definedName>
    <definedName name="_______DAT1" localSheetId="1">#REF!</definedName>
    <definedName name="_______DAT1" localSheetId="2">#REF!</definedName>
    <definedName name="_______DAT1" localSheetId="0">#REF!</definedName>
    <definedName name="_______DAT1">#REF!</definedName>
    <definedName name="_______DAT10" localSheetId="1">#REF!</definedName>
    <definedName name="_______DAT10" localSheetId="2">#REF!</definedName>
    <definedName name="_______DAT10">#REF!</definedName>
    <definedName name="_______DAT11" localSheetId="1">#REF!</definedName>
    <definedName name="_______DAT11" localSheetId="2">#REF!</definedName>
    <definedName name="_______DAT11">#REF!</definedName>
    <definedName name="_______DAT12" localSheetId="1">#REF!</definedName>
    <definedName name="_______DAT12">#REF!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mth1">#REF!</definedName>
    <definedName name="_______ref1">#REF!</definedName>
    <definedName name="_______vm1" localSheetId="1">#REF!</definedName>
    <definedName name="_______vm1" localSheetId="2">#REF!</definedName>
    <definedName name="_______vm1" localSheetId="0">#REF!</definedName>
    <definedName name="_______vm1">#REF!</definedName>
    <definedName name="_______vm2" localSheetId="1">#REF!</definedName>
    <definedName name="_______vm2" localSheetId="2">#REF!</definedName>
    <definedName name="_______vm2">#REF!</definedName>
    <definedName name="______a2">#N/A</definedName>
    <definedName name="______cf1">#REF!</definedName>
    <definedName name="______DAT1" localSheetId="1">#REF!</definedName>
    <definedName name="______DAT1" localSheetId="2">#REF!</definedName>
    <definedName name="______DAT1" localSheetId="0">#REF!</definedName>
    <definedName name="______DAT1">#REF!</definedName>
    <definedName name="______DAT10" localSheetId="1">#REF!</definedName>
    <definedName name="______DAT10" localSheetId="2">#REF!</definedName>
    <definedName name="______DAT10">#REF!</definedName>
    <definedName name="______DAT11" localSheetId="1">#REF!</definedName>
    <definedName name="______DAT11" localSheetId="2">#REF!</definedName>
    <definedName name="______DAT11">#REF!</definedName>
    <definedName name="______DAT12" localSheetId="1">#REF!</definedName>
    <definedName name="______DAT12">#REF!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mth1">#REF!</definedName>
    <definedName name="______ref1">#REF!</definedName>
    <definedName name="______vm1" localSheetId="1">#REF!</definedName>
    <definedName name="______vm1" localSheetId="2">#REF!</definedName>
    <definedName name="______vm1" localSheetId="0">#REF!</definedName>
    <definedName name="______vm1">#REF!</definedName>
    <definedName name="______vm2" localSheetId="1">#REF!</definedName>
    <definedName name="______vm2" localSheetId="2">#REF!</definedName>
    <definedName name="______vm2">#REF!</definedName>
    <definedName name="_____a2">#N/A</definedName>
    <definedName name="_____cf1">#N/A</definedName>
    <definedName name="_____DAT1" localSheetId="1">#REF!</definedName>
    <definedName name="_____DAT1" localSheetId="2">#REF!</definedName>
    <definedName name="_____DAT1" localSheetId="0">#REF!</definedName>
    <definedName name="_____DAT1">#REF!</definedName>
    <definedName name="_____DAT10" localSheetId="1">#REF!</definedName>
    <definedName name="_____DAT10" localSheetId="2">#REF!</definedName>
    <definedName name="_____DAT10">#REF!</definedName>
    <definedName name="_____DAT11" localSheetId="1">#REF!</definedName>
    <definedName name="_____DAT11" localSheetId="2">#REF!</definedName>
    <definedName name="_____DAT11">#REF!</definedName>
    <definedName name="_____DAT12" localSheetId="1">#REF!</definedName>
    <definedName name="_____DAT12">#REF!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mth1">#REF!</definedName>
    <definedName name="_____ref1">#REF!</definedName>
    <definedName name="_____vm1" localSheetId="1">#REF!</definedName>
    <definedName name="_____vm1" localSheetId="2">#REF!</definedName>
    <definedName name="_____vm1" localSheetId="0">#REF!</definedName>
    <definedName name="_____vm1">#REF!</definedName>
    <definedName name="_____vm2" localSheetId="1">#REF!</definedName>
    <definedName name="_____vm2" localSheetId="2">#REF!</definedName>
    <definedName name="_____vm2">#REF!</definedName>
    <definedName name="____a2">#REF!</definedName>
    <definedName name="____cf1">#N/A</definedName>
    <definedName name="____DAT1" localSheetId="1">#REF!</definedName>
    <definedName name="____DAT1" localSheetId="2">#REF!</definedName>
    <definedName name="____DAT1" localSheetId="0">#REF!</definedName>
    <definedName name="____DAT1">#REF!</definedName>
    <definedName name="____DAT10">#REF!</definedName>
    <definedName name="____DAT11">#REF!</definedName>
    <definedName name="____DAT12">#REF!</definedName>
    <definedName name="____DAT2" localSheetId="1">#REF!</definedName>
    <definedName name="____DAT2" localSheetId="2">#REF!</definedName>
    <definedName name="____DAT2" localSheetId="0">#REF!</definedName>
    <definedName name="____DAT2">#REF!</definedName>
    <definedName name="____DAT3" localSheetId="1">#REF!</definedName>
    <definedName name="____DAT3" localSheetId="2">#REF!</definedName>
    <definedName name="____DAT3">#REF!</definedName>
    <definedName name="____DAT4" localSheetId="1">#REF!</definedName>
    <definedName name="____DAT4" localSheetId="2">#REF!</definedName>
    <definedName name="____DAT4">#REF!</definedName>
    <definedName name="____DAT5" localSheetId="1">#REF!</definedName>
    <definedName name="____DAT5">#REF!</definedName>
    <definedName name="____DAT6" localSheetId="1">#REF!</definedName>
    <definedName name="____DAT6">#REF!</definedName>
    <definedName name="____DAT7" localSheetId="1">#REF!</definedName>
    <definedName name="____DAT7">#REF!</definedName>
    <definedName name="____DAT8">#REF!</definedName>
    <definedName name="____DAT9">#REF!</definedName>
    <definedName name="____mth1">#REF!</definedName>
    <definedName name="____ref1">#REF!</definedName>
    <definedName name="____vm1" localSheetId="1">#REF!</definedName>
    <definedName name="____vm1" localSheetId="2">#REF!</definedName>
    <definedName name="____vm1" localSheetId="0">#REF!</definedName>
    <definedName name="____vm1">#REF!</definedName>
    <definedName name="____vm2" localSheetId="1">#REF!</definedName>
    <definedName name="____vm2" localSheetId="2">#REF!</definedName>
    <definedName name="____vm2">#REF!</definedName>
    <definedName name="___a2">#N/A</definedName>
    <definedName name="___cf1">#N/A</definedName>
    <definedName name="___DAT1" localSheetId="1">#REF!</definedName>
    <definedName name="___DAT1" localSheetId="2">#REF!</definedName>
    <definedName name="___DAT1" localSheetId="0">#REF!</definedName>
    <definedName name="___DAT1">#REF!</definedName>
    <definedName name="___DAT10" localSheetId="1">#REF!</definedName>
    <definedName name="___DAT10" localSheetId="2">#REF!</definedName>
    <definedName name="___DAT10">#REF!</definedName>
    <definedName name="___DAT11" localSheetId="1">#REF!</definedName>
    <definedName name="___DAT11" localSheetId="2">#REF!</definedName>
    <definedName name="___DAT11">#REF!</definedName>
    <definedName name="___DAT12" localSheetId="1">#REF!</definedName>
    <definedName name="___DAT12">#REF!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mth1">#REF!</definedName>
    <definedName name="___ref1">#REF!</definedName>
    <definedName name="___vm1" localSheetId="1">#REF!</definedName>
    <definedName name="___vm1" localSheetId="2">#REF!</definedName>
    <definedName name="___vm1" localSheetId="0">#REF!</definedName>
    <definedName name="___vm1">#REF!</definedName>
    <definedName name="___vm2" localSheetId="1">#REF!</definedName>
    <definedName name="___vm2" localSheetId="2">#REF!</definedName>
    <definedName name="___vm2">#REF!</definedName>
    <definedName name="__123Graph_A" localSheetId="1" hidden="1">#REF!</definedName>
    <definedName name="__123Graph_A" localSheetId="2"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X" localSheetId="1" hidden="1">#REF!</definedName>
    <definedName name="__123Graph_X" hidden="1">#REF!</definedName>
    <definedName name="__a2">#N/A</definedName>
    <definedName name="__c">#N/A</definedName>
    <definedName name="__cf1">#N/A</definedName>
    <definedName name="__DAT1" localSheetId="1">#REF!</definedName>
    <definedName name="__DAT1" localSheetId="2">#REF!</definedName>
    <definedName name="__DAT1" localSheetId="0">#REF!</definedName>
    <definedName name="__DAT1">#REF!</definedName>
    <definedName name="__DAT10" localSheetId="1">#REF!</definedName>
    <definedName name="__DAT10" localSheetId="2">#REF!</definedName>
    <definedName name="__DAT10">#REF!</definedName>
    <definedName name="__DAT11" localSheetId="1">#REF!</definedName>
    <definedName name="__DAT11" localSheetId="2">#REF!</definedName>
    <definedName name="__DAT11">#REF!</definedName>
    <definedName name="__DAT12" localSheetId="1">#REF!</definedName>
    <definedName name="__DAT12">#REF!</definedName>
    <definedName name="__DAT13" localSheetId="1">#REF!</definedName>
    <definedName name="__DAT13" localSheetId="2">#REF!</definedName>
    <definedName name="__DAT13" localSheetId="0">#REF!</definedName>
    <definedName name="__DAT13">#REF!</definedName>
    <definedName name="__DAT14">#REF!</definedName>
    <definedName name="__DAT15">#REF!</definedName>
    <definedName name="__DAT2" localSheetId="1">#REF!</definedName>
    <definedName name="__DAT2" localSheetId="2">#REF!</definedName>
    <definedName name="__DAT2" localSheetId="0">#REF!</definedName>
    <definedName name="__DAT2">#REF!</definedName>
    <definedName name="__DAT3" localSheetId="1">#REF!</definedName>
    <definedName name="__DAT3" localSheetId="2">#REF!</definedName>
    <definedName name="__DAT3">#REF!</definedName>
    <definedName name="__DAT4" localSheetId="1">#REF!</definedName>
    <definedName name="__DAT4" localSheetId="2">#REF!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mth1">#REF!</definedName>
    <definedName name="__r">#N/A</definedName>
    <definedName name="__ref1">#REF!</definedName>
    <definedName name="__vm1" localSheetId="1">#REF!</definedName>
    <definedName name="__vm1" localSheetId="2">#REF!</definedName>
    <definedName name="__vm1" localSheetId="0">#REF!</definedName>
    <definedName name="__vm1">#REF!</definedName>
    <definedName name="__vm2" localSheetId="1">#REF!</definedName>
    <definedName name="__vm2" localSheetId="2">#REF!</definedName>
    <definedName name="__vm2">#REF!</definedName>
    <definedName name="_01KaucjeBZ">#REF!</definedName>
    <definedName name="_1BZ_MA10998">#REF!</definedName>
    <definedName name="_1BZ_MA11110">#REF!</definedName>
    <definedName name="_1BZ_MA11130">#REF!</definedName>
    <definedName name="_1BZ_MA11998">#REF!</definedName>
    <definedName name="_1BZ_MA12240">#REF!</definedName>
    <definedName name="_1BZ_MA12298">#REF!</definedName>
    <definedName name="_1BZ_MA12411">#REF!</definedName>
    <definedName name="_1BZ_MA12498">#REF!</definedName>
    <definedName name="_1BZ_MA20799">#REF!</definedName>
    <definedName name="_1BZ_MA40195">#REF!</definedName>
    <definedName name="_1BZ_MA40269">#REF!</definedName>
    <definedName name="_1BZ_MA50110">#REF!</definedName>
    <definedName name="_1BZ_MA50250">#REF!</definedName>
    <definedName name="_1BZ_MA50260">#REF!</definedName>
    <definedName name="_1BZ_MA50310">#REF!</definedName>
    <definedName name="_1BZ_MA59999">#REF!</definedName>
    <definedName name="_1BZ_MA60229">#REF!</definedName>
    <definedName name="_1BZ_MA61998">#REF!</definedName>
    <definedName name="_1BZ_MA70210">#REF!</definedName>
    <definedName name="_1BZ_MA70499">#REF!</definedName>
    <definedName name="_1BZ_MA70599">#REF!</definedName>
    <definedName name="_1BZ_MA70610">#REF!</definedName>
    <definedName name="_1BZ_MA72900">#REF!</definedName>
    <definedName name="_1BZ_MA72910">#REF!</definedName>
    <definedName name="_1BZ_MA72990">#REF!</definedName>
    <definedName name="_1BZ_MA74799">#REF!</definedName>
    <definedName name="_1BZ_MA75299">#REF!</definedName>
    <definedName name="_1BZ_MA75610">#REF!</definedName>
    <definedName name="_1BZ_WN20399">#REF!</definedName>
    <definedName name="_1BZ_WN20519">#REF!</definedName>
    <definedName name="_1BZ_WN20525">#REF!</definedName>
    <definedName name="_1BZ_WN20526">#REF!</definedName>
    <definedName name="_1BZ_WN20527">#REF!</definedName>
    <definedName name="_1BZ_WN20529">#REF!</definedName>
    <definedName name="_1BZ_WN20539">#REF!</definedName>
    <definedName name="_1BZ_WN20543">#REF!</definedName>
    <definedName name="_1BZ_WN20549">#REF!</definedName>
    <definedName name="_1BZ_WN20551">#REF!</definedName>
    <definedName name="_1BZ_WN20558">#REF!</definedName>
    <definedName name="_1BZ_WN20559">#REF!</definedName>
    <definedName name="_1BZ_WN20599">#REF!</definedName>
    <definedName name="_1BZ_WN20619">#REF!</definedName>
    <definedName name="_1BZ_WN20629">#REF!</definedName>
    <definedName name="_1BZ_WN20639">#REF!</definedName>
    <definedName name="_1BZ_WN20649">#REF!</definedName>
    <definedName name="_1BZ_WN20659">#REF!</definedName>
    <definedName name="_1BZ_WN20669">#REF!</definedName>
    <definedName name="_1BZ_WN20679">#REF!</definedName>
    <definedName name="_1BZ_WN20699">#REF!</definedName>
    <definedName name="_1BZ_WN20799">#REF!</definedName>
    <definedName name="_1BZ_WN21110">#REF!</definedName>
    <definedName name="_1BZ_WN21498">#REF!</definedName>
    <definedName name="_1BZ_WN22298">#REF!</definedName>
    <definedName name="_1BZ_WN22499">#REF!</definedName>
    <definedName name="_1BZ_WN23010">#REF!</definedName>
    <definedName name="_1BZ_WN30198">#REF!</definedName>
    <definedName name="_1BZ_WN30205">#REF!</definedName>
    <definedName name="_1BZ_WN30229">#REF!</definedName>
    <definedName name="_1BZ_WN30239">#REF!</definedName>
    <definedName name="_1BZ_WN30249">#REF!</definedName>
    <definedName name="_1BZ_WN30259">#REF!</definedName>
    <definedName name="_1BZ_WN30279">#REF!</definedName>
    <definedName name="_1BZ_WN40119">#REF!</definedName>
    <definedName name="_1BZ_WN40129">#REF!</definedName>
    <definedName name="_1BZ_WN40139">#REF!</definedName>
    <definedName name="_1BZ_WN40149">#REF!</definedName>
    <definedName name="_1BZ_WN40191">#REF!</definedName>
    <definedName name="_1BZ_WN40229">#REF!</definedName>
    <definedName name="_1BZ_WN40269">#REF!</definedName>
    <definedName name="_1BZ_WN40399">#REF!</definedName>
    <definedName name="_1BZ_WN40449">#REF!</definedName>
    <definedName name="_1BZ_WN50520">#REF!</definedName>
    <definedName name="_1BZ_WN50610">#REF!</definedName>
    <definedName name="_1BZ_WN70210">#REF!</definedName>
    <definedName name="_1BZ_WN70399">#REF!</definedName>
    <definedName name="_1BZ_WN70499">#REF!</definedName>
    <definedName name="_1BZ_WN70599">#REF!</definedName>
    <definedName name="_1BZ_WN72900">#REF!</definedName>
    <definedName name="_1BZ_WN72910">#REF!</definedName>
    <definedName name="_1BZ_WN73320">#REF!</definedName>
    <definedName name="_405" localSheetId="1">#REF!</definedName>
    <definedName name="_405" localSheetId="2">#REF!</definedName>
    <definedName name="_405" localSheetId="0">#REF!</definedName>
    <definedName name="_405">#REF!</definedName>
    <definedName name="_456" localSheetId="1">#REF!</definedName>
    <definedName name="_456" localSheetId="2">#REF!</definedName>
    <definedName name="_456">#REF!</definedName>
    <definedName name="_499" localSheetId="1">#REF!</definedName>
    <definedName name="_499" localSheetId="2">#REF!</definedName>
    <definedName name="_499">#REF!</definedName>
    <definedName name="_501" localSheetId="1">#REF!</definedName>
    <definedName name="_501">#REF!</definedName>
    <definedName name="_509" localSheetId="1">#REF!</definedName>
    <definedName name="_509">#REF!</definedName>
    <definedName name="_524" localSheetId="1">#REF!</definedName>
    <definedName name="_524">#REF!</definedName>
    <definedName name="_549" localSheetId="1">#REF!</definedName>
    <definedName name="_549">#REF!</definedName>
    <definedName name="_552" localSheetId="1">#REF!</definedName>
    <definedName name="_552">#REF!</definedName>
    <definedName name="_553" localSheetId="1">#REF!</definedName>
    <definedName name="_553">#REF!</definedName>
    <definedName name="_554" localSheetId="1">#REF!</definedName>
    <definedName name="_554">#REF!</definedName>
    <definedName name="_555" localSheetId="1">#REF!</definedName>
    <definedName name="_555">#REF!</definedName>
    <definedName name="_556" localSheetId="1">#REF!</definedName>
    <definedName name="_556">#REF!</definedName>
    <definedName name="_557" localSheetId="1">#REF!</definedName>
    <definedName name="_557">#REF!</definedName>
    <definedName name="_558" localSheetId="1">#REF!</definedName>
    <definedName name="_558">#REF!</definedName>
    <definedName name="_559" localSheetId="1">#REF!</definedName>
    <definedName name="_559">#REF!</definedName>
    <definedName name="_560" localSheetId="1">#REF!</definedName>
    <definedName name="_560">#REF!</definedName>
    <definedName name="_561" localSheetId="1">#REF!</definedName>
    <definedName name="_561">#REF!</definedName>
    <definedName name="_562" localSheetId="1">#REF!</definedName>
    <definedName name="_562">#REF!</definedName>
    <definedName name="_563" localSheetId="1">#REF!</definedName>
    <definedName name="_563">#REF!</definedName>
    <definedName name="_564" localSheetId="1">#REF!</definedName>
    <definedName name="_564">#REF!</definedName>
    <definedName name="_571" localSheetId="1">#REF!</definedName>
    <definedName name="_571">#REF!</definedName>
    <definedName name="_572" localSheetId="1">#REF!</definedName>
    <definedName name="_572">#REF!</definedName>
    <definedName name="_574" localSheetId="1">#REF!</definedName>
    <definedName name="_574">#REF!</definedName>
    <definedName name="_575" localSheetId="1">#REF!</definedName>
    <definedName name="_575">#REF!</definedName>
    <definedName name="_580" localSheetId="1">#REF!</definedName>
    <definedName name="_580">#REF!</definedName>
    <definedName name="_581" localSheetId="1">#REF!</definedName>
    <definedName name="_581">#REF!</definedName>
    <definedName name="_582" localSheetId="1">#REF!</definedName>
    <definedName name="_582">#REF!</definedName>
    <definedName name="_584" localSheetId="1">#REF!</definedName>
    <definedName name="_584">#REF!</definedName>
    <definedName name="_585" localSheetId="1">#REF!</definedName>
    <definedName name="_585">#REF!</definedName>
    <definedName name="_588" localSheetId="1">#REF!</definedName>
    <definedName name="_588">#REF!</definedName>
    <definedName name="_589" localSheetId="1">#REF!</definedName>
    <definedName name="_589">#REF!</definedName>
    <definedName name="_593" localSheetId="1">#REF!</definedName>
    <definedName name="_593">#REF!</definedName>
    <definedName name="_595" localSheetId="1">#REF!</definedName>
    <definedName name="_595">#REF!</definedName>
    <definedName name="_596" localSheetId="1">#REF!</definedName>
    <definedName name="_596">#REF!</definedName>
    <definedName name="_606" localSheetId="1">#REF!</definedName>
    <definedName name="_606">#REF!</definedName>
    <definedName name="_607" localSheetId="1">#REF!</definedName>
    <definedName name="_607">#REF!</definedName>
    <definedName name="_608" localSheetId="1">#REF!</definedName>
    <definedName name="_608">#REF!</definedName>
    <definedName name="_614" localSheetId="1">#REF!</definedName>
    <definedName name="_614">#REF!</definedName>
    <definedName name="_617" localSheetId="1">#REF!</definedName>
    <definedName name="_617">#REF!</definedName>
    <definedName name="_618" localSheetId="1">#REF!</definedName>
    <definedName name="_618">#REF!</definedName>
    <definedName name="_621" localSheetId="1">#REF!</definedName>
    <definedName name="_621">#REF!</definedName>
    <definedName name="_622" localSheetId="1">#REF!</definedName>
    <definedName name="_622">#REF!</definedName>
    <definedName name="_623" localSheetId="1">#REF!</definedName>
    <definedName name="_623">#REF!</definedName>
    <definedName name="_625" localSheetId="1">#REF!</definedName>
    <definedName name="_625">#REF!</definedName>
    <definedName name="_626" localSheetId="1">#REF!</definedName>
    <definedName name="_626">#REF!</definedName>
    <definedName name="_627" localSheetId="1">#REF!</definedName>
    <definedName name="_627">#REF!</definedName>
    <definedName name="_628" localSheetId="1">#REF!</definedName>
    <definedName name="_628">#REF!</definedName>
    <definedName name="_629" localSheetId="1">#REF!</definedName>
    <definedName name="_629">#REF!</definedName>
    <definedName name="_630" localSheetId="1">#REF!</definedName>
    <definedName name="_630">#REF!</definedName>
    <definedName name="_631" localSheetId="1">#REF!</definedName>
    <definedName name="_631">#REF!</definedName>
    <definedName name="_632" localSheetId="1">#REF!</definedName>
    <definedName name="_632">#REF!</definedName>
    <definedName name="_633" localSheetId="1">#REF!</definedName>
    <definedName name="_633">#REF!</definedName>
    <definedName name="_634" localSheetId="1">#REF!</definedName>
    <definedName name="_634">#REF!</definedName>
    <definedName name="_635" localSheetId="1">#REF!</definedName>
    <definedName name="_635">#REF!</definedName>
    <definedName name="_636" localSheetId="1">#REF!</definedName>
    <definedName name="_636">#REF!</definedName>
    <definedName name="_637" localSheetId="1">#REF!</definedName>
    <definedName name="_637">#REF!</definedName>
    <definedName name="_638" localSheetId="1">#REF!</definedName>
    <definedName name="_638">#REF!</definedName>
    <definedName name="_639" localSheetId="1">#REF!</definedName>
    <definedName name="_639">#REF!</definedName>
    <definedName name="_640" localSheetId="1">#REF!</definedName>
    <definedName name="_640">#REF!</definedName>
    <definedName name="_641" localSheetId="1">#REF!</definedName>
    <definedName name="_641">#REF!</definedName>
    <definedName name="_642" localSheetId="1">#REF!</definedName>
    <definedName name="_642">#REF!</definedName>
    <definedName name="_643" localSheetId="1">#REF!</definedName>
    <definedName name="_643">#REF!</definedName>
    <definedName name="_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2">#N/A</definedName>
    <definedName name="_a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c">#REF!</definedName>
    <definedName name="_cf1">#N/A</definedName>
    <definedName name="_DAT1" localSheetId="1">#REF!</definedName>
    <definedName name="_DAT1" localSheetId="2">#REF!</definedName>
    <definedName name="_DAT1" localSheetId="0">#REF!</definedName>
    <definedName name="_DAT1">#REF!</definedName>
    <definedName name="_DAT10" localSheetId="1">#REF!</definedName>
    <definedName name="_DAT10" localSheetId="2">#REF!</definedName>
    <definedName name="_DAT10">#REF!</definedName>
    <definedName name="_DAT11" localSheetId="1">#REF!</definedName>
    <definedName name="_DAT11" localSheetId="2">#REF!</definedName>
    <definedName name="_DAT11">#REF!</definedName>
    <definedName name="_DAT12" localSheetId="1">#REF!</definedName>
    <definedName name="_DAT12">#REF!</definedName>
    <definedName name="_DAT13" localSheetId="1">#REF!</definedName>
    <definedName name="_DAT13" localSheetId="2">#REF!</definedName>
    <definedName name="_DAT13" localSheetId="0">#REF!</definedName>
    <definedName name="_DAT13">#REF!</definedName>
    <definedName name="_DAT14" localSheetId="1">#REF!</definedName>
    <definedName name="_DAT14" localSheetId="2">#REF!</definedName>
    <definedName name="_DAT14" localSheetId="0">#REF!</definedName>
    <definedName name="_DAT14">#REF!</definedName>
    <definedName name="_DAT15" localSheetId="1">#REF!</definedName>
    <definedName name="_DAT15" localSheetId="2">#REF!</definedName>
    <definedName name="_DAT15">#REF!</definedName>
    <definedName name="_DAT16" localSheetId="1">#REF!</definedName>
    <definedName name="_DAT16" localSheetId="2">#REF!</definedName>
    <definedName name="_DAT16" localSheetId="0">#REF!</definedName>
    <definedName name="_DAT16">#REF!</definedName>
    <definedName name="_DAT17" localSheetId="1">#REF!</definedName>
    <definedName name="_DAT17" localSheetId="2">#REF!</definedName>
    <definedName name="_DAT17" localSheetId="0">#REF!</definedName>
    <definedName name="_DAT17">#REF!</definedName>
    <definedName name="_DAT18" localSheetId="1">#REF!</definedName>
    <definedName name="_DAT18" localSheetId="2">#REF!</definedName>
    <definedName name="_DAT18">#REF!</definedName>
    <definedName name="_DAT19" localSheetId="1">#REF!</definedName>
    <definedName name="_DAT19" localSheetId="2">#REF!</definedName>
    <definedName name="_DAT19">#REF!</definedName>
    <definedName name="_DAT2" localSheetId="1">#REF!</definedName>
    <definedName name="_DAT2" localSheetId="2">#REF!</definedName>
    <definedName name="_DAT2" localSheetId="0">#REF!</definedName>
    <definedName name="_DAT2">#REF!</definedName>
    <definedName name="_DAT20" localSheetId="1">#REF!</definedName>
    <definedName name="_DAT20" localSheetId="2">#REF!</definedName>
    <definedName name="_DAT20" localSheetId="0">#REF!</definedName>
    <definedName name="_DAT20">#REF!</definedName>
    <definedName name="_DAT21" localSheetId="1">#REF!</definedName>
    <definedName name="_DAT21" localSheetId="2">#REF!</definedName>
    <definedName name="_DAT21">#REF!</definedName>
    <definedName name="_DAT22" localSheetId="1">#REF!</definedName>
    <definedName name="_DAT22" localSheetId="2">#REF!</definedName>
    <definedName name="_DAT22">#REF!</definedName>
    <definedName name="_DAT3" localSheetId="1">#REF!</definedName>
    <definedName name="_DAT3" localSheetId="2">#REF!</definedName>
    <definedName name="_DAT3" localSheetId="0">#REF!</definedName>
    <definedName name="_DAT3">#REF!</definedName>
    <definedName name="_DAT4" localSheetId="1">#REF!</definedName>
    <definedName name="_DAT4" localSheetId="2">#REF!</definedName>
    <definedName name="_DAT4">#REF!</definedName>
    <definedName name="_DAT5" localSheetId="1">#REF!</definedName>
    <definedName name="_DAT5" localSheetId="2">#REF!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Fill" localSheetId="1" hidden="1">#REF!</definedName>
    <definedName name="_Fill" hidden="1">#REF!</definedName>
    <definedName name="_xlnm._FilterDatabase" localSheetId="2" hidden="1">'Dane operacyjne_Operating'!$A$2:$B$2</definedName>
    <definedName name="_Key1" localSheetId="1" hidden="1">#REF!</definedName>
    <definedName name="_Key1" localSheetId="2" hidden="1">#REF!</definedName>
    <definedName name="_Key1" localSheetId="0" hidden="1">#REF!</definedName>
    <definedName name="_Key1" hidden="1">#REF!</definedName>
    <definedName name="_mth1">#REF!</definedName>
    <definedName name="_OK1">#REF!,#REF!</definedName>
    <definedName name="_OK2">#REF!,#REF!</definedName>
    <definedName name="_OK3">#REF!,#REF!</definedName>
    <definedName name="_Order1" hidden="1">0</definedName>
    <definedName name="_Order2" hidden="1">0</definedName>
    <definedName name="_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r">#REF!</definedName>
    <definedName name="_ref1">#REF!</definedName>
    <definedName name="_s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Sort" localSheetId="1" hidden="1">#REF!</definedName>
    <definedName name="_Sort" localSheetId="2" hidden="1">#REF!</definedName>
    <definedName name="_Sort" localSheetId="0" hidden="1">#REF!</definedName>
    <definedName name="_Sort" hidden="1">#REF!</definedName>
    <definedName name="_Toc100337517">"$contents.$"</definedName>
    <definedName name="_Toc100337521">"$contents.$"</definedName>
    <definedName name="_Toc100337526">"$contents.$"</definedName>
    <definedName name="_Toc100337529">"$contents.$"</definedName>
    <definedName name="_Toc100337533">"$contents.$"</definedName>
    <definedName name="_Toc100337534">"$contents.$"</definedName>
    <definedName name="_Toc100337535">"$contents.$"</definedName>
    <definedName name="_Toc100337536">"$contents.$"</definedName>
    <definedName name="_Toc100337537">"$contents.$"</definedName>
    <definedName name="_Toc100337540">"$contents.$"</definedName>
    <definedName name="_Toc100337542">"$contents.$"</definedName>
    <definedName name="_Toc100337543">"$contents.$"</definedName>
    <definedName name="_Toc100337544">"$contents.$"</definedName>
    <definedName name="_Toc100337545">"$contents.$"</definedName>
    <definedName name="_Toc100337546">"$contents.$"</definedName>
    <definedName name="_Toc100337551">"$contents.$"</definedName>
    <definedName name="_Toc100337556">"$contents.$"</definedName>
    <definedName name="_Toc100337558">"$contents.$"</definedName>
    <definedName name="_Toc102454205">"$contents.$"</definedName>
    <definedName name="_t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t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vm1" localSheetId="1">#REF!</definedName>
    <definedName name="_vm1" localSheetId="2">#REF!</definedName>
    <definedName name="_vm1" localSheetId="0">#REF!</definedName>
    <definedName name="_vm1">#REF!</definedName>
    <definedName name="_vm2" localSheetId="1">#REF!</definedName>
    <definedName name="_vm2" localSheetId="2">#REF!</definedName>
    <definedName name="_vm2">#REF!</definedName>
    <definedName name="_w">#REF!</definedName>
    <definedName name="_wsq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sq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_ww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#N/A</definedName>
    <definedName name="aa">#N/A</definedName>
    <definedName name="aaa">#N/A</definedName>
    <definedName name="AAAA">#N/A</definedName>
    <definedName name="aaaaa">#N/A</definedName>
    <definedName name="aaaaaa">#N/A</definedName>
    <definedName name="aaaaaaa">#N/A</definedName>
    <definedName name="aaaaaaaa">#N/A</definedName>
    <definedName name="aaaaaaaaaa" localSheetId="1">#REF!</definedName>
    <definedName name="aaaaaaaaaa" localSheetId="2">#REF!</definedName>
    <definedName name="aaaaaaaaaa" localSheetId="0">#REF!</definedName>
    <definedName name="aaaaaaaaaa">#REF!</definedName>
    <definedName name="aaaaaaaaaa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aaaaaaaaaaaaaaa">#N/A</definedName>
    <definedName name="aaaaaaaaaaaaaaaa">OFFSET(#REF!,MATCH(#REF!,#REF!,0)-1,1,COUNTIF(#REF!,#REF!),1)</definedName>
    <definedName name="aaaaaaaaaaaaaaaaaaaaaaaaaaaaaaaaaaaaa" localSheetId="1" hidden="1">#REF!</definedName>
    <definedName name="aaaaaaaaaaaaaaaaaaaaaaaaaaaaaaaaaaaaa" localSheetId="2" hidden="1">#REF!</definedName>
    <definedName name="aaaaaaaaaaaaaaaaaaaaaaaaaaaaaaaaaaaaa" localSheetId="0" hidden="1">#REF!</definedName>
    <definedName name="aaaaaaaaaaaaaaaaaaaaaaaaaaaaaaaaaaaaa" hidden="1">#REF!</definedName>
    <definedName name="abc" localSheetId="1">#REF!</definedName>
    <definedName name="abc" localSheetId="2">#REF!</definedName>
    <definedName name="abc" localSheetId="0">#REF!</definedName>
    <definedName name="abc">#REF!</definedName>
    <definedName name="abcd">#N/A</definedName>
    <definedName name="Account_Balance" localSheetId="1">#REF!</definedName>
    <definedName name="Account_Balance" localSheetId="2">#REF!</definedName>
    <definedName name="Account_Balance" localSheetId="0">#REF!</definedName>
    <definedName name="Account_Balance">#REF!</definedName>
    <definedName name="acd" localSheetId="1">#REF!</definedName>
    <definedName name="acd" localSheetId="2">#REF!</definedName>
    <definedName name="acd">#REF!</definedName>
    <definedName name="ADB">#REF!</definedName>
    <definedName name="Adres1">#REF!</definedName>
    <definedName name="Adres2">#REF!</definedName>
    <definedName name="adsf">#N/A</definedName>
    <definedName name="ag">#REF!</definedName>
    <definedName name="agr">#REF!</definedName>
    <definedName name="AKPO">#REF!</definedName>
    <definedName name="AktObr">#REF!</definedName>
    <definedName name="AktTrw">#REF!</definedName>
    <definedName name="Amort">#REF!</definedName>
    <definedName name="Amortyzacja" localSheetId="1">#REF!</definedName>
    <definedName name="Amortyzacja" localSheetId="2">#REF!</definedName>
    <definedName name="Amortyzacja" localSheetId="0">#REF!</definedName>
    <definedName name="Amortyzacja">#REF!</definedName>
    <definedName name="ania" localSheetId="1" hidden="1">#REF!</definedName>
    <definedName name="ania" localSheetId="2" hidden="1">#REF!</definedName>
    <definedName name="ania" hidden="1">#REF!</definedName>
    <definedName name="ania1" localSheetId="1" hidden="1">#REF!</definedName>
    <definedName name="ania1" localSheetId="2" hidden="1">#REF!</definedName>
    <definedName name="ania1" hidden="1">#REF!</definedName>
    <definedName name="ania12" localSheetId="1" hidden="1">#REF!</definedName>
    <definedName name="ania12" hidden="1">#REF!</definedName>
    <definedName name="ania123" localSheetId="1" hidden="1">#REF!</definedName>
    <definedName name="ania123" hidden="1">#REF!</definedName>
    <definedName name="ania5" localSheetId="1" hidden="1">#REF!</definedName>
    <definedName name="ania5" hidden="1">#REF!</definedName>
    <definedName name="annj" localSheetId="1">#REF!</definedName>
    <definedName name="annj" localSheetId="2">#REF!</definedName>
    <definedName name="annj" localSheetId="0">#REF!</definedName>
    <definedName name="annj">#REF!</definedName>
    <definedName name="AOK">#REF!</definedName>
    <definedName name="AOKW">#REF!</definedName>
    <definedName name="APO">#REF!</definedName>
    <definedName name="APOK">#REF!</definedName>
    <definedName name="APOKW">#REF!</definedName>
    <definedName name="ARA_Threshold" localSheetId="1">#REF!</definedName>
    <definedName name="ARA_Threshold" localSheetId="2">#REF!</definedName>
    <definedName name="ARA_Threshold" localSheetId="0">#REF!</definedName>
    <definedName name="ARA_Threshold">#REF!</definedName>
    <definedName name="Arkusz1" localSheetId="1">#REF!</definedName>
    <definedName name="Arkusz1" localSheetId="2">#REF!</definedName>
    <definedName name="Arkusz1">#REF!</definedName>
    <definedName name="Arkusz111" localSheetId="1">#REF!</definedName>
    <definedName name="Arkusz111" localSheetId="2">#REF!</definedName>
    <definedName name="Arkusz111">#REF!</definedName>
    <definedName name="ARP_Threshold" localSheetId="1">#REF!</definedName>
    <definedName name="ARP_Threshold">#REF!</definedName>
    <definedName name="as">#N/A</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2" hidden="1">#REF!</definedName>
    <definedName name="AS2StaticLS" localSheetId="0" hidden="1">#REF!</definedName>
    <definedName name="AS2StaticLS" hidden="1">#REF!</definedName>
    <definedName name="AS2SyncStepLS" hidden="1">0</definedName>
    <definedName name="AS2TickmarkLS" localSheetId="1" hidden="1">#REF!</definedName>
    <definedName name="AS2TickmarkLS" localSheetId="2" hidden="1">#REF!</definedName>
    <definedName name="AS2TickmarkLS" localSheetId="0" hidden="1">#REF!</definedName>
    <definedName name="AS2TickmarkLS" hidden="1">#REF!</definedName>
    <definedName name="AS2VersionLS" hidden="1">300</definedName>
    <definedName name="asx" localSheetId="1">#REF!</definedName>
    <definedName name="asx" localSheetId="2">#REF!</definedName>
    <definedName name="asx" localSheetId="0">#REF!</definedName>
    <definedName name="asx">#REF!</definedName>
    <definedName name="aw" localSheetId="1">#REF!</definedName>
    <definedName name="aw" localSheetId="2">#REF!</definedName>
    <definedName name="aw">#REF!</definedName>
    <definedName name="b">#N/A</definedName>
    <definedName name="B_Index_t" localSheetId="1">#REF!</definedName>
    <definedName name="B_Index_t" localSheetId="2">#REF!</definedName>
    <definedName name="B_Index_t" localSheetId="0">#REF!</definedName>
    <definedName name="B_Index_t">#REF!</definedName>
    <definedName name="_xlnm.Database" localSheetId="1">#REF!</definedName>
    <definedName name="_xlnm.Database" localSheetId="2">#REF!</definedName>
    <definedName name="_xlnm.Database">#REF!</definedName>
    <definedName name="baza_spolki">#REF!</definedName>
    <definedName name="bbb">#REF!</definedName>
    <definedName name="Beg_Bal" localSheetId="1">#REF!</definedName>
    <definedName name="Beg_Bal" localSheetId="2">#REF!</definedName>
    <definedName name="Beg_Bal" localSheetId="0">#REF!</definedName>
    <definedName name="Beg_Bal">#REF!</definedName>
    <definedName name="Berichtseinheit_3" localSheetId="1">#REF!</definedName>
    <definedName name="Berichtseinheit_3" localSheetId="2">#REF!</definedName>
    <definedName name="Berichtseinheit_3">#REF!</definedName>
    <definedName name="Berichtsjahr" localSheetId="1">#REF!</definedName>
    <definedName name="Berichtsjahr" localSheetId="2">#REF!</definedName>
    <definedName name="Berichtsjahr">#REF!</definedName>
    <definedName name="Berichtsjahr_1" localSheetId="1">#REF!</definedName>
    <definedName name="Berichtsjahr_1">#REF!</definedName>
    <definedName name="Berichtsmonat" localSheetId="1">#REF!</definedName>
    <definedName name="Berichtsmonat">#REF!</definedName>
    <definedName name="Berichtsmonat_1" localSheetId="1">#REF!</definedName>
    <definedName name="Berichtsmonat_1">#REF!</definedName>
    <definedName name="Berichtsmonat_2" localSheetId="1">#REF!</definedName>
    <definedName name="Berichtsmonat_2">#REF!</definedName>
    <definedName name="BEx0017DGUEDPCFJUPUZOOLJCS2B" localSheetId="1" hidden="1">#REF!</definedName>
    <definedName name="BEx0017DGUEDPCFJUPUZOOLJCS2B" localSheetId="2" hidden="1">#REF!</definedName>
    <definedName name="BEx0017DGUEDPCFJUPUZOOLJCS2B" localSheetId="0" hidden="1">#REF!</definedName>
    <definedName name="BEx0017DGUEDPCFJUPUZOOLJCS2B" hidden="1">#REF!</definedName>
    <definedName name="BEx001CNWHJ5RULCSFM36ZCGJ1UH" localSheetId="1" hidden="1">#REF!</definedName>
    <definedName name="BEx001CNWHJ5RULCSFM36ZCGJ1UH" localSheetId="2" hidden="1">#REF!</definedName>
    <definedName name="BEx001CNWHJ5RULCSFM36ZCGJ1UH" localSheetId="0" hidden="1">#REF!</definedName>
    <definedName name="BEx001CNWHJ5RULCSFM36ZCGJ1UH" hidden="1">#REF!</definedName>
    <definedName name="BEx004791UAJIJSN57OT7YBLNP82" localSheetId="1" hidden="1">#REF!</definedName>
    <definedName name="BEx004791UAJIJSN57OT7YBLNP82" localSheetId="2" hidden="1">#REF!</definedName>
    <definedName name="BEx004791UAJIJSN57OT7YBLNP82" hidden="1">#REF!</definedName>
    <definedName name="BEx009G00IN0JUIAQ4WE9NHTMQE2" localSheetId="1" hidden="1">#REF!</definedName>
    <definedName name="BEx009G00IN0JUIAQ4WE9NHTMQE2" localSheetId="2"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JC31DY11L45SEU4B10BIN6W" localSheetId="1" hidden="1">#REF!</definedName>
    <definedName name="BEx00JC31DY11L45SEU4B10BIN6W" hidden="1">#REF!</definedName>
    <definedName name="BEx01E7F6R9N65I06FHBIOHEOB2P" localSheetId="1" hidden="1">#REF!</definedName>
    <definedName name="BEx01E7F6R9N65I06FHBIOHEOB2P"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XJ94SHJ1YQ7ORPW0RQGKI2H" localSheetId="1" hidden="1">#REF!</definedName>
    <definedName name="BEx01XJ94SHJ1YQ7ORPW0RQGKI2H"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1F0SOZ3H5XUHXD7O01TCR8T6J" localSheetId="1" hidden="1">#REF!</definedName>
    <definedName name="BEx1F0SOZ3H5XUHXD7O01TCR8T6J" hidden="1">#REF!</definedName>
    <definedName name="BEx1F9HL824UCNCVZ2U62J4KZCX8" localSheetId="1" hidden="1">#REF!</definedName>
    <definedName name="BEx1F9HL824UCNCVZ2U62J4KZCX8"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I4QKTILCKZUSOJCVZN7SNHL5" localSheetId="1" hidden="1">#REF!</definedName>
    <definedName name="BEx1I4QKTILCKZUSOJCVZN7SNHL5" hidden="1">#REF!</definedName>
    <definedName name="BEx1IGQ5B697MNDOE06MVSR0H58E" localSheetId="1" hidden="1">#REF!</definedName>
    <definedName name="BEx1IGQ5B697MNDOE06MVSR0H58E" hidden="1">#REF!</definedName>
    <definedName name="BEx1J0CSSHDJGBJUHVOEMCF2P4DL" localSheetId="1" hidden="1">#REF!</definedName>
    <definedName name="BEx1J0CSSHDJGBJUHVOEMCF2P4DL"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XBM5W4YRWNQ0P95QQS6JWD6" localSheetId="1" hidden="1">#REF!</definedName>
    <definedName name="BEx1JXBM5W4YRWNQ0P95QQS6JWD6" hidden="1">#REF!</definedName>
    <definedName name="BEx1KGY9QEHZ9QSARMQUTQKRK4UX" localSheetId="1" hidden="1">#REF!</definedName>
    <definedName name="BEx1KGY9QEHZ9QSARMQUTQKRK4UX" hidden="1">#REF!</definedName>
    <definedName name="BEx1KKP1ELIF2UII2FWVGL7M1X7J" localSheetId="1" hidden="1">#REF!</definedName>
    <definedName name="BEx1KKP1ELIF2UII2FWVGL7M1X7J"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RPGDQCOEMW8YT80J1XCDCIV" localSheetId="1" hidden="1">#REF!</definedName>
    <definedName name="BEx1LRPGDQCOEMW8YT80J1XCDCIV"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P4FTDMT39IXWV40BTYMCE2T" localSheetId="1" hidden="1">#REF!</definedName>
    <definedName name="BEx1MP4FTDMT39IXWV40BTYMCE2T"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WQ7UN0S6HPQ04F88DORM8S1" localSheetId="1" hidden="1">#REF!</definedName>
    <definedName name="BEx1NWQ7UN0S6HPQ04F88DORM8S1"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S1J4TKGVJ43C2Q2R3M9WRB" localSheetId="1" hidden="1">#REF!</definedName>
    <definedName name="BEx1P7S1J4TKGVJ43C2Q2R3M9WRB" hidden="1">#REF!</definedName>
    <definedName name="BEx1PA11BLPVZM8RC5BL46WX8YB5" localSheetId="1" hidden="1">#REF!</definedName>
    <definedName name="BEx1PA11BLPVZM8RC5BL46WX8YB5" hidden="1">#REF!</definedName>
    <definedName name="BEx1PBZ4BEFIPGMQXT9T8S4PZ2IM" localSheetId="1" hidden="1">#REF!</definedName>
    <definedName name="BEx1PBZ4BEFIPGMQXT9T8S4PZ2IM"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QA54J2A4I7IBQR19BTY28ZMR" localSheetId="1" hidden="1">#REF!</definedName>
    <definedName name="BEx1QA54J2A4I7IBQR19BTY28ZMR" hidden="1">#REF!</definedName>
    <definedName name="BEx1QMQAHG3KQUK59DVM68SWKZIZ" localSheetId="1" hidden="1">#REF!</definedName>
    <definedName name="BEx1QMQAHG3KQUK59DVM68SWKZIZ" hidden="1">#REF!</definedName>
    <definedName name="BEx1R9YFKJCMSEST8OVCAO5E47FO" localSheetId="1" hidden="1">#REF!</definedName>
    <definedName name="BEx1R9YFKJCMSEST8OVCAO5E47FO" hidden="1">#REF!</definedName>
    <definedName name="BEx1RBGC06B3T52OIC0EQ1KGVP1I" localSheetId="1" hidden="1">#REF!</definedName>
    <definedName name="BEx1RBGC06B3T52OIC0EQ1KGVP1I"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TJ0WLS9O7KNSGIPWTYHDYI1D" localSheetId="1" hidden="1">#REF!</definedName>
    <definedName name="BEx1TJ0WLS9O7KNSGIPWTYHDYI1D" hidden="1">#REF!</definedName>
    <definedName name="BEx1U702W944KNIW141DDUS22D49" localSheetId="1" hidden="1">#REF!</definedName>
    <definedName name="BEx1U702W944KNIW141DDUS22D49" hidden="1">#REF!</definedName>
    <definedName name="BEx1U7WFO8OZKB1EBF4H386JW91L" localSheetId="1" hidden="1">#REF!</definedName>
    <definedName name="BEx1U7WFO8OZKB1EBF4H386JW91L" hidden="1">#REF!</definedName>
    <definedName name="BEx1U87938YR9N6HYI24KVBKLOS3" localSheetId="1" hidden="1">#REF!</definedName>
    <definedName name="BEx1U87938YR9N6HYI24KVBKLOS3" hidden="1">#REF!</definedName>
    <definedName name="BEx1UESH4KDWHYESQU2IE55RS3LI" localSheetId="1" hidden="1">#REF!</definedName>
    <definedName name="BEx1UESH4KDWHYESQU2IE55RS3LI" hidden="1">#REF!</definedName>
    <definedName name="BEx1UI8N9KTCPSOJ7RDW0T8UEBNP" localSheetId="1" hidden="1">#REF!</definedName>
    <definedName name="BEx1UI8N9KTCPSOJ7RDW0T8UEBNP" hidden="1">#REF!</definedName>
    <definedName name="BEx1UML0HHJFHA5TBOYQ24I3RV1W" localSheetId="1" hidden="1">#REF!</definedName>
    <definedName name="BEx1UML0HHJFHA5TBOYQ24I3RV1W" hidden="1">#REF!</definedName>
    <definedName name="BEx1UUDIQPZ23XQ79GUL0RAWRSCK" localSheetId="1" hidden="1">#REF!</definedName>
    <definedName name="BEx1UUDIQPZ23XQ79GUL0RAWRSCK" hidden="1">#REF!</definedName>
    <definedName name="BEx1V67SEV778NVW68J8W5SND1J7" localSheetId="1" hidden="1">#REF!</definedName>
    <definedName name="BEx1V67SEV778NVW68J8W5SND1J7" hidden="1">#REF!</definedName>
    <definedName name="BEx1VIY9SQLRESD11CC4PHYT0XSG" localSheetId="1" hidden="1">#REF!</definedName>
    <definedName name="BEx1VIY9SQLRESD11CC4PHYT0XSG" hidden="1">#REF!</definedName>
    <definedName name="BEx1WC67EH10SC38QWX3WEA5KH3A" localSheetId="1" hidden="1">#REF!</definedName>
    <definedName name="BEx1WC67EH10SC38QWX3WEA5KH3A"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R0D41MR174LBF3P9E3K0J51" localSheetId="1" hidden="1">#REF!</definedName>
    <definedName name="BEx1WR0D41MR174LBF3P9E3K0J51" hidden="1">#REF!</definedName>
    <definedName name="BEx1WUB1FAS5PHU33TJ60SUHR618" localSheetId="1" hidden="1">#REF!</definedName>
    <definedName name="BEx1WUB1FAS5PHU33TJ60SUHR618" hidden="1">#REF!</definedName>
    <definedName name="BEx1WX04G0INSPPG9NTNR3DYR6PZ" localSheetId="1" hidden="1">#REF!</definedName>
    <definedName name="BEx1WX04G0INSPPG9NTNR3DYR6PZ" hidden="1">#REF!</definedName>
    <definedName name="BEx1X3LHU9DPG01VWX2IF65TRATF" localSheetId="1" hidden="1">#REF!</definedName>
    <definedName name="BEx1X3LHU9DPG01VWX2IF65TRATF" hidden="1">#REF!</definedName>
    <definedName name="BEx1XK8AAMO0AH0Z1OUKW30CA7EQ" localSheetId="1" hidden="1">#REF!</definedName>
    <definedName name="BEx1XK8AAMO0AH0Z1OUKW30CA7EQ" hidden="1">#REF!</definedName>
    <definedName name="BEx1XL4MZ7C80495GHQRWOBS16PQ" localSheetId="1" hidden="1">#REF!</definedName>
    <definedName name="BEx1XL4MZ7C80495GHQRWOBS16PQ" hidden="1">#REF!</definedName>
    <definedName name="BEx1Y3PKK83X2FN9SAALFHOWKMRQ" localSheetId="1" hidden="1">#REF!</definedName>
    <definedName name="BEx1Y3PKK83X2FN9SAALFHOWKMRQ" hidden="1">#REF!</definedName>
    <definedName name="BEx1YL3DJ7Y4AZ01ERCOGW0FJ26T" localSheetId="1" hidden="1">#REF!</definedName>
    <definedName name="BEx1YL3DJ7Y4AZ01ERCOGW0FJ26T"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ZH9W4SUFCAHNDOQ728R9V4L" localSheetId="1" hidden="1">#REF!</definedName>
    <definedName name="BEx3AZH9W4SUFCAHNDOQ728R9V4L"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KFCCPZZ6ROLAT5C1DZNIC1U" localSheetId="1" hidden="1">#REF!</definedName>
    <definedName name="BEx3CKFCCPZZ6ROLAT5C1DZNIC1U" hidden="1">#REF!</definedName>
    <definedName name="BEx3CYCZ3AIQXH3JS8BMNWIYBPOJ" localSheetId="1" hidden="1">#REF!</definedName>
    <definedName name="BEx3CYCZ3AIQXH3JS8BMNWIYBPOJ"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EF99FD6QNNCNOKDEE67JHTUJ" localSheetId="1" hidden="1">#REF!</definedName>
    <definedName name="BEx3EF99FD6QNNCNOKDEE67JHTUJ"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HMD1P5XBCH23ZKIFO6ZTCNB" localSheetId="1" hidden="1">#REF!</definedName>
    <definedName name="BEx3FHMD1P5XBCH23ZKIFO6ZTCNB" hidden="1">#REF!</definedName>
    <definedName name="BEx3FI2G3YYIACQHXNXEA15M8ZK5" localSheetId="1" hidden="1">#REF!</definedName>
    <definedName name="BEx3FI2G3YYIACQHXNXEA15M8ZK5"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201R8NLJ6FIHO2QS0SW9QVV" localSheetId="1" hidden="1">#REF!</definedName>
    <definedName name="BEx3G201R8NLJ6FIHO2QS0SW9QVV" hidden="1">#REF!</definedName>
    <definedName name="BEx3G2LL2II66XY5YCDPG4JE13A3" localSheetId="1" hidden="1">#REF!</definedName>
    <definedName name="BEx3G2LL2II66XY5YCDPG4JE13A3" hidden="1">#REF!</definedName>
    <definedName name="BEx3G2WA0DTYY9D8AGHHOBTPE2B2" localSheetId="1" hidden="1">#REF!</definedName>
    <definedName name="BEx3G2WA0DTYY9D8AGHHOBTPE2B2" hidden="1">#REF!</definedName>
    <definedName name="BEx3G5LC9D09NLHLY3Y4LREMBLPS" localSheetId="1" hidden="1">#REF!</definedName>
    <definedName name="BEx3G5LC9D09NLHLY3Y4LREMBLPS" hidden="1">#REF!</definedName>
    <definedName name="BEx3GE4WHHYTV5TCECYE995AAT6H" localSheetId="1" hidden="1">#REF!</definedName>
    <definedName name="BEx3GE4WHHYTV5TCECYE995AAT6H"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H5UX2GZFZZT657YR76RHW5I6" localSheetId="1" hidden="1">#REF!</definedName>
    <definedName name="BEx3H5UX2GZFZZT657YR76RHW5I6" hidden="1">#REF!</definedName>
    <definedName name="BEx3HMSEFOP6DBM4R97XA6B7NFG6" localSheetId="1" hidden="1">#REF!</definedName>
    <definedName name="BEx3HMSEFOP6DBM4R97XA6B7NFG6" hidden="1">#REF!</definedName>
    <definedName name="BEx3HWJ5SQSD2CVCQNR183X44FR8" localSheetId="1" hidden="1">#REF!</definedName>
    <definedName name="BEx3HWJ5SQSD2CVCQNR183X44FR8" hidden="1">#REF!</definedName>
    <definedName name="BEx3I09YVXO0G4X7KGSA4WGORM35" localSheetId="1" hidden="1">#REF!</definedName>
    <definedName name="BEx3I09YVXO0G4X7KGSA4WGORM35" hidden="1">#REF!</definedName>
    <definedName name="BEx3ICF1GY8HQEBIU9S43PDJ90BX" localSheetId="1" hidden="1">#REF!</definedName>
    <definedName name="BEx3ICF1GY8HQEBIU9S43PDJ90BX" hidden="1">#REF!</definedName>
    <definedName name="BEx3IYAH2DEBFWO8F94H4MXE3RLY" localSheetId="1" hidden="1">#REF!</definedName>
    <definedName name="BEx3IYAH2DEBFWO8F94H4MXE3RLY" hidden="1">#REF!</definedName>
    <definedName name="BEx3J1VZVGTKT4ATPO9O5JCSFTTR" localSheetId="1" hidden="1">#REF!</definedName>
    <definedName name="BEx3J1VZVGTKT4ATPO9O5JCSFTTR" hidden="1">#REF!</definedName>
    <definedName name="BEx3J5XQ0XI14SLC4MWFPJG8Y3YY" localSheetId="1" hidden="1">#REF!</definedName>
    <definedName name="BEx3J5XQ0XI14SLC4MWFPJG8Y3YY" hidden="1">#REF!</definedName>
    <definedName name="BEx3JC2TY7JNAAC3L7QHVPQXLGQ8" localSheetId="1" hidden="1">#REF!</definedName>
    <definedName name="BEx3JC2TY7JNAAC3L7QHVPQXLGQ8" hidden="1">#REF!</definedName>
    <definedName name="BEx3JX23SYDIGOGM4Y0CQFBW8ZBV" localSheetId="1" hidden="1">#REF!</definedName>
    <definedName name="BEx3JX23SYDIGOGM4Y0CQFBW8ZBV" hidden="1">#REF!</definedName>
    <definedName name="BEx3JXCXCVBZJGV5VEG9MJEI01AL" localSheetId="1" hidden="1">#REF!</definedName>
    <definedName name="BEx3JXCXCVBZJGV5VEG9MJEI01AL" hidden="1">#REF!</definedName>
    <definedName name="BEx3JYK2N7X59TPJSKYZ77ENY8SS" localSheetId="1" hidden="1">#REF!</definedName>
    <definedName name="BEx3JYK2N7X59TPJSKYZ77ENY8SS" hidden="1">#REF!</definedName>
    <definedName name="BEx3K4ZXQUQ2KYZF74B84SO48XMW" localSheetId="1" hidden="1">#REF!</definedName>
    <definedName name="BEx3K4ZXQUQ2KYZF74B84SO48XMW"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M1PR4Y7KINKMTMKR984GX8Q" localSheetId="1" hidden="1">#REF!</definedName>
    <definedName name="BEx3LM1PR4Y7KINKMTMKR984GX8Q" hidden="1">#REF!</definedName>
    <definedName name="BEx3LPCEZ1C0XEKNCM3YT09JWCUO" localSheetId="1" hidden="1">#REF!</definedName>
    <definedName name="BEx3LPCEZ1C0XEKNCM3YT09JWCUO" hidden="1">#REF!</definedName>
    <definedName name="BEx3M4H77MYUKOOD31H9F80NMVK8" localSheetId="1" hidden="1">#REF!</definedName>
    <definedName name="BEx3M4H77MYUKOOD31H9F80NMVK8" hidden="1">#REF!</definedName>
    <definedName name="BEx3M99TDQK8R4TZEY4J24BV6M2I" localSheetId="1" hidden="1">#REF!</definedName>
    <definedName name="BEx3M99TDQK8R4TZEY4J24BV6M2I"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REOFWJQEYMCMBL7ZE06NBN6" localSheetId="1" hidden="1">#REF!</definedName>
    <definedName name="BEx3MREOFWJQEYMCMBL7ZE06NBN6" hidden="1">#REF!</definedName>
    <definedName name="BEx3NLIZ7PHF2XE59ECZ3MD04ZG1" localSheetId="1" hidden="1">#REF!</definedName>
    <definedName name="BEx3NLIZ7PHF2XE59ECZ3MD04ZG1" hidden="1">#REF!</definedName>
    <definedName name="BEx3NR2I4OUFP3Z2QZEDU2PIFIDI" localSheetId="1" hidden="1">#REF!</definedName>
    <definedName name="BEx3NR2I4OUFP3Z2QZEDU2PIFIDI"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59TTRSGQY888P5C1O7M2PQT" localSheetId="1" hidden="1">#REF!</definedName>
    <definedName name="BEx3P59TTRSGQY888P5C1O7M2PQT"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KJZ1Z7L9S6KV8KXVS6B2FX4" localSheetId="1" hidden="1">#REF!</definedName>
    <definedName name="BEx3PKJZ1Z7L9S6KV8KXVS6B2FX4" hidden="1">#REF!</definedName>
    <definedName name="BEx3PMNG53Z5HY138H99QOMTX8W3" localSheetId="1" hidden="1">#REF!</definedName>
    <definedName name="BEx3PMNG53Z5HY138H99QOMTX8W3" hidden="1">#REF!</definedName>
    <definedName name="BEx3PP1RRSFZ8UC0JC9R91W6LNKW" localSheetId="1" hidden="1">#REF!</definedName>
    <definedName name="BEx3PP1RRSFZ8UC0JC9R91W6LNKW" hidden="1">#REF!</definedName>
    <definedName name="BEx3PVXYZC8WB9ZJE7OCKUXZ46EA" localSheetId="1" hidden="1">#REF!</definedName>
    <definedName name="BEx3PVXYZC8WB9ZJE7OCKUXZ46EA" hidden="1">#REF!</definedName>
    <definedName name="BEx3Q7BZ9PUXK2RLIOFSIS9AHU1B" localSheetId="1" hidden="1">#REF!</definedName>
    <definedName name="BEx3Q7BZ9PUXK2RLIOFSIS9AHU1B" hidden="1">#REF!</definedName>
    <definedName name="BEx3Q8J42S9VU6EAN2Y28MR6DF88" localSheetId="1" hidden="1">#REF!</definedName>
    <definedName name="BEx3Q8J42S9VU6EAN2Y28MR6DF88" hidden="1">#REF!</definedName>
    <definedName name="BEx3QEDFOYFY5NBTININ5W4RLD4Q" localSheetId="1" hidden="1">#REF!</definedName>
    <definedName name="BEx3QEDFOYFY5NBTININ5W4RLD4Q" hidden="1">#REF!</definedName>
    <definedName name="BEx3QIKJ3U962US1Q564NZDLU8LD" localSheetId="1" hidden="1">#REF!</definedName>
    <definedName name="BEx3QIKJ3U962US1Q564NZDLU8LD"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R0JUB9YN8PHPPQTAMIT1IHWK" localSheetId="1" hidden="1">#REF!</definedName>
    <definedName name="BEx3R0JUB9YN8PHPPQTAMIT1IHWK" hidden="1">#REF!</definedName>
    <definedName name="BEx3R81NFRO7M81VHVKOBFT0QBIL" localSheetId="1" hidden="1">#REF!</definedName>
    <definedName name="BEx3R81NFRO7M81VHVKOBFT0QBIL"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V4E1WT43SZBUN09RTB8EK1O" localSheetId="1" hidden="1">#REF!</definedName>
    <definedName name="BEx3RV4E1WT43SZBUN09RTB8EK1O"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PCSI16OAB2L9M9IULQMQ9J9" localSheetId="1" hidden="1">#REF!</definedName>
    <definedName name="BEx3TPCSI16OAB2L9M9IULQMQ9J9" hidden="1">#REF!</definedName>
    <definedName name="BEx3U64YUOZ419BAJS2W78UMATAW" localSheetId="1" hidden="1">#REF!</definedName>
    <definedName name="BEx3U64YUOZ419BAJS2W78UMATAW" hidden="1">#REF!</definedName>
    <definedName name="BEx3U94WCEA5DKMWBEX1GU0LKYG2" localSheetId="1" hidden="1">#REF!</definedName>
    <definedName name="BEx3U94WCEA5DKMWBEX1GU0LKYG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OCOQG7S1YQ436S997K1KWV" localSheetId="1" hidden="1">#REF!</definedName>
    <definedName name="BEx3UKOCOQG7S1YQ436S997K1KWV"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XHO7ZULLF2EUD7YIS0MGQJ5" localSheetId="1" hidden="1">#REF!</definedName>
    <definedName name="BEx58XHO7ZULLF2EUD7YIS0MGQJ5" hidden="1">#REF!</definedName>
    <definedName name="BEx58ZW0HAIGIPEX9CVA1PQQTR6X" localSheetId="1" hidden="1">#REF!</definedName>
    <definedName name="BEx58ZW0HAIGIPEX9CVA1PQQTR6X" hidden="1">#REF!</definedName>
    <definedName name="BEx59BA1KH3RG6K1LHL7YS2VB79N" localSheetId="1" hidden="1">#REF!</definedName>
    <definedName name="BEx59BA1KH3RG6K1LHL7YS2VB79N" hidden="1">#REF!</definedName>
    <definedName name="BEx59E9WABJP2TN71QAIKK79HPK9" localSheetId="1" hidden="1">#REF!</definedName>
    <definedName name="BEx59E9WABJP2TN71QAIKK79HPK9"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B4RHHX0J1BF2FZKEA0SPP29O" localSheetId="1" hidden="1">#REF!</definedName>
    <definedName name="BEx5B4RHHX0J1BF2FZKEA0SPP29O" hidden="1">#REF!</definedName>
    <definedName name="BEx5B5YMSWP0OVI5CIQRP5V18D0C" localSheetId="1" hidden="1">#REF!</definedName>
    <definedName name="BEx5B5YMSWP0OVI5CIQRP5V18D0C" hidden="1">#REF!</definedName>
    <definedName name="BEx5BAWPMY0TL684WDXX6KKJLRCN" localSheetId="1" hidden="1">#REF!</definedName>
    <definedName name="BEx5BAWPMY0TL684WDXX6KKJLRCN"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NN8NPH9KVOBARB9CDD9WLB6" localSheetId="1" hidden="1">#REF!</definedName>
    <definedName name="BEx5BNN8NPH9KVOBARB9CDD9WLB6" hidden="1">#REF!</definedName>
    <definedName name="BEx5C2BWFW6SHZBFDEISKGXHZCQW" localSheetId="1" hidden="1">#REF!</definedName>
    <definedName name="BEx5C2BWFW6SHZBFDEISKGXHZCQW"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PEKNSJORIPFQC2E1LTRYY8L" localSheetId="1" hidden="1">#REF!</definedName>
    <definedName name="BEx5CPEKNSJORIPFQC2E1LTRYY8L"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JIZBTNS011R9IIG2OQ2L6ZX" localSheetId="1" hidden="1">#REF!</definedName>
    <definedName name="BEx5DJIZBTNS011R9IIG2OQ2L6ZX" hidden="1">#REF!</definedName>
    <definedName name="BEx5E2UU5NES6W779W2OZTZOB4O7" localSheetId="1" hidden="1">#REF!</definedName>
    <definedName name="BEx5E2UU5NES6W779W2OZTZOB4O7"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2WACDSDT83KTPU7YWTIAOJS" localSheetId="1" hidden="1">#REF!</definedName>
    <definedName name="BEx5H2WACDSDT83KTPU7YWTIAOJS" hidden="1">#REF!</definedName>
    <definedName name="BEx5HAOT9XWUF7XIFRZZS8B9F5TZ" localSheetId="1" hidden="1">#REF!</definedName>
    <definedName name="BEx5HAOT9XWUF7XIFRZZS8B9F5TZ"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JZ9FAVNZSSBTAYRPZDYM9NU" localSheetId="1" hidden="1">#REF!</definedName>
    <definedName name="BEx5HJZ9FAVNZSSBTAYRPZDYM9NU" hidden="1">#REF!</definedName>
    <definedName name="BEx5HZ9JMKHNLFWLVUB1WP5B39BL" localSheetId="1" hidden="1">#REF!</definedName>
    <definedName name="BEx5HZ9JMKHNLFWLVUB1WP5B39BL" hidden="1">#REF!</definedName>
    <definedName name="BEx5I244LQHZTF3XI66J8705R9XX" localSheetId="1" hidden="1">#REF!</definedName>
    <definedName name="BEx5I244LQHZTF3XI66J8705R9XX"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IKE4JCZ83HUMQYWBWYV8XP0M" localSheetId="1" hidden="1">#REF!</definedName>
    <definedName name="BEx5IKE4JCZ83HUMQYWBWYV8XP0M" hidden="1">#REF!</definedName>
    <definedName name="BEx5J0FFP1KS4NGY20AEJI8VREEA" localSheetId="1" hidden="1">#REF!</definedName>
    <definedName name="BEx5J0FFP1KS4NGY20AEJI8VREEA" hidden="1">#REF!</definedName>
    <definedName name="BEx5JF3ZXLDIS8VNKDCY7ZI7H1CI" localSheetId="1" hidden="1">#REF!</definedName>
    <definedName name="BEx5JF3ZXLDIS8VNKDCY7ZI7H1CI" hidden="1">#REF!</definedName>
    <definedName name="BEx5JJB6W446THXQCRUKD3I7RKLP" localSheetId="1" hidden="1">#REF!</definedName>
    <definedName name="BEx5JJB6W446THXQCRUKD3I7RKLP" hidden="1">#REF!</definedName>
    <definedName name="BEx5JNCT8Z7XSSPD5EMNAJELCU2V" localSheetId="1" hidden="1">#REF!</definedName>
    <definedName name="BEx5JNCT8Z7XSSPD5EMNAJELCU2V" hidden="1">#REF!</definedName>
    <definedName name="BEx5K08PYKE6JOKBYIB006TX619P" localSheetId="1" hidden="1">#REF!</definedName>
    <definedName name="BEx5K08PYKE6JOKBYIB006TX619P" hidden="1">#REF!</definedName>
    <definedName name="BEx5K51DSERT1TR7B4A29R41W4NX" localSheetId="1" hidden="1">#REF!</definedName>
    <definedName name="BEx5K51DSERT1TR7B4A29R41W4NX" hidden="1">#REF!</definedName>
    <definedName name="BEx5KYER580I4T7WTLMUN7NLNP5K" localSheetId="1" hidden="1">#REF!</definedName>
    <definedName name="BEx5KYER580I4T7WTLMUN7NLNP5K" hidden="1">#REF!</definedName>
    <definedName name="BEx5L61U117P1X98VG990WPAGFGH" localSheetId="1" hidden="1">#REF!</definedName>
    <definedName name="BEx5L61U117P1X98VG990WPAGFGH" hidden="1">#REF!</definedName>
    <definedName name="BEx5LHLB3M6K4ZKY2F42QBZT30ZH" localSheetId="1" hidden="1">#REF!</definedName>
    <definedName name="BEx5LHLB3M6K4ZKY2F42QBZT30ZH" hidden="1">#REF!</definedName>
    <definedName name="BEx5LRMNU3HXIE1BUMDHRU31F7JJ" localSheetId="1" hidden="1">#REF!</definedName>
    <definedName name="BEx5LRMNU3HXIE1BUMDHRU31F7JJ" hidden="1">#REF!</definedName>
    <definedName name="BEx5LTKQ8RQWJE4BC88OP928893U" localSheetId="1" hidden="1">#REF!</definedName>
    <definedName name="BEx5LTKQ8RQWJE4BC88OP928893U" hidden="1">#REF!</definedName>
    <definedName name="BEx5M9RD8NXXKZ4U4151UGS6QE51" localSheetId="1" hidden="1">#REF!</definedName>
    <definedName name="BEx5M9RD8NXXKZ4U4151UGS6QE51" hidden="1">#REF!</definedName>
    <definedName name="BEx5MB9BR71LZDG7XXQ2EO58JC5F" localSheetId="1" hidden="1">#REF!</definedName>
    <definedName name="BEx5MB9BR71LZDG7XXQ2EO58JC5F" hidden="1">#REF!</definedName>
    <definedName name="BEx5MLQZM68YQSKARVWTTPINFQ2C" localSheetId="1" hidden="1">#REF!</definedName>
    <definedName name="BEx5MLQZM68YQSKARVWTTPINFQ2C" hidden="1">#REF!</definedName>
    <definedName name="BEx5N4XI4PWB1W9PMZ4O5R0HWTYD" localSheetId="1" hidden="1">#REF!</definedName>
    <definedName name="BEx5N4XI4PWB1W9PMZ4O5R0HWTYD"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ZSSQ6PY99ZX2D7Q9IGOR34W" localSheetId="1" hidden="1">#REF!</definedName>
    <definedName name="BEx5NZSSQ6PY99ZX2D7Q9IGOR34W" hidden="1">#REF!</definedName>
    <definedName name="BEx5O3ZUQ2OARA1CDOZ3NC4UE5AA" localSheetId="1" hidden="1">#REF!</definedName>
    <definedName name="BEx5O3ZUQ2OARA1CDOZ3NC4UE5AA"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P9Y43F99O2IT69MKCCXGL61" localSheetId="1" hidden="1">#REF!</definedName>
    <definedName name="BEx5OP9Y43F99O2IT69MKCCXGL61" hidden="1">#REF!</definedName>
    <definedName name="BEx5P9Y9RDXNUAJ6CZ2LHMM8IM7T" localSheetId="1" hidden="1">#REF!</definedName>
    <definedName name="BEx5P9Y9RDXNUAJ6CZ2LHMM8IM7T" hidden="1">#REF!</definedName>
    <definedName name="BEx5PHWB2C0D5QLP3BZIP3UO7DIZ" localSheetId="1" hidden="1">#REF!</definedName>
    <definedName name="BEx5PHWB2C0D5QLP3BZIP3UO7DIZ"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RXMZ5M65Z732WNNGV564C2J" localSheetId="1" hidden="1">#REF!</definedName>
    <definedName name="BEx5PRXMZ5M65Z732WNNGV564C2J"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7LJ8U200BBK01T1HZRBY7EA" localSheetId="1" hidden="1">#REF!</definedName>
    <definedName name="BEx747LJ8U200BBK01T1HZRBY7EA" hidden="1">#REF!</definedName>
    <definedName name="BEx74Q6H3O7133AWQXWC21MI2UFT" localSheetId="1" hidden="1">#REF!</definedName>
    <definedName name="BEx74Q6H3O7133AWQXWC21MI2UFT" hidden="1">#REF!</definedName>
    <definedName name="BEx755GRRD9BL27YHLH5QWIYLWB7" localSheetId="1" hidden="1">#REF!</definedName>
    <definedName name="BEx755GRRD9BL27YHLH5QWIYLWB7" hidden="1">#REF!</definedName>
    <definedName name="BEx7562C3CA4I9DD8Z92JXD4TZC6" localSheetId="1" hidden="1">#REF!</definedName>
    <definedName name="BEx7562C3CA4I9DD8Z92JXD4TZC6" hidden="1">#REF!</definedName>
    <definedName name="BEx759D1D5SXS5ELLZVBI0SXYUNF" localSheetId="1" hidden="1">#REF!</definedName>
    <definedName name="BEx759D1D5SXS5ELLZVBI0SXYUNF"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741OUGLA0WJQLQRUJSL4DE00" localSheetId="1" hidden="1">#REF!</definedName>
    <definedName name="BEx7741OUGLA0WJQLQRUJSL4DE00"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N87OBBH5E4EX9CHROQ9BUKV" localSheetId="1" hidden="1">#REF!</definedName>
    <definedName name="BEx77N87OBBH5E4EX9CHROQ9BUKV" hidden="1">#REF!</definedName>
    <definedName name="BEx77P0S3GVMS7BJUL9OWUGJ1B02" localSheetId="1" hidden="1">#REF!</definedName>
    <definedName name="BEx77P0S3GVMS7BJUL9OWUGJ1B02"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1WPS9IAIA5NDK1KXGR56204" localSheetId="1" hidden="1">#REF!</definedName>
    <definedName name="BEx781WPS9IAIA5NDK1KXGR56204" hidden="1">#REF!</definedName>
    <definedName name="BEx7881ZZBWHRAX6W2GY19J8MGEQ" localSheetId="1" hidden="1">#REF!</definedName>
    <definedName name="BEx7881ZZBWHRAX6W2GY19J8MGEQ" hidden="1">#REF!</definedName>
    <definedName name="BEx78HHRIWDLHQX2LG0HWFRYEL1T" localSheetId="1" hidden="1">#REF!</definedName>
    <definedName name="BEx78HHRIWDLHQX2LG0HWFRYEL1T"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JK3E6JO8MX4O35A5G8NZCC8" localSheetId="1" hidden="1">#REF!</definedName>
    <definedName name="BEx79JK3E6JO8MX4O35A5G8NZCC8"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YUC7B0V77FSBGIRCY1BR4VK" localSheetId="1" hidden="1">#REF!</definedName>
    <definedName name="BEx79YUC7B0V77FSBGIRCY1BR4VK" hidden="1">#REF!</definedName>
    <definedName name="BEx7A9S3JA1X7FH4CFSQLTZC4691" localSheetId="1" hidden="1">#REF!</definedName>
    <definedName name="BEx7A9S3JA1X7FH4CFSQLTZC4691" hidden="1">#REF!</definedName>
    <definedName name="BEx7AE4LPLX8N85BYB0WCO5S7ZPV" localSheetId="1" hidden="1">#REF!</definedName>
    <definedName name="BEx7AE4LPLX8N85BYB0WCO5S7ZPV" hidden="1">#REF!</definedName>
    <definedName name="BEx7ASD1I654MEDCO6GGWA95PXSC" localSheetId="1" hidden="1">#REF!</definedName>
    <definedName name="BEx7ASD1I654MEDCO6GGWA95PXSC" hidden="1">#REF!</definedName>
    <definedName name="BEx7AVCX9S5RJP3NSZ4QM4E6ERDT" localSheetId="1" hidden="1">#REF!</definedName>
    <definedName name="BEx7AVCX9S5RJP3NSZ4QM4E6ERDT" hidden="1">#REF!</definedName>
    <definedName name="BEx7AVYIGP0930MV5JEBWRYCJN68" localSheetId="1" hidden="1">#REF!</definedName>
    <definedName name="BEx7AVYIGP0930MV5JEBWRYCJN68" hidden="1">#REF!</definedName>
    <definedName name="BEx7BPXFZXJ79FQ0E8AQE21PGVHA" localSheetId="1" hidden="1">#REF!</definedName>
    <definedName name="BEx7BPXFZXJ79FQ0E8AQE21PGVHA" hidden="1">#REF!</definedName>
    <definedName name="BEx7C04AM39DQMC1TIX7CFZ2ADHX" localSheetId="1" hidden="1">#REF!</definedName>
    <definedName name="BEx7C04AM39DQMC1TIX7CFZ2ADHX" hidden="1">#REF!</definedName>
    <definedName name="BEx7C40F0PQURHPI6YQ39NFIR86Z" localSheetId="1" hidden="1">#REF!</definedName>
    <definedName name="BEx7C40F0PQURHPI6YQ39NFIR86Z"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IJST9GLS2QD383UK7VUDTGL" localSheetId="1" hidden="1">#REF!</definedName>
    <definedName name="BEx7CIJST9GLS2QD383UK7VUDTGL"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G82CKM3NIY1PHNFK28M09PCH" localSheetId="1" hidden="1">#REF!</definedName>
    <definedName name="BEx7G82CKM3NIY1PHNFK28M09PC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GVBEF4LEIF6RC14N3PSU461" localSheetId="1" hidden="1">#REF!</definedName>
    <definedName name="BEx7HGVBEF4LEIF6RC14N3PSU461"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IBVYN47SFZIA0K4MDKQZNN9V" localSheetId="1" hidden="1">#REF!</definedName>
    <definedName name="BEx7IBVYN47SFZIA0K4MDKQZNN9V"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H3HGBPI07OHZ5LFYK0UFZQR" localSheetId="1" hidden="1">#REF!</definedName>
    <definedName name="BEx7JH3HGBPI07OHZ5LFYK0UFZQR" hidden="1">#REF!</definedName>
    <definedName name="BEx7JV194190CNM6WWGQ3UBJ3CHH" localSheetId="1" hidden="1">#REF!</definedName>
    <definedName name="BEx7JV194190CNM6WWGQ3UBJ3CHH"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RPCQQ5MHQUUVG34HRD61CNS" localSheetId="1" hidden="1">#REF!</definedName>
    <definedName name="BEx7KRPCQQ5MHQUUVG34HRD61CNS"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MAUI1JJFDIJGDW4RWY5384LY" localSheetId="1" hidden="1">#REF!</definedName>
    <definedName name="BEx7MAUI1JJFDIJGDW4RWY5384LY" hidden="1">#REF!</definedName>
    <definedName name="BEx7MJZO3UKAMJ53UWOJ5ZD4GGMQ" localSheetId="1" hidden="1">#REF!</definedName>
    <definedName name="BEx7MJZO3UKAMJ53UWOJ5ZD4GGMQ" hidden="1">#REF!</definedName>
    <definedName name="BEx7MT4MFNXIVQGAT6D971GZW7CA" localSheetId="1" hidden="1">#REF!</definedName>
    <definedName name="BEx7MT4MFNXIVQGAT6D971GZW7CA" hidden="1">#REF!</definedName>
    <definedName name="BEx7NI062THZAM6I8AJWTFJL91CS" localSheetId="1" hidden="1">#REF!</definedName>
    <definedName name="BEx7NI062THZAM6I8AJWTFJL91CS"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VGH5H09ON2QXYC9WIIEU98T" localSheetId="1" hidden="1">#REF!</definedName>
    <definedName name="BEx90VGH5H09ON2QXYC9WIIEU98T" hidden="1">#REF!</definedName>
    <definedName name="BEx9175B70QXYAU5A8DJPGZQ46L9" localSheetId="1" hidden="1">#REF!</definedName>
    <definedName name="BEx9175B70QXYAU5A8DJPGZQ46L9" hidden="1">#REF!</definedName>
    <definedName name="BEx91AQQRTV87AO27VWHSFZAD4ZR" localSheetId="1" hidden="1">#REF!</definedName>
    <definedName name="BEx91AQQRTV87AO27VWHSFZAD4ZR"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PUBDIXAU1FW5ZAXECMAU0LN" localSheetId="1" hidden="1">#REF!</definedName>
    <definedName name="BEx92PUBDIXAU1FW5ZAXECMAU0LN"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OR846BM0FDVLE7BE2IWVWUW" localSheetId="1" hidden="1">#REF!</definedName>
    <definedName name="BEx93OR846BM0FDVLE7BE2IWVWUW" hidden="1">#REF!</definedName>
    <definedName name="BEx93RWFAF6YJGYUTITVM445C02U" localSheetId="1" hidden="1">#REF!</definedName>
    <definedName name="BEx93RWFAF6YJGYUTITVM445C02U"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8ZFFQWVIDNG4AZAUGGGEB5U" localSheetId="1" hidden="1">#REF!</definedName>
    <definedName name="BEx948ZFFQWVIDNG4AZAUGGGEB5U" hidden="1">#REF!</definedName>
    <definedName name="BEx94GXG30CIVB6ZQN3X3IK6BZXQ" localSheetId="1" hidden="1">#REF!</definedName>
    <definedName name="BEx94GXG30CIVB6ZQN3X3IK6BZXQ"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N7W5T3U7UOE97D6OVIBUCXS" localSheetId="1" hidden="1">#REF!</definedName>
    <definedName name="BEx94N7W5T3U7UOE97D6OVIBUCXS"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602K2GHNBUEUVT9ONRQU1GMD" localSheetId="1" hidden="1">#REF!</definedName>
    <definedName name="BEx9602K2GHNBUEUVT9ONRQU1GMD" hidden="1">#REF!</definedName>
    <definedName name="BEx962BL3Y4LA53EBYI64ZYMZE8U" localSheetId="1" hidden="1">#REF!</definedName>
    <definedName name="BEx962BL3Y4LA53EBYI64ZYMZE8U" hidden="1">#REF!</definedName>
    <definedName name="BEx96KR21O7H9R29TN0S45Y3QPUK" localSheetId="1" hidden="1">#REF!</definedName>
    <definedName name="BEx96KR21O7H9R29TN0S45Y3QPUK" hidden="1">#REF!</definedName>
    <definedName name="BEx96SUFKHHFE8XQ6UUO6ILDOXHO" localSheetId="1" hidden="1">#REF!</definedName>
    <definedName name="BEx96SUFKHHFE8XQ6UUO6ILDOXHO" hidden="1">#REF!</definedName>
    <definedName name="BEx96UN4YWXBDEZ1U1ZUIPP41Z7I" localSheetId="1" hidden="1">#REF!</definedName>
    <definedName name="BEx96UN4YWXBDEZ1U1ZUIPP41Z7I" hidden="1">#REF!</definedName>
    <definedName name="BEx978KSD61YJH3S9DGO050R2EHA" localSheetId="1" hidden="1">#REF!</definedName>
    <definedName name="BEx978KSD61YJH3S9DGO050R2EHA" hidden="1">#REF!</definedName>
    <definedName name="BEx97H9O1NAKAPK4MX4PKO34ICL5" localSheetId="1" hidden="1">#REF!</definedName>
    <definedName name="BEx97H9O1NAKAPK4MX4PKO34ICL5"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YNGGDFIXHTMGFL2IHAQX9MI" localSheetId="1" hidden="1">#REF!</definedName>
    <definedName name="BEx97YNGGDFIXHTMGFL2IHAQX9MI" hidden="1">#REF!</definedName>
    <definedName name="BEx981HW73BUZWT14TBTZHC0ZTJ4" localSheetId="1" hidden="1">#REF!</definedName>
    <definedName name="BEx981HW73BUZWT14TBTZHC0ZTJ4" hidden="1">#REF!</definedName>
    <definedName name="BEx98IFKNJFGZFLID1YTRFEG1SXY" localSheetId="1" hidden="1">#REF!</definedName>
    <definedName name="BEx98IFKNJFGZFLID1YTRFEG1SXY" hidden="1">#REF!</definedName>
    <definedName name="BEx9915UVD4G7RA3IMLFZ0LG3UA2" localSheetId="1" hidden="1">#REF!</definedName>
    <definedName name="BEx9915UVD4G7RA3IMLFZ0LG3UA2"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Q6PH5F3OQKCCAAO75PYDEFN" localSheetId="1" hidden="1">#REF!</definedName>
    <definedName name="BEx99Q6PH5F3OQKCCAAO75PYDEFN" hidden="1">#REF!</definedName>
    <definedName name="BEx99WBYT2D6UUC1PT7A40ENYID4" localSheetId="1" hidden="1">#REF!</definedName>
    <definedName name="BEx99WBYT2D6UUC1PT7A40ENYID4" hidden="1">#REF!</definedName>
    <definedName name="BEx99ZRZ4I7FHDPGRAT5VW7NVBPU" localSheetId="1" hidden="1">#REF!</definedName>
    <definedName name="BEx99ZRZ4I7FHDPGRAT5VW7NVBPU" hidden="1">#REF!</definedName>
    <definedName name="BEx9AT5E3ZSHKSOL35O38L8HF9TH" localSheetId="1" hidden="1">#REF!</definedName>
    <definedName name="BEx9AT5E3ZSHKSOL35O38L8HF9TH"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J5WYEQ623HUT9NNCMP3RUG" localSheetId="1" hidden="1">#REF!</definedName>
    <definedName name="BEx9BAJ5WYEQ623HUT9NNCMP3RUG" hidden="1">#REF!</definedName>
    <definedName name="BEx9BUBAA3HXTI2X46KTQT2VRZ07" localSheetId="1" hidden="1">#REF!</definedName>
    <definedName name="BEx9BUBAA3HXTI2X46KTQT2VRZ07"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D1BC9FT19KY0INAABNDBAMR1" localSheetId="1" hidden="1">#REF!</definedName>
    <definedName name="BEx9D1BC9FT19KY0INAABNDBAMR1" hidden="1">#REF!</definedName>
    <definedName name="BEx9DN6ZMF18Q39MPMXSDJTZQNJ3" localSheetId="1" hidden="1">#REF!</definedName>
    <definedName name="BEx9DN6ZMF18Q39MPMXSDJTZQNJ3" hidden="1">#REF!</definedName>
    <definedName name="BEx9E14TDNSEMI784W0OTIEQMWN6" localSheetId="1" hidden="1">#REF!</definedName>
    <definedName name="BEx9E14TDNSEMI784W0OTIEQMWN6" hidden="1">#REF!</definedName>
    <definedName name="BEx9EG9KBJ77M8LEOR9ITOKN5KXY" localSheetId="1" hidden="1">#REF!</definedName>
    <definedName name="BEx9EG9KBJ77M8LEOR9ITOKN5KXY" hidden="1">#REF!</definedName>
    <definedName name="BEx9EMK6HAJJMVYZTN5AUIV7O1E6" localSheetId="1" hidden="1">#REF!</definedName>
    <definedName name="BEx9EMK6HAJJMVYZTN5AUIV7O1E6"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Y2ESUNE3U7TQDLMPE9BO67" localSheetId="1" hidden="1">#REF!</definedName>
    <definedName name="BEx9F0Y2ESUNE3U7TQDLMPE9BO67"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Z2P3FDHKXEBXX2VS0BG2NP2" localSheetId="1" hidden="1">#REF!</definedName>
    <definedName name="BEx9GZ2P3FDHKXEBXX2VS0BG2NP2"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T5QNZWKM6YQ5WER0DC2PMMU" localSheetId="1" hidden="1">#REF!</definedName>
    <definedName name="BEx9IT5QNZWKM6YQ5WER0DC2PMMU" hidden="1">#REF!</definedName>
    <definedName name="BEx9IXCSPSZC80YZUPRCYTG326KV" localSheetId="1" hidden="1">#REF!</definedName>
    <definedName name="BEx9IXCSPSZC80YZUPRCYTG326KV" hidden="1">#REF!</definedName>
    <definedName name="BEx9IZR39NHDGOM97H4E6F81RTQW" localSheetId="1" hidden="1">#REF!</definedName>
    <definedName name="BEx9IZR39NHDGOM97H4E6F81RTQW"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X8TNG8LQ5Q4904SAYQIPGBSV" localSheetId="1" hidden="1">#REF!</definedName>
    <definedName name="BExAX8TNG8LQ5Q4904SAYQIPGBSV" hidden="1">#REF!</definedName>
    <definedName name="BExAY0EAT2LXR5MFGM0DLIB45PLO" localSheetId="1" hidden="1">#REF!</definedName>
    <definedName name="BExAY0EAT2LXR5MFGM0DLIB45PLO" hidden="1">#REF!</definedName>
    <definedName name="BExAYE6LNIEBR9DSNI5JGNITGKIT" localSheetId="1" hidden="1">#REF!</definedName>
    <definedName name="BExAYE6LNIEBR9DSNI5JGNITGKIT" hidden="1">#REF!</definedName>
    <definedName name="BExAYHMLXGGO25P8HYB2S75DEB4F" localSheetId="1" hidden="1">#REF!</definedName>
    <definedName name="BExAYHMLXGGO25P8HYB2S75DEB4F"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LHLST9OP89R1HJMC1POQG8H" localSheetId="1" hidden="1">#REF!</definedName>
    <definedName name="BExAZLHLST9OP89R1HJMC1POQG8H" hidden="1">#REF!</definedName>
    <definedName name="BExAZMDYMIAA7RX1BMCKU1VLBRGY" localSheetId="1" hidden="1">#REF!</definedName>
    <definedName name="BExAZMDYMIAA7RX1BMCKU1VLBRGY"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KPCN7YJORQAYUCF4YKIKPMC" localSheetId="1" hidden="1">#REF!</definedName>
    <definedName name="BExB0KPCN7YJORQAYUCF4YKIKPMC" hidden="1">#REF!</definedName>
    <definedName name="BExB0VHRID5RI5DE20RZ1MS24GSH" localSheetId="1" hidden="1">#REF!</definedName>
    <definedName name="BExB0VHRID5RI5DE20RZ1MS24GSH" hidden="1">#REF!</definedName>
    <definedName name="BExB0WE4PI3NOBXXVO9CTEN4DIU2" localSheetId="1" hidden="1">#REF!</definedName>
    <definedName name="BExB0WE4PI3NOBXXVO9CTEN4DIU2"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GMD0PIDGTFBGQOPRWQSP9I4" localSheetId="1" hidden="1">#REF!</definedName>
    <definedName name="BExB1GMD0PIDGTFBGQOPRWQSP9I4"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30IP1DNKNQ6PZ5ERUGR5MK4Z" localSheetId="1" hidden="1">#REF!</definedName>
    <definedName name="BExB30IP1DNKNQ6PZ5ERUGR5MK4Z" hidden="1">#REF!</definedName>
    <definedName name="BExB397EOTHR2X8KXTIU1QWOU8U1" localSheetId="1" hidden="1">#REF!</definedName>
    <definedName name="BExB397EOTHR2X8KXTIU1QWOU8U1"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YU06HCGRIPBSWRCXK804UM" localSheetId="1" hidden="1">#REF!</definedName>
    <definedName name="BExB4DYU06HCGRIPBSWRCXK804UM" hidden="1">#REF!</definedName>
    <definedName name="BExB4Z3EZBGYYI33U0KQ8NEIH8PY" localSheetId="1" hidden="1">#REF!</definedName>
    <definedName name="BExB4Z3EZBGYYI33U0KQ8NEIH8PY"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G6EH68AYEP1UT0GHUEL3SLN" localSheetId="1" hidden="1">#REF!</definedName>
    <definedName name="BExB5G6EH68AYEP1UT0GHUEL3SLN" hidden="1">#REF!</definedName>
    <definedName name="BExB5QYVEZWFE5DQVHAM760EV05X" localSheetId="1" hidden="1">#REF!</definedName>
    <definedName name="BExB5QYVEZWFE5DQVHAM760EV05X" hidden="1">#REF!</definedName>
    <definedName name="BExB5U9IRH14EMOE0YGIE3WIVLFS" localSheetId="1" hidden="1">#REF!</definedName>
    <definedName name="BExB5U9IRH14EMOE0YGIE3WIVLFS" hidden="1">#REF!</definedName>
    <definedName name="BExB5VWYMOV6BAIH7XUBBVPU7MMD" localSheetId="1" hidden="1">#REF!</definedName>
    <definedName name="BExB5VWYMOV6BAIH7XUBBVPU7MMD" hidden="1">#REF!</definedName>
    <definedName name="BExB5YWVSFZSES7ZD6IK6F72DSP7" localSheetId="1" hidden="1">#REF!</definedName>
    <definedName name="BExB5YWVSFZSES7ZD6IK6F72DSP7" hidden="1">#REF!</definedName>
    <definedName name="BExB610DZWIJP1B72U9QM42COH2B" localSheetId="1" hidden="1">#REF!</definedName>
    <definedName name="BExB610DZWIJP1B72U9QM42COH2B" hidden="1">#REF!</definedName>
    <definedName name="BExB6C3FUAKK9ML5T767NMWGA9YB" localSheetId="1" hidden="1">#REF!</definedName>
    <definedName name="BExB6C3FUAKK9ML5T767NMWGA9YB" hidden="1">#REF!</definedName>
    <definedName name="BExB6C8X6JYRLKZKK17VE3QUNL3D" localSheetId="1" hidden="1">#REF!</definedName>
    <definedName name="BExB6C8X6JYRLKZKK17VE3QUNL3D" hidden="1">#REF!</definedName>
    <definedName name="BExB6HN3QRFPXM71MDUK21BKM7PF" localSheetId="1" hidden="1">#REF!</definedName>
    <definedName name="BExB6HN3QRFPXM71MDUK21BKM7PF" hidden="1">#REF!</definedName>
    <definedName name="BExB6IZMHCZ3LB7N73KD90YB1HBZ" localSheetId="1" hidden="1">#REF!</definedName>
    <definedName name="BExB6IZMHCZ3LB7N73KD90YB1HB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ELT09HGDVO5BJC1ZY9D09GZ" localSheetId="1" hidden="1">#REF!</definedName>
    <definedName name="BExB7ELT09HGDVO5BJC1ZY9D09GZ"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N9GLEQMPLG3Y3B493YYY9W3" localSheetId="1" hidden="1">#REF!</definedName>
    <definedName name="BExB8N9GLEQMPLG3Y3B493YYY9W3" hidden="1">#REF!</definedName>
    <definedName name="BExB8QPH8DC5BESEVPSMBCWVN6PO" localSheetId="1" hidden="1">#REF!</definedName>
    <definedName name="BExB8QPH8DC5BESEVPSMBCWVN6PO" hidden="1">#REF!</definedName>
    <definedName name="BExB8U5N0D85YR8APKN3PPKG0FWP" localSheetId="1" hidden="1">#REF!</definedName>
    <definedName name="BExB8U5N0D85YR8APKN3PPKG0FWP" hidden="1">#REF!</definedName>
    <definedName name="BExB92EAKBAO7S5DDUXQV0YEKLP8" localSheetId="1" hidden="1">#REF!</definedName>
    <definedName name="BExB92EAKBAO7S5DDUXQV0YEKLP8" hidden="1">#REF!</definedName>
    <definedName name="BExB93QWRZMKFEI877LGLGDIPFEH" localSheetId="1" hidden="1">#REF!</definedName>
    <definedName name="BExB93QWRZMKFEI877LGLGDIPFEH" hidden="1">#REF!</definedName>
    <definedName name="BExB9DHI5I2TJ2LXYPM98EE81L27" localSheetId="1" hidden="1">#REF!</definedName>
    <definedName name="BExB9DHI5I2TJ2LXYPM98EE81L27" hidden="1">#REF!</definedName>
    <definedName name="BExBA1GON0EZRJ20UYPILAPLNQWM" localSheetId="1" hidden="1">#REF!</definedName>
    <definedName name="BExBA1GON0EZRJ20UYPILAPLNQWM"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UCJQRR74Q7GPWDEZXYK2KJL" localSheetId="1" hidden="1">#REF!</definedName>
    <definedName name="BExBBUCJQRR74Q7GPWDEZXYK2KJL" hidden="1">#REF!</definedName>
    <definedName name="BExBC78HXWXHO3XAB6E8NVTBGLJS" localSheetId="1" hidden="1">#REF!</definedName>
    <definedName name="BExBC78HXWXHO3XAB6E8NVTBGLJS" hidden="1">#REF!</definedName>
    <definedName name="BExBCKKJTIRKC1RZJRTK65HHLX4W" localSheetId="1" hidden="1">#REF!</definedName>
    <definedName name="BExBCKKJTIRKC1RZJRTK65HHLX4W" hidden="1">#REF!</definedName>
    <definedName name="BExBD4I559NXSV6J07Q343TKYMVJ" localSheetId="1" hidden="1">#REF!</definedName>
    <definedName name="BExBD4I559NXSV6J07Q343TKYMVJ"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SRXVZQ0W5WXQMP5XD00GRRL" localSheetId="1" hidden="1">#REF!</definedName>
    <definedName name="BExBDSRXVZQ0W5WXQMP5XD00GRRL" hidden="1">#REF!</definedName>
    <definedName name="BExBDUVGK3E1J4JY9ZYTS7V14BLY" localSheetId="1" hidden="1">#REF!</definedName>
    <definedName name="BExBDUVGK3E1J4JY9ZYTS7V14BLY" hidden="1">#REF!</definedName>
    <definedName name="BExBE162OSBKD30I7T1DKKPT3I9I" localSheetId="1" hidden="1">#REF!</definedName>
    <definedName name="BExBE162OSBKD30I7T1DKKPT3I9I" hidden="1">#REF!</definedName>
    <definedName name="BExBEC9ATLQZF86W1M3APSM4HEOH" localSheetId="1" hidden="1">#REF!</definedName>
    <definedName name="BExBEC9ATLQZF86W1M3APSM4HEOH" hidden="1">#REF!</definedName>
    <definedName name="BExBEYFQJE9YK12A6JBMRFKEC7RN" localSheetId="1" hidden="1">#REF!</definedName>
    <definedName name="BExBEYFQJE9YK12A6JBMRFKEC7RN" hidden="1">#REF!</definedName>
    <definedName name="BExBG1ED81J2O4A2S5F5Y3BPHMCR" localSheetId="1" hidden="1">#REF!</definedName>
    <definedName name="BExBG1ED81J2O4A2S5F5Y3BPHMCR" hidden="1">#REF!</definedName>
    <definedName name="BExCRLIHS7466WFJ3RPIUGGXYESZ" localSheetId="1" hidden="1">#REF!</definedName>
    <definedName name="BExCRLIHS7466WFJ3RPIUGGXYESZ" hidden="1">#REF!</definedName>
    <definedName name="BExCS1EDDUEAEWHVYXHIP9I1WCJH" localSheetId="1" hidden="1">#REF!</definedName>
    <definedName name="BExCS1EDDUEAEWHVYXHIP9I1WCJH"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91FPLK1ETUKQFAK0DLWZZ4J" localSheetId="1" hidden="1">#REF!</definedName>
    <definedName name="BExCS91FPLK1ETUKQFAK0DLWZZ4J"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MOFTXSUEC1T46LR1UPYRCX5" localSheetId="1" hidden="1">#REF!</definedName>
    <definedName name="BExCSMOFTXSUEC1T46LR1UPYRCX5"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W8G3VCZ55S09HTUGXKB1P2M" localSheetId="1" hidden="1">#REF!</definedName>
    <definedName name="BExCTW8G3VCZ55S09HTUGXKB1P2M" hidden="1">#REF!</definedName>
    <definedName name="BExCTZZ9JNES4EDHW97NP0EGQALX" localSheetId="1" hidden="1">#REF!</definedName>
    <definedName name="BExCTZZ9JNES4EDHW97NP0EGQALX"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634L7SVHGB0UDDTRRQ2Q72H" localSheetId="1" hidden="1">#REF!</definedName>
    <definedName name="BExCV634L7SVHGB0UDDTRRQ2Q72H" hidden="1">#REF!</definedName>
    <definedName name="BExCV9ZDCXB8B08864H6ZLD5G3UN" localSheetId="1" hidden="1">#REF!</definedName>
    <definedName name="BExCV9ZDCXB8B08864H6ZLD5G3UN" hidden="1">#REF!</definedName>
    <definedName name="BExCVBXGSXT9FWJRG62PX9S1RK83" localSheetId="1" hidden="1">#REF!</definedName>
    <definedName name="BExCVBXGSXT9FWJRG62PX9S1RK83"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PDPESGZS07QGBLSBWDNVJLZ" localSheetId="1" hidden="1">#REF!</definedName>
    <definedName name="BExCWPDPESGZS07QGBLSBWDNVJLZ"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ILMURGYMAH6N5LF5DV6K3GM" localSheetId="1" hidden="1">#REF!</definedName>
    <definedName name="BExCXILMURGYMAH6N5LF5DV6K3GM" hidden="1">#REF!</definedName>
    <definedName name="BExCY2DQO9VLA77Q7EG3T0XNXX4F" localSheetId="1" hidden="1">#REF!</definedName>
    <definedName name="BExCY2DQO9VLA77Q7EG3T0XNXX4F" hidden="1">#REF!</definedName>
    <definedName name="BExCY6VMJ68MX3C981R5Q0BX5791" localSheetId="1" hidden="1">#REF!</definedName>
    <definedName name="BExCY6VMJ68MX3C981R5Q0BX5791" hidden="1">#REF!</definedName>
    <definedName name="BExCYAH2SAZCPW6XCB7V7PMMCAWO" localSheetId="1" hidden="1">#REF!</definedName>
    <definedName name="BExCYAH2SAZCPW6XCB7V7PMMCAWO" hidden="1">#REF!</definedName>
    <definedName name="BExCYPRC5HJE6N2XQTHCT6NXGP8N" localSheetId="1" hidden="1">#REF!</definedName>
    <definedName name="BExCYPRC5HJE6N2XQTHCT6NXGP8N" hidden="1">#REF!</definedName>
    <definedName name="BExCYUK0I3UEXZNFDW71G6Z6D8XR" localSheetId="1" hidden="1">#REF!</definedName>
    <definedName name="BExCYUK0I3UEXZNFDW71G6Z6D8XR" hidden="1">#REF!</definedName>
    <definedName name="BExCZFZCXMLY5DWESYJ9NGTJYQ8M" localSheetId="1" hidden="1">#REF!</definedName>
    <definedName name="BExCZFZCXMLY5DWESYJ9NGTJYQ8M" hidden="1">#REF!</definedName>
    <definedName name="BExCZJ4P8WS0BDT31WDXI0ROE7D6" localSheetId="1" hidden="1">#REF!</definedName>
    <definedName name="BExCZJ4P8WS0BDT31WDXI0ROE7D6" hidden="1">#REF!</definedName>
    <definedName name="BExCZKH6NI0EE02L995IFVBD1J59" localSheetId="1" hidden="1">#REF!</definedName>
    <definedName name="BExCZKH6NI0EE02L995IFVBD1J59" hidden="1">#REF!</definedName>
    <definedName name="BExCZUD9FEOJBKDJ51Z3JON9LKJ8" localSheetId="1" hidden="1">#REF!</definedName>
    <definedName name="BExCZUD9FEOJBKDJ51Z3JON9LKJ8" hidden="1">#REF!</definedName>
    <definedName name="BExD0HALDY0E936GRQVOGBAO5CT8" localSheetId="1" hidden="1">#REF!</definedName>
    <definedName name="BExD0HALDY0E936GRQVOGBAO5CT8" hidden="1">#REF!</definedName>
    <definedName name="BExD0HALIN0JR4JTPGDEVAEE5EX5" localSheetId="1" hidden="1">#REF!</definedName>
    <definedName name="BExD0HALIN0JR4JTPGDEVAEE5EX5"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OAU9OXQAZA4D70HP72CU6GB" localSheetId="1" hidden="1">#REF!</definedName>
    <definedName name="BExD1OAU9OXQAZA4D70HP72CU6GB"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MHH1HWXQ9W0YYMDP8AAX8Q" localSheetId="1" hidden="1">#REF!</definedName>
    <definedName name="BExD2DMHH1HWXQ9W0YYMDP8AAX8Q" hidden="1">#REF!</definedName>
    <definedName name="BExD2HTPC7IWBAU6OSQ67MQA8BYZ" localSheetId="1" hidden="1">#REF!</definedName>
    <definedName name="BExD2HTPC7IWBAU6OSQ67MQA8BYZ"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NMR7AW2Z6V8SC79VQR37NA6" localSheetId="1" hidden="1">#REF!</definedName>
    <definedName name="BExD3NMR7AW2Z6V8SC79VQR37NA6" hidden="1">#REF!</definedName>
    <definedName name="BExD3QXA2UQ2W4N7NYLUEOG40BZB" localSheetId="1" hidden="1">#REF!</definedName>
    <definedName name="BExD3QXA2UQ2W4N7NYLUEOG40BZB" hidden="1">#REF!</definedName>
    <definedName name="BExD3U2N041TEJ7GCN005UTPHNXY" localSheetId="1" hidden="1">#REF!</definedName>
    <definedName name="BExD3U2N041TEJ7GCN005UTPHNXY" hidden="1">#REF!</definedName>
    <definedName name="BExD44ETYTZQSOMUCR59GQEPYOCG" localSheetId="1" hidden="1">#REF!</definedName>
    <definedName name="BExD44ETYTZQSOMUCR59GQEPYOCG"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JJSS3QDBLABCJCHD45SRNPI" localSheetId="1" hidden="1">#REF!</definedName>
    <definedName name="BExD4JJSS3QDBLABCJCHD45SRNPI"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CQA7UMJBXV7AIFAIHUF2ICX" localSheetId="1" hidden="1">#REF!</definedName>
    <definedName name="BExD6CQA7UMJBXV7AIFAIHUF2ICX"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71LTOE015TV5RSAHM8NT8GVW" localSheetId="1" hidden="1">#REF!</definedName>
    <definedName name="BExD71LTOE015TV5RSAHM8NT8GVW" hidden="1">#REF!</definedName>
    <definedName name="BExD73USXVADC7EHGHVTQNCT06ZA" localSheetId="1" hidden="1">#REF!</definedName>
    <definedName name="BExD73USXVADC7EHGHVTQNCT06ZA" hidden="1">#REF!</definedName>
    <definedName name="BExD79ED9MQRH7QD8LGNVMUTEMX3" localSheetId="1" hidden="1">#REF!</definedName>
    <definedName name="BExD79ED9MQRH7QD8LGNVMUTEMX3"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OBX3WECDMYCV9RLN49APTXMM" localSheetId="1" hidden="1">#REF!</definedName>
    <definedName name="BExEOBX3WECDMYCV9RLN49APTXMM" hidden="1">#REF!</definedName>
    <definedName name="BExEPN9VIYI0FVL0HLZQXJFO6TT0" localSheetId="1" hidden="1">#REF!</definedName>
    <definedName name="BExEPN9VIYI0FVL0HLZQXJFO6TT0"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RUIKIOATPZ9U4HQ0V52RJAU" localSheetId="1" hidden="1">#REF!</definedName>
    <definedName name="BExERRUIKIOATPZ9U4HQ0V52RJAU" hidden="1">#REF!</definedName>
    <definedName name="BExERSANFNM1O7T65PC5MJ301YET" localSheetId="1" hidden="1">#REF!</definedName>
    <definedName name="BExERSANFNM1O7T65PC5MJ301YET" hidden="1">#REF!</definedName>
    <definedName name="BExERWCEBKQRYWRQLYJ4UCMMKTHG" localSheetId="1" hidden="1">#REF!</definedName>
    <definedName name="BExERWCEBKQRYWRQLYJ4UCMMKTHG"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F6QD5A9GEINE1KZRRC2LXWM" localSheetId="1" hidden="1">#REF!</definedName>
    <definedName name="BExETF6QD5A9GEINE1KZRRC2LXWM" hidden="1">#REF!</definedName>
    <definedName name="BExETQ9XRXLUACN82805SPSPNKHI" localSheetId="1" hidden="1">#REF!</definedName>
    <definedName name="BExETQ9XRXLUACN82805SPSPNKHI" hidden="1">#REF!</definedName>
    <definedName name="BExETR0YRMOR63E6DHLEHV9QVVON" localSheetId="1" hidden="1">#REF!</definedName>
    <definedName name="BExETR0YRMOR63E6DHLEHV9QVVON" hidden="1">#REF!</definedName>
    <definedName name="BExETVTGY38YXYYF7N73OYN6FYY3" localSheetId="1" hidden="1">#REF!</definedName>
    <definedName name="BExETVTGY38YXYYF7N73OYN6FYY3" hidden="1">#REF!</definedName>
    <definedName name="BExEUNE4T242Y59C6MS28MXEUGCP" localSheetId="1" hidden="1">#REF!</definedName>
    <definedName name="BExEUNE4T242Y59C6MS28MXEUGCP" hidden="1">#REF!</definedName>
    <definedName name="BExEV2TP7NA3ZR6RJGH5ER370OUM" localSheetId="1" hidden="1">#REF!</definedName>
    <definedName name="BExEV2TP7NA3ZR6RJGH5ER370OUM"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ET98G3FU6QBF9LHYWSAMV0O" localSheetId="1" hidden="1">#REF!</definedName>
    <definedName name="BExEVET98G3FU6QBF9LHYWSAMV0O"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8HFKH6F47KIHYBDRUEFZ2ZZ" localSheetId="1" hidden="1">#REF!</definedName>
    <definedName name="BExEW8HFKH6F47KIHYBDRUEFZ2ZZ"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YLG9FL9V1JPPNZ3FUDNSEJ4V" localSheetId="1" hidden="1">#REF!</definedName>
    <definedName name="BExEYLG9FL9V1JPPNZ3FUDNSEJ4V" hidden="1">#REF!</definedName>
    <definedName name="BExEYOW8C1B3OUUCIGEC7L8OOW1Z" localSheetId="1" hidden="1">#REF!</definedName>
    <definedName name="BExEYOW8C1B3OUUCIGEC7L8OOW1Z" hidden="1">#REF!</definedName>
    <definedName name="BExEYUQJXZT6N5HJH8ACJF6SRWEE" localSheetId="1" hidden="1">#REF!</definedName>
    <definedName name="BExEYUQJXZT6N5HJH8ACJF6SRWEE" hidden="1">#REF!</definedName>
    <definedName name="BExEZ1S6VZCG01ZPLBSS9Z1SBOJ2" localSheetId="1" hidden="1">#REF!</definedName>
    <definedName name="BExEZ1S6VZCG01ZPLBSS9Z1SBOJ2" hidden="1">#REF!</definedName>
    <definedName name="BExEZGBFNJR8DLPN0V11AU22L6WY" localSheetId="1" hidden="1">#REF!</definedName>
    <definedName name="BExEZGBFNJR8DLPN0V11AU22L6WY" hidden="1">#REF!</definedName>
    <definedName name="BExF02Y3V3QEPO2XLDSK47APK9XJ" localSheetId="1" hidden="1">#REF!</definedName>
    <definedName name="BExF02Y3V3QEPO2XLDSK47APK9XJ" hidden="1">#REF!</definedName>
    <definedName name="BExF09OS91RT7N7IW8JLMZ121ZP3" localSheetId="1" hidden="1">#REF!</definedName>
    <definedName name="BExF09OS91RT7N7IW8JLMZ121ZP3" hidden="1">#REF!</definedName>
    <definedName name="BExF0LOEHV42P2DV7QL8O7HOQ3N9" localSheetId="1" hidden="1">#REF!</definedName>
    <definedName name="BExF0LOEHV42P2DV7QL8O7HOQ3N9" hidden="1">#REF!</definedName>
    <definedName name="BExF0WRM9VO25RLSO03ZOCE8H7K5" localSheetId="1" hidden="1">#REF!</definedName>
    <definedName name="BExF0WRM9VO25RLSO03ZOCE8H7K5" hidden="1">#REF!</definedName>
    <definedName name="BExF19CT3MMZZ2T5EWMDNG3UOJ01" localSheetId="1" hidden="1">#REF!</definedName>
    <definedName name="BExF19CT3MMZZ2T5EWMDNG3UOJ01" hidden="1">#REF!</definedName>
    <definedName name="BExF1M38U6NX17YJA8YU359B5Z4M" localSheetId="1" hidden="1">#REF!</definedName>
    <definedName name="BExF1M38U6NX17YJA8YU359B5Z4M"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2CWZN6E87RGTBMD4YQI2QT7R" localSheetId="1" hidden="1">#REF!</definedName>
    <definedName name="BExF2CWZN6E87RGTBMD4YQI2QT7R" hidden="1">#REF!</definedName>
    <definedName name="BExF2DYO1WQ7GMXSTAQRDBW1NSFG" localSheetId="1" hidden="1">#REF!</definedName>
    <definedName name="BExF2DYO1WQ7GMXSTAQRDBW1NSFG" hidden="1">#REF!</definedName>
    <definedName name="BExF2MSWNUY9Z6BZJQZ538PPTION" localSheetId="1" hidden="1">#REF!</definedName>
    <definedName name="BExF2MSWNUY9Z6BZJQZ538PPTION"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1N3YM4F37EOOY8M8VI1KXN8" localSheetId="1" hidden="1">#REF!</definedName>
    <definedName name="BExF31N3YM4F37EOOY8M8VI1KXN8" hidden="1">#REF!</definedName>
    <definedName name="BExF38J3NZVK1HXI9PE3GS0ZFSD3" localSheetId="1" hidden="1">#REF!</definedName>
    <definedName name="BExF38J3NZVK1HXI9PE3GS0ZFSD3" hidden="1">#REF!</definedName>
    <definedName name="BExF3A6HPA6DGYALZNHHJPMCUYZR" localSheetId="1" hidden="1">#REF!</definedName>
    <definedName name="BExF3A6HPA6DGYALZNHHJPMCUYZR" hidden="1">#REF!</definedName>
    <definedName name="BExF3I9T44X7DV9HHV51DVDDPPZG" localSheetId="1" hidden="1">#REF!</definedName>
    <definedName name="BExF3I9T44X7DV9HHV51DVDDPPZG" hidden="1">#REF!</definedName>
    <definedName name="BExF3JMFX5DILOIFUDIO1HZUK875" localSheetId="1" hidden="1">#REF!</definedName>
    <definedName name="BExF3JMFX5DILOIFUDIO1HZUK875"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HXSWB50BKYPWA0HTT8W56H6" localSheetId="1" hidden="1">#REF!</definedName>
    <definedName name="BExF4HXSWB50BKYPWA0HTT8W56H6" hidden="1">#REF!</definedName>
    <definedName name="BExF4KHF04IWW4LQ95FHQPFE4Y9K" localSheetId="1" hidden="1">#REF!</definedName>
    <definedName name="BExF4KHF04IWW4LQ95FHQPFE4Y9K"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SF9NEX1FZE9N8EXT89PM54D" localSheetId="1" hidden="1">#REF!</definedName>
    <definedName name="BExF4SF9NEX1FZE9N8EXT89PM54D"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HR2GFV7O8LKG9SJ4BY78LYA" localSheetId="1" hidden="1">#REF!</definedName>
    <definedName name="BExF5HR2GFV7O8LKG9SJ4BY78LYA"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IB8K74Z0AFT05GPOKKZW7C9" localSheetId="1" hidden="1">#REF!</definedName>
    <definedName name="BExF6IB8K74Z0AFT05GPOKKZW7C9" hidden="1">#REF!</definedName>
    <definedName name="BExF6NUXJI11W2IAZNAM1QWC0459" localSheetId="1" hidden="1">#REF!</definedName>
    <definedName name="BExF6NUXJI11W2IAZNAM1QWC0459"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EOIMC1OYL1N7835KGOI0FIZ" localSheetId="1" hidden="1">#REF!</definedName>
    <definedName name="BExF7EOIMC1OYL1N7835KGOI0FIZ"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81GI8B8WBHXFTET68A9358BR" localSheetId="1" hidden="1">#REF!</definedName>
    <definedName name="BExF81GI8B8WBHXFTET68A9358BR" hidden="1">#REF!</definedName>
    <definedName name="BExGLC7R4C33RO0PID97ZPPVCW4M" localSheetId="1" hidden="1">#REF!</definedName>
    <definedName name="BExGLC7R4C33RO0PID97ZPPVCW4M" hidden="1">#REF!</definedName>
    <definedName name="BExGLFIF7HCFSHNQHKEV6RY0WCO3" localSheetId="1" hidden="1">#REF!</definedName>
    <definedName name="BExGLFIF7HCFSHNQHKEV6RY0WCO3" hidden="1">#REF!</definedName>
    <definedName name="BExGLTARRL0J772UD2TXEYAVPY6E" localSheetId="1" hidden="1">#REF!</definedName>
    <definedName name="BExGLTARRL0J772UD2TXEYAVPY6E" hidden="1">#REF!</definedName>
    <definedName name="BExGLYE6RZTAAWHJBG2QFJPTDS2Q" localSheetId="1" hidden="1">#REF!</definedName>
    <definedName name="BExGLYE6RZTAAWHJBG2QFJPTDS2Q"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KPW2HPKN0M0XKF3AZ8YP0D6" localSheetId="1" hidden="1">#REF!</definedName>
    <definedName name="BExGMKPW2HPKN0M0XKF3AZ8YP0D6"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N2YQ9BDAZXT2GLCSAPXKIM7" localSheetId="1" hidden="1">#REF!</definedName>
    <definedName name="BExGNN2YQ9BDAZXT2GLCSAPXKIM7"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R8ZSMUC11I56QHSZ686XV5" localSheetId="1" hidden="1">#REF!</definedName>
    <definedName name="BExGODR8ZSMUC11I56QHSZ686XV5" hidden="1">#REF!</definedName>
    <definedName name="BExGOXJDHUDPDT8I8IVGVW9J0R5Q" localSheetId="1" hidden="1">#REF!</definedName>
    <definedName name="BExGOXJDHUDPDT8I8IVGVW9J0R5Q" hidden="1">#REF!</definedName>
    <definedName name="BExGPHGT5KDOCMV2EFS4OVKTWBRD" localSheetId="1" hidden="1">#REF!</definedName>
    <definedName name="BExGPHGT5KDOCMV2EFS4OVKTWBRD" hidden="1">#REF!</definedName>
    <definedName name="BExGPPENQIANVGLVQJ77DK5JPRTB" localSheetId="1" hidden="1">#REF!</definedName>
    <definedName name="BExGPPENQIANVGLVQJ77DK5JPRTB" hidden="1">#REF!</definedName>
    <definedName name="BExGQ1ZU4967P72AHF4V1D0FOL5C" localSheetId="1" hidden="1">#REF!</definedName>
    <definedName name="BExGQ1ZU4967P72AHF4V1D0FOL5C" hidden="1">#REF!</definedName>
    <definedName name="BExGQ61DTJ0SBFMDFBAK3XZ9O0ZO" localSheetId="1" hidden="1">#REF!</definedName>
    <definedName name="BExGQ61DTJ0SBFMDFBAK3XZ9O0ZO" hidden="1">#REF!</definedName>
    <definedName name="BExGQ6SG9XEOD0VMBAR22YPZWSTA" localSheetId="1" hidden="1">#REF!</definedName>
    <definedName name="BExGQ6SG9XEOD0VMBAR22YPZWSTA" hidden="1">#REF!</definedName>
    <definedName name="BExGQGJ1A7LNZUS8QSMOG8UNGLMK" localSheetId="1" hidden="1">#REF!</definedName>
    <definedName name="BExGQGJ1A7LNZUS8QSMOG8UNGLMK"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UKVVKDL8483WI70VN2QZDGD" localSheetId="1" hidden="1">#REF!</definedName>
    <definedName name="BExGRUKVVKDL8483WI70VN2QZDGD" hidden="1">#REF!</definedName>
    <definedName name="BExGS2IWR5DUNJ1U9PAKIV8CMBNI" localSheetId="1" hidden="1">#REF!</definedName>
    <definedName name="BExGS2IWR5DUNJ1U9PAKIV8CMBNI"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CEUCQQVDEEKWJ677QTGUVTE" localSheetId="1" hidden="1">#REF!</definedName>
    <definedName name="BExGSCEUCQQVDEEKWJ677QTGUVTE" hidden="1">#REF!</definedName>
    <definedName name="BExGSYW1GKISF0PMUAK3XJK9PEW9" localSheetId="1" hidden="1">#REF!</definedName>
    <definedName name="BExGSYW1GKISF0PMUAK3XJK9PEW9" hidden="1">#REF!</definedName>
    <definedName name="BExGT0DZJB6LSF6L693UUB9EY1VQ" localSheetId="1" hidden="1">#REF!</definedName>
    <definedName name="BExGT0DZJB6LSF6L693UUB9EY1VQ"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KGUN0KUU3C0RL2LK98D8MEK" localSheetId="1" hidden="1">#REF!</definedName>
    <definedName name="BExGTKGUN0KUU3C0RL2LK98D8MEK" hidden="1">#REF!</definedName>
    <definedName name="BExGTZ046J7VMUG4YPKFN2K8TWB7" localSheetId="1" hidden="1">#REF!</definedName>
    <definedName name="BExGTZ046J7VMUG4YPKFN2K8TWB7"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IBXBRHGM97ZX6GBA4ZDQ79C" localSheetId="1" hidden="1">#REF!</definedName>
    <definedName name="BExGUIBXBRHGM97ZX6GBA4ZDQ79C" hidden="1">#REF!</definedName>
    <definedName name="BExGUM8D91UNPCOO4TKP9FGX85TF" localSheetId="1" hidden="1">#REF!</definedName>
    <definedName name="BExGUM8D91UNPCOO4TKP9FGX85TF"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ZKF06F209XL1IZWVJEQ82EE" localSheetId="1" hidden="1">#REF!</definedName>
    <definedName name="BExGUZKF06F209XL1IZWVJEQ82EE" hidden="1">#REF!</definedName>
    <definedName name="BExGV2EVT380QHD4AP2RL9MR8L5L" localSheetId="1" hidden="1">#REF!</definedName>
    <definedName name="BExGV2EVT380QHD4AP2RL9MR8L5L"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ABG5VT5XO1A196RK61AXA8C" localSheetId="1" hidden="1">#REF!</definedName>
    <definedName name="BExGWABG5VT5XO1A196RK61AXA8C"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6U988MCFIGDA1282F92U9AA" localSheetId="1" hidden="1">#REF!</definedName>
    <definedName name="BExGX6U988MCFIGDA1282F92U9AA" hidden="1">#REF!</definedName>
    <definedName name="BExGX9DVACJQIZ4GH6YAD2A7F70O" localSheetId="1" hidden="1">#REF!</definedName>
    <definedName name="BExGX9DVACJQIZ4GH6YAD2A7F70O"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RIPDISNEWF1DSVWLRNZ4NUL" localSheetId="1" hidden="1">#REF!</definedName>
    <definedName name="BExGXRIPDISNEWF1DSVWLRNZ4NUL"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3NLUXR7AQ6X4LAGHAP6ZL8H" localSheetId="1" hidden="1">#REF!</definedName>
    <definedName name="BExGY3NLUXR7AQ6X4LAGHAP6ZL8H"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GJJJ3BBCQAOA51WHP01HN73" localSheetId="1" hidden="1">#REF!</definedName>
    <definedName name="BExGYGJJJ3BBCQAOA51WHP01HN73" hidden="1">#REF!</definedName>
    <definedName name="BExGYOS6TV2C72PLRFU8RP1I58GY" localSheetId="1" hidden="1">#REF!</definedName>
    <definedName name="BExGYOS6TV2C72PLRFU8RP1I58GY"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H00L21GZX5YJJGVMOAWBERLP5" localSheetId="1" hidden="1">#REF!</definedName>
    <definedName name="BExH00L21GZX5YJJGVMOAWBERLP5"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12Y4WX542WI3ZEM15AK4UM9J" localSheetId="1" hidden="1">#REF!</definedName>
    <definedName name="BExH12Y4WX542WI3ZEM15AK4UM9J"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JFFHEBFX9BWJMNIA3N66R3Z" localSheetId="1" hidden="1">#REF!</definedName>
    <definedName name="BExH1JFFHEBFX9BWJMNIA3N66R3Z"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WKXV8X5S2GSBBTWGI0NLNAH" localSheetId="1" hidden="1">#REF!</definedName>
    <definedName name="BExH2WKXV8X5S2GSBBTWGI0NLNAH" hidden="1">#REF!</definedName>
    <definedName name="BExH2XS1UFYFGU0S0EBXX90W2WE8" localSheetId="1" hidden="1">#REF!</definedName>
    <definedName name="BExH2XS1UFYFGU0S0EBXX90W2WE8" hidden="1">#REF!</definedName>
    <definedName name="BExH2XS2TND9SB0GC295R4FP6K5Y" localSheetId="1" hidden="1">#REF!</definedName>
    <definedName name="BExH2XS2TND9SB0GC295R4FP6K5Y" hidden="1">#REF!</definedName>
    <definedName name="BExH31Z3JNVJPESWKXHILGXZHP2M" localSheetId="1" hidden="1">#REF!</definedName>
    <definedName name="BExH31Z3JNVJPESWKXHILGXZHP2M"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HBHXA7E7VUTBVHXXXCH3A5CL" localSheetId="1" hidden="1">#REF!</definedName>
    <definedName name="BExIHBHXA7E7VUTBVHXXXCH3A5CL" hidden="1">#REF!</definedName>
    <definedName name="BExIHPQCQTGEW8QOJVIQ4VX0P6DX" localSheetId="1" hidden="1">#REF!</definedName>
    <definedName name="BExIHPQCQTGEW8QOJVIQ4VX0P6DX"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XMY38TQD12CVV4S57L3I809" localSheetId="1" hidden="1">#REF!</definedName>
    <definedName name="BExIIXMY38TQD12CVV4S57L3I809" hidden="1">#REF!</definedName>
    <definedName name="BExIIY37NEVU2LGS1JE4VR9AN6W4" localSheetId="1" hidden="1">#REF!</definedName>
    <definedName name="BExIIY37NEVU2LGS1JE4VR9AN6W4"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66JKTVD1WHXCPTTNIZZM1JH" localSheetId="1" hidden="1">#REF!</definedName>
    <definedName name="BExIJ66JKTVD1WHXCPTTNIZZM1JH" hidden="1">#REF!</definedName>
    <definedName name="BExIJFGZJ5ED9D6KAY4PGQYLELAX" localSheetId="1" hidden="1">#REF!</definedName>
    <definedName name="BExIJFGZJ5ED9D6KAY4PGQYLELAX"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28V34YXN0J578152T4WXPRQ" localSheetId="1" hidden="1">#REF!</definedName>
    <definedName name="BExIK28V34YXN0J578152T4WXPRQ" hidden="1">#REF!</definedName>
    <definedName name="BExIKHTXPZR5A8OHB6HDP6QWDHAD" localSheetId="1" hidden="1">#REF!</definedName>
    <definedName name="BExIKHTXPZR5A8OHB6HDP6QWDHAD" hidden="1">#REF!</definedName>
    <definedName name="BExIKIKZPYOJ50MGIA6K52HMGPRB" localSheetId="1" hidden="1">#REF!</definedName>
    <definedName name="BExIKIKZPYOJ50MGIA6K52HMGPRB" hidden="1">#REF!</definedName>
    <definedName name="BExIKMMJOETSAXJYY1SIKM58LMA2" localSheetId="1" hidden="1">#REF!</definedName>
    <definedName name="BExIKMMJOETSAXJYY1SIKM58LMA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QTQM0HOD0BJI90YO7GOIN3" localSheetId="1" hidden="1">#REF!</definedName>
    <definedName name="BExILGQTQM0HOD0BJI90YO7GOIN3" hidden="1">#REF!</definedName>
    <definedName name="BExIM9DBUB7ZGF4B20FVUO9QGOX2" localSheetId="1" hidden="1">#REF!</definedName>
    <definedName name="BExIM9DBUB7ZGF4B20FVUO9QGOX2"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N4OR435DL1US13JQPOQK8GD5" localSheetId="1" hidden="1">#REF!</definedName>
    <definedName name="BExIN4OR435DL1US13JQPOQK8GD5"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P2H4KI05FRFV5PKZFE00HKO" localSheetId="1" hidden="1">#REF!</definedName>
    <definedName name="BExINP2H4KI05FRFV5PKZFE00HKO" hidden="1">#REF!</definedName>
    <definedName name="BExINZELVWYGU876QUUZCIMXPBQC" localSheetId="1" hidden="1">#REF!</definedName>
    <definedName name="BExINZELVWYGU876QUUZCIMXPBQC" hidden="1">#REF!</definedName>
    <definedName name="BExIOCQUQHKUU1KONGSDOLQTQEIC" localSheetId="1" hidden="1">#REF!</definedName>
    <definedName name="BExIOCQUQHKUU1KONGSDOLQTQEIC"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QOHYRMYJ66VYBKV1MABFIU1" localSheetId="1" hidden="1">#REF!</definedName>
    <definedName name="BExIOQOHYRMYJ66VYBKV1MABFIU1" hidden="1">#REF!</definedName>
    <definedName name="BExIORFDXP4AVIEBLSTZ8ETSXMNM" localSheetId="1" hidden="1">#REF!</definedName>
    <definedName name="BExIORFDXP4AVIEBLSTZ8ETSXMNM" hidden="1">#REF!</definedName>
    <definedName name="BExIP8YNN6UUE1GZ223SWH7DLGKO" localSheetId="1" hidden="1">#REF!</definedName>
    <definedName name="BExIP8YNN6UUE1GZ223SWH7DLGKO" hidden="1">#REF!</definedName>
    <definedName name="BExIPAB4AOL592OJCC1CFAXTLF1A" localSheetId="1" hidden="1">#REF!</definedName>
    <definedName name="BExIPAB4AOL592OJCC1CFAXTLF1A" hidden="1">#REF!</definedName>
    <definedName name="BExIPB25DKX4S2ZCKQN7KWSC3JBF" localSheetId="1" hidden="1">#REF!</definedName>
    <definedName name="BExIPB25DKX4S2ZCKQN7KWSC3JBF"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G9OO2KKBOWTMD1OXY36TEGA" localSheetId="1" hidden="1">#REF!</definedName>
    <definedName name="BExIQG9OO2KKBOWTMD1OXY36TEGA" hidden="1">#REF!</definedName>
    <definedName name="BExIQX1XBB31HZTYEEVOBSE3C5A6" localSheetId="1" hidden="1">#REF!</definedName>
    <definedName name="BExIQX1XBB31HZTYEEVOBSE3C5A6" hidden="1">#REF!</definedName>
    <definedName name="BExIR2ALYRP9FW99DK2084J7IIDC" localSheetId="1" hidden="1">#REF!</definedName>
    <definedName name="BExIR2ALYRP9FW99DK2084J7IIDC" hidden="1">#REF!</definedName>
    <definedName name="BExIR8FQETPTQYW37DBVDWG3J4JW" localSheetId="1" hidden="1">#REF!</definedName>
    <definedName name="BExIR8FQETPTQYW37DBVDWG3J4JW" hidden="1">#REF!</definedName>
    <definedName name="BExIRRBGTY01OQOI3U5SW59RFDFI" localSheetId="1" hidden="1">#REF!</definedName>
    <definedName name="BExIRRBGTY01OQOI3U5SW59RFDF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T1MK8TBAK3SNP36A8FKDQSOK" localSheetId="1" hidden="1">#REF!</definedName>
    <definedName name="BExIT1MK8TBAK3SNP36A8FKDQSOK" hidden="1">#REF!</definedName>
    <definedName name="BExITBNYANV2S8KD56GOGCKW393R" localSheetId="1" hidden="1">#REF!</definedName>
    <definedName name="BExITBNYANV2S8KD56GOGCKW393R" hidden="1">#REF!</definedName>
    <definedName name="BExIUD4OJGH65NFNQ4VMCE3R4J1X" localSheetId="1" hidden="1">#REF!</definedName>
    <definedName name="BExIUD4OJGH65NFNQ4VMCE3R4J1X"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WB3SY3WRIVIOF988DNNODBOA" localSheetId="1" hidden="1">#REF!</definedName>
    <definedName name="BExIWB3SY3WRIVIOF988DNNODBOA" hidden="1">#REF!</definedName>
    <definedName name="BExIWB99CG0H52LRD6QWPN4L6DV2" localSheetId="1" hidden="1">#REF!</definedName>
    <definedName name="BExIWB99CG0H52LRD6QWPN4L6DV2" hidden="1">#REF!</definedName>
    <definedName name="BExIWH3KUK94B7833DD4TB0Y6KP9" localSheetId="1" hidden="1">#REF!</definedName>
    <definedName name="BExIWH3KUK94B7833DD4TB0Y6KP9" hidden="1">#REF!</definedName>
    <definedName name="BExIWKE9MGIDWORBI43AWTUNYFAN" localSheetId="1" hidden="1">#REF!</definedName>
    <definedName name="BExIWKE9MGIDWORBI43AWTUNYFAN" hidden="1">#REF!</definedName>
    <definedName name="BExIWXVRX1HLWPNYM69H44F64QB0" localSheetId="1" hidden="1">#REF!</definedName>
    <definedName name="BExIWXVRX1HLWPNYM69H44F64QB0" hidden="1">#REF!</definedName>
    <definedName name="BExIX34PM5DBTRHRQWP6PL6WIX88" localSheetId="1" hidden="1">#REF!</definedName>
    <definedName name="BExIX34PM5DBTRHRQWP6PL6WIX88" hidden="1">#REF!</definedName>
    <definedName name="BExIX5OAP9KSUE5SIZCW9P39Q4WE" localSheetId="1" hidden="1">#REF!</definedName>
    <definedName name="BExIX5OAP9KSUE5SIZCW9P39Q4WE" hidden="1">#REF!</definedName>
    <definedName name="BExIXGRJPVJMUDGSG7IHPXPNO69B" localSheetId="1" hidden="1">#REF!</definedName>
    <definedName name="BExIXGRJPVJMUDGSG7IHPXPNO69B" hidden="1">#REF!</definedName>
    <definedName name="BExIXM5R87ZL3FHALWZXYCPHGX3E" localSheetId="1" hidden="1">#REF!</definedName>
    <definedName name="BExIXM5R87ZL3FHALWZXYCPHGX3E"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XJBK8JDWIRSVV4RJSKZVV1" localSheetId="1" hidden="1">#REF!</definedName>
    <definedName name="BExIYEXJBK8JDWIRSVV4RJSKZVV1" hidden="1">#REF!</definedName>
    <definedName name="BExIYI2RH0K4225XO970K2IQ1E79" localSheetId="1" hidden="1">#REF!</definedName>
    <definedName name="BExIYI2RH0K4225XO970K2IQ1E79"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VEUZ32NK3IEXLFFW8TQ6F99" localSheetId="1" hidden="1">#REF!</definedName>
    <definedName name="BExIYVEUZ32NK3IEXLFFW8TQ6F99" hidden="1">#REF!</definedName>
    <definedName name="BExIYZGLDQ1TN7BIIN4RLDP31GIM" localSheetId="1" hidden="1">#REF!</definedName>
    <definedName name="BExIYZGLDQ1TN7BIIN4RLDP31GIM" hidden="1">#REF!</definedName>
    <definedName name="BExIZAECOEZGBAO29QMV14E6XDIV" localSheetId="1" hidden="1">#REF!</definedName>
    <definedName name="BExIZAECOEZGBAO29QMV14E6XDIV"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J1IPXKZ0IEGSY2NMXSMKV0G02" localSheetId="1" hidden="1">#REF!</definedName>
    <definedName name="BExJ1IPXKZ0IEGSY2NMXSMKV0G02" hidden="1">#REF!</definedName>
    <definedName name="BExKCDYKAEV45AFXHVHZZ62E5BM3" localSheetId="1" hidden="1">#REF!</definedName>
    <definedName name="BExKCDYKAEV45AFXHVHZZ62E5BM3"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A3VI1CZK21SM0N3LZWT9LA1" localSheetId="1" hidden="1">#REF!</definedName>
    <definedName name="BExKFA3VI1CZK21SM0N3LZWT9LA1" hidden="1">#REF!</definedName>
    <definedName name="BExKFINBFV5J2NFRCL4YUO3YF0ZE" localSheetId="1" hidden="1">#REF!</definedName>
    <definedName name="BExKFINBFV5J2NFRCL4YUO3YF0ZE" hidden="1">#REF!</definedName>
    <definedName name="BExKFISRBFACTAMJSALEYMY66F6X" localSheetId="1" hidden="1">#REF!</definedName>
    <definedName name="BExKFISRBFACTAMJSALEYMY66F6X" hidden="1">#REF!</definedName>
    <definedName name="BExKFOSK5DJ151C4E8544UWMYTOC" localSheetId="1" hidden="1">#REF!</definedName>
    <definedName name="BExKFOSK5DJ151C4E8544UWMYTOC"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K5YGKP0YHHTAAOV17Z9EIM" localSheetId="1" hidden="1">#REF!</definedName>
    <definedName name="BExKGNK5YGKP0YHHTAAOV17Z9EIM" hidden="1">#REF!</definedName>
    <definedName name="BExKGV77YH9YXIQTRKK2331QGYKF" localSheetId="1" hidden="1">#REF!</definedName>
    <definedName name="BExKGV77YH9YXIQTRKK2331QGYKF" hidden="1">#REF!</definedName>
    <definedName name="BExKGVY4Q01GQCH7CTLSSSCBT022" localSheetId="1" hidden="1">#REF!</definedName>
    <definedName name="BExKGVY4Q01GQCH7CTLSSSCBT022"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AMUH8NR3HRV0V6FHJE3ROLN" localSheetId="1" hidden="1">#REF!</definedName>
    <definedName name="BExKHAMUH8NR3HRV0V6FHJE3ROLN" hidden="1">#REF!</definedName>
    <definedName name="BExKHCFKOWFHO2WW0N7Y5XDXEWAO" localSheetId="1" hidden="1">#REF!</definedName>
    <definedName name="BExKHCFKOWFHO2WW0N7Y5XDXEWAO" hidden="1">#REF!</definedName>
    <definedName name="BExKHIVLONZ46HLMR50DEXKEUNEP" localSheetId="1" hidden="1">#REF!</definedName>
    <definedName name="BExKHIVLONZ46HLMR50DEXKEUNEP" hidden="1">#REF!</definedName>
    <definedName name="BExKHPM9XA0ADDK7TUR0N38EXWEP" localSheetId="1" hidden="1">#REF!</definedName>
    <definedName name="BExKHPM9XA0ADDK7TUR0N38EXWEP" hidden="1">#REF!</definedName>
    <definedName name="BExKI4076KXCDE5KXL79KT36OKLO" localSheetId="1" hidden="1">#REF!</definedName>
    <definedName name="BExKI4076KXCDE5KXL79KT36OKLO" hidden="1">#REF!</definedName>
    <definedName name="BExKI7LO70WYISR7Q0Y1ZDWO9M3B" localSheetId="1" hidden="1">#REF!</definedName>
    <definedName name="BExKI7LO70WYISR7Q0Y1ZDWO9M3B"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ELX2RUC8UEC56IZPYYZXHA7" localSheetId="1" hidden="1">#REF!</definedName>
    <definedName name="BExKJELX2RUC8UEC56IZPYYZXHA7"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LOKT3DRYH3BP2RL5ZKQEN8EU" localSheetId="1" hidden="1">#REF!</definedName>
    <definedName name="BExKLOKT3DRYH3BP2RL5ZKQEN8EU" hidden="1">#REF!</definedName>
    <definedName name="BExKMWBX4EH3EYJ07UFEM08NB40Z" localSheetId="1" hidden="1">#REF!</definedName>
    <definedName name="BExKMWBX4EH3EYJ07UFEM08NB40Z"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GV2YY749C42AQ2T9QNIE5C3" localSheetId="1" hidden="1">#REF!</definedName>
    <definedName name="BExKNGV2YY749C42AQ2T9QNIE5C3" hidden="1">#REF!</definedName>
    <definedName name="BExKNV8UOHVWEHDJWI2WMJ9X6QHZ" localSheetId="1" hidden="1">#REF!</definedName>
    <definedName name="BExKNV8UOHVWEHDJWI2WMJ9X6QHZ"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EZP0QTKOTLIMMIFSVTHQEEK" localSheetId="1" hidden="1">#REF!</definedName>
    <definedName name="BExKPEZP0QTKOTLIMMIFSVTHQEEK"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QJGAAWNM3NT19E9I0CQDBTU0" localSheetId="1" hidden="1">#REF!</definedName>
    <definedName name="BExKQJGAAWNM3NT19E9I0CQDBTU0" hidden="1">#REF!</definedName>
    <definedName name="BExKQM5GJ1ZN5REKFE7YVBQ0KXWF" localSheetId="1" hidden="1">#REF!</definedName>
    <definedName name="BExKQM5GJ1ZN5REKFE7YVBQ0KXWF"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A37DZTCK6H13HPIKR0ZFVL8" localSheetId="1" hidden="1">#REF!</definedName>
    <definedName name="BExKSA37DZTCK6H13HPIKR0ZFVL8" hidden="1">#REF!</definedName>
    <definedName name="BExKSFMOMSZYDE0WNC94F40S6636" localSheetId="1" hidden="1">#REF!</definedName>
    <definedName name="BExKSFMOMSZYDE0WNC94F40S6636" hidden="1">#REF!</definedName>
    <definedName name="BExKSHQ9K79S8KYUWIV5M5LAHHF1" localSheetId="1" hidden="1">#REF!</definedName>
    <definedName name="BExKSHQ9K79S8KYUWIV5M5LAHHF1" hidden="1">#REF!</definedName>
    <definedName name="BExKSJTWG9L3FCX8FLK4EMUJMF27" localSheetId="1" hidden="1">#REF!</definedName>
    <definedName name="BExKSJTWG9L3FCX8FLK4EMUJMF27"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82I99FEUIZLODXJDOJC96CQ" localSheetId="1" hidden="1">#REF!</definedName>
    <definedName name="BExKU82I99FEUIZLODXJDOJC96CQ" hidden="1">#REF!</definedName>
    <definedName name="BExKUDM0DFSCM3D91SH0XLXJSL18" localSheetId="1" hidden="1">#REF!</definedName>
    <definedName name="BExKUDM0DFSCM3D91SH0XLXJSL18" hidden="1">#REF!</definedName>
    <definedName name="BExKULEKJLA77AUQPDUHSM94Y76Z" localSheetId="1" hidden="1">#REF!</definedName>
    <definedName name="BExKULEKJLA77AUQPDUHSM94Y76Z"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DVK6HN74GQPTXICP9BFC8CF" localSheetId="1" hidden="1">#REF!</definedName>
    <definedName name="BExKVDVK6HN74GQPTXICP9BFC8CF" hidden="1">#REF!</definedName>
    <definedName name="BExKVG4KGO28KPGTAFL1R8TTZ10N" localSheetId="1" hidden="1">#REF!</definedName>
    <definedName name="BExKVG4KGO28KPGTAFL1R8TTZ10N" hidden="1">#REF!</definedName>
    <definedName name="BExKVZGEU9ZI712YTAZ83K2LVMDP" localSheetId="1" hidden="1">#REF!</definedName>
    <definedName name="BExKVZGEU9ZI712YTAZ83K2LVMDP" hidden="1">#REF!</definedName>
    <definedName name="BExKW0CSH7DA02YSNV64PSEIXB2P" localSheetId="1" hidden="1">#REF!</definedName>
    <definedName name="BExKW0CSH7DA02YSNV64PSEIXB2P"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XJS82ZJ8RS22VLE0V0LDUII" localSheetId="1" hidden="1">#REF!</definedName>
    <definedName name="BExMAXJS82ZJ8RS22VLE0V0LDUII" hidden="1">#REF!</definedName>
    <definedName name="BExMBC35WKQY5CWQJLV4D05O6971" localSheetId="1" hidden="1">#REF!</definedName>
    <definedName name="BExMBC35WKQY5CWQJLV4D05O6971"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IRDK0DI8P86HB7WPH8QWLSQ" localSheetId="1" hidden="1">#REF!</definedName>
    <definedName name="BExMDIRDK0DI8P86HB7WPH8QWLSQ" hidden="1">#REF!</definedName>
    <definedName name="BExMDPI2FVMORSWDDCVAJ85WYAYO" localSheetId="1" hidden="1">#REF!</definedName>
    <definedName name="BExMDPI2FVMORSWDDCVAJ85WYAYO" hidden="1">#REF!</definedName>
    <definedName name="BExMDUWB7VWHFFR266QXO46BNV2S" localSheetId="1" hidden="1">#REF!</definedName>
    <definedName name="BExMDUWB7VWHFFR266QXO46BNV2S" hidden="1">#REF!</definedName>
    <definedName name="BExME9A7MOGAK7YTTQYXP5DL6VYA" localSheetId="1" hidden="1">#REF!</definedName>
    <definedName name="BExME9A7MOGAK7YTTQYXP5DL6VYA" hidden="1">#REF!</definedName>
    <definedName name="BExMEOV9YFRY5C3GDLU60GIX10BY" localSheetId="1" hidden="1">#REF!</definedName>
    <definedName name="BExMEOV9YFRY5C3GDLU60GIX10BY" hidden="1">#REF!</definedName>
    <definedName name="BExMEY09ESM4H2YGKEQQRYUD114R" localSheetId="1" hidden="1">#REF!</definedName>
    <definedName name="BExMEY09ESM4H2YGKEQQRYUD114R"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LDTMRTCHKA37LQW67BG8D5C" localSheetId="1" hidden="1">#REF!</definedName>
    <definedName name="BExMFLDTMRTCHKA37LQW67BG8D5C" hidden="1">#REF!</definedName>
    <definedName name="BExMH3H9TW5TJCNU5Z1EWXP3BAEP" localSheetId="1" hidden="1">#REF!</definedName>
    <definedName name="BExMH3H9TW5TJCNU5Z1EWXP3BAEP"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6QQ20XHD0NWJUN741B37182" localSheetId="1" hidden="1">#REF!</definedName>
    <definedName name="BExMI6QQ20XHD0NWJUN741B37182"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T6AN7E6YMW2S87CTCN2UXH" localSheetId="1" hidden="1">#REF!</definedName>
    <definedName name="BExMIZT6AN7E6YMW2S87CTCN2UXH"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O5Z61RE85X8HHX2G4IU3AZW" localSheetId="1" hidden="1">#REF!</definedName>
    <definedName name="BExMLO5Z61RE85X8HHX2G4IU3AZW" hidden="1">#REF!</definedName>
    <definedName name="BExMLVI7UORSHM9FMO8S2EI0TMTS" localSheetId="1" hidden="1">#REF!</definedName>
    <definedName name="BExMLVI7UORSHM9FMO8S2EI0TMTS" hidden="1">#REF!</definedName>
    <definedName name="BExMM5UCOT2HSSN0ZIPZW55GSOVO" localSheetId="1" hidden="1">#REF!</definedName>
    <definedName name="BExMM5UCOT2HSSN0ZIPZW55GSOVO" hidden="1">#REF!</definedName>
    <definedName name="BExMM8ZRS5RQ8H1H55RVPVTDL5NL" localSheetId="1" hidden="1">#REF!</definedName>
    <definedName name="BExMM8ZRS5RQ8H1H55RVPVTDL5NL"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IXETA5VAKBSOFDD5SRU887" localSheetId="1" hidden="1">#REF!</definedName>
    <definedName name="BExMMTIXETA5VAKBSOFDD5SRU887" hidden="1">#REF!</definedName>
    <definedName name="BExMMV0P6P5YS3C35G0JYYHI7992" localSheetId="1" hidden="1">#REF!</definedName>
    <definedName name="BExMMV0P6P5YS3C35G0JYYHI7992"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O9IOWKTWHO8LQJJQI5P3INWY" localSheetId="1" hidden="1">#REF!</definedName>
    <definedName name="BExMO9IOWKTWHO8LQJJQI5P3INWY" hidden="1">#REF!</definedName>
    <definedName name="BExMOI29DOEK5R1A5QZPUDKF7N6T" localSheetId="1" hidden="1">#REF!</definedName>
    <definedName name="BExMOI29DOEK5R1A5QZPUDKF7N6T"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SD77XQ3HA6A4FZOJK8G2JP3" localSheetId="1" hidden="1">#REF!</definedName>
    <definedName name="BExMPSD77XQ3HA6A4FZOJK8G2JP3" hidden="1">#REF!</definedName>
    <definedName name="BExMQ1NIZKMS7WOOMUQYLR7MGHUF" localSheetId="1" hidden="1">#REF!</definedName>
    <definedName name="BExMQ1NIZKMS7WOOMUQYLR7MGHUF"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RJNUMGRSDD5GGKKGEIZ6FTS" localSheetId="1" hidden="1">#REF!</definedName>
    <definedName name="BExMRRJNUMGRSDD5GGKKGEIZ6FTS"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LLHCYTF7CIVHKAO0NMET14Q" localSheetId="1" hidden="1">#REF!</definedName>
    <definedName name="BExO6LLHCYTF7CIVHKAO0NMET14Q" hidden="1">#REF!</definedName>
    <definedName name="BExO7OUQS3XTUQ2LDKGQ8AAQ3OJJ" localSheetId="1" hidden="1">#REF!</definedName>
    <definedName name="BExO7OUQS3XTUQ2LDKGQ8AAQ3OJJ"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CDTBCABLEUD6PE2UM2EZ6C4" localSheetId="1" hidden="1">#REF!</definedName>
    <definedName name="BExO8CDTBCABLEUD6PE2UM2EZ6C4" hidden="1">#REF!</definedName>
    <definedName name="BExO8UTAGQWDBQZEEF4HUNMLQCVU" localSheetId="1" hidden="1">#REF!</definedName>
    <definedName name="BExO8UTAGQWDBQZEEF4HUNMLQCVU" hidden="1">#REF!</definedName>
    <definedName name="BExO94UTJKQQ7TJTTJRTSR70YVJC" localSheetId="1" hidden="1">#REF!</definedName>
    <definedName name="BExO94UTJKQQ7TJTTJRTSR70YVJC"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V2U2YXAY904GYYGU6TD8Y7M" localSheetId="1" hidden="1">#REF!</definedName>
    <definedName name="BExO9V2U2YXAY904GYYGU6TD8Y7M" hidden="1">#REF!</definedName>
    <definedName name="BExOAQ3GKCT7YZW1EMVU3EILSZL2" localSheetId="1" hidden="1">#REF!</definedName>
    <definedName name="BExOAQ3GKCT7YZW1EMVU3EILSZL2" hidden="1">#REF!</definedName>
    <definedName name="BExOB9KT2THGV4SPLDVFTFXS4B14" localSheetId="1" hidden="1">#REF!</definedName>
    <definedName name="BExOB9KT2THGV4SPLDVFTFXS4B14"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OUXMP88KJY2BX2JLUJH5N0K" localSheetId="1" hidden="1">#REF!</definedName>
    <definedName name="BExOBOUXMP88KJY2BX2JLUJH5N0K" hidden="1">#REF!</definedName>
    <definedName name="BExOBYAVUCQ0IGM0Y6A75QHP0Q1A" localSheetId="1" hidden="1">#REF!</definedName>
    <definedName name="BExOBYAVUCQ0IGM0Y6A75QHP0Q1A" hidden="1">#REF!</definedName>
    <definedName name="BExOC3UEHB1CZNINSQHZANWJYKR8" localSheetId="1" hidden="1">#REF!</definedName>
    <definedName name="BExOC3UEHB1CZNINSQHZANWJYKR8" hidden="1">#REF!</definedName>
    <definedName name="BExOCB1DVP33OI0Y02ZOJM72JUUE" localSheetId="1" hidden="1">#REF!</definedName>
    <definedName name="BExOCB1DVP33OI0Y02ZOJM72JUUE" hidden="1">#REF!</definedName>
    <definedName name="BExOCBSF3XGO9YJ23LX2H78VOUR7" localSheetId="1" hidden="1">#REF!</definedName>
    <definedName name="BExOCBSF3XGO9YJ23LX2H78VOUR7" hidden="1">#REF!</definedName>
    <definedName name="BExOCKXFMOW6WPFEVX1I7R7FNDSS" localSheetId="1" hidden="1">#REF!</definedName>
    <definedName name="BExOCKXFMOW6WPFEVX1I7R7FNDSS"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BAWZCTYVDD93FWOS53P5OJC" localSheetId="1" hidden="1">#REF!</definedName>
    <definedName name="BExODBAWZCTYVDD93FWOS53P5OJC" hidden="1">#REF!</definedName>
    <definedName name="BExODEWDDEABM4ZY3XREJIBZ8IVP" localSheetId="1" hidden="1">#REF!</definedName>
    <definedName name="BExODEWDDEABM4ZY3XREJIBZ8IVP" hidden="1">#REF!</definedName>
    <definedName name="BExODZFEIWV26E8RFU7XQYX1J458" localSheetId="1" hidden="1">#REF!</definedName>
    <definedName name="BExODZFEIWV26E8RFU7XQYX1J458" hidden="1">#REF!</definedName>
    <definedName name="BExOEBKG55EROA2VL360A06LKASE" localSheetId="1" hidden="1">#REF!</definedName>
    <definedName name="BExOEBKG55EROA2VL360A06LKASE" hidden="1">#REF!</definedName>
    <definedName name="BExOERG5LWXYYEN1DY1H2FWRJS9T" localSheetId="1" hidden="1">#REF!</definedName>
    <definedName name="BExOERG5LWXYYEN1DY1H2FWRJS9T" hidden="1">#REF!</definedName>
    <definedName name="BExOEV1S6JJVO5PP4BZ20SNGZR7D" localSheetId="1" hidden="1">#REF!</definedName>
    <definedName name="BExOEV1S6JJVO5PP4BZ20SNGZR7D" hidden="1">#REF!</definedName>
    <definedName name="BExOFEDNCYI2TPTMQ8SJN3AW4YMF" localSheetId="1" hidden="1">#REF!</definedName>
    <definedName name="BExOFEDNCYI2TPTMQ8SJN3AW4YMF"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Z13C1LAW8OTYTR9S7ZP3" localSheetId="1" hidden="1">#REF!</definedName>
    <definedName name="BExOH9ICZ13C1LAW8OTYTR9S7ZP3"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M0W6XGSW5MXPTTX0GNF6SFT" localSheetId="1" hidden="1">#REF!</definedName>
    <definedName name="BExOJM0W6XGSW5MXPTTX0GNF6SFT" hidden="1">#REF!</definedName>
    <definedName name="BExOK4WM9O7QNG6O57FOASI5QSN1" localSheetId="1" hidden="1">#REF!</definedName>
    <definedName name="BExOK4WM9O7QNG6O57FOASI5QSN1"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YZNG5RBD0BTS1OEZJNU92Q5" localSheetId="1" hidden="1">#REF!</definedName>
    <definedName name="BExOLYZNG5RBD0BTS1OEZJNU92Q5" hidden="1">#REF!</definedName>
    <definedName name="BExOM3HIJ3UZPOKJI68KPBJAHPDC" localSheetId="1" hidden="1">#REF!</definedName>
    <definedName name="BExOM3HIJ3UZPOKJI68KPBJAHPDC"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41U4296DV3DPG6I5EF3OEYF" localSheetId="1" hidden="1">#REF!</definedName>
    <definedName name="BExON41U4296DV3DPG6I5EF3OEYF" hidden="1">#REF!</definedName>
    <definedName name="BExONFQH6UUXF8V0GI4BRIST9RFO" localSheetId="1" hidden="1">#REF!</definedName>
    <definedName name="BExONFQH6UUXF8V0GI4BRIST9RFO"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IULUDOJRMYABWV5CCL906X6" localSheetId="1" hidden="1">#REF!</definedName>
    <definedName name="BExOOIULUDOJRMYABWV5CCL906X6" hidden="1">#REF!</definedName>
    <definedName name="BExOOTN0KTXJCL7E476XBN1CJ553" localSheetId="1" hidden="1">#REF!</definedName>
    <definedName name="BExOOTN0KTXJCL7E476XBN1CJ553" hidden="1">#REF!</definedName>
    <definedName name="BExOP9DEBV5W5P4Q25J3XCJBP5S9" localSheetId="1" hidden="1">#REF!</definedName>
    <definedName name="BExOP9DEBV5W5P4Q25J3XCJBP5S9"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3D1P3M5Z3HLMEZ17E0BLEE4U" localSheetId="1" hidden="1">#REF!</definedName>
    <definedName name="BExQ3D1P3M5Z3HLMEZ17E0BLEE4U" hidden="1">#REF!</definedName>
    <definedName name="BExQ3O4W7QF8BOXTUT4IOGF6YKUD" localSheetId="1" hidden="1">#REF!</definedName>
    <definedName name="BExQ3O4W7QF8BOXTUT4IOGF6YKUD" hidden="1">#REF!</definedName>
    <definedName name="BExQ3PXOWSN8561ZR8IEY8ZASI3B" localSheetId="1" hidden="1">#REF!</definedName>
    <definedName name="BExQ3PXOWSN8561ZR8IEY8ZASI3B"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52HF7N1HYPXJXQ8WD6SOWUV" localSheetId="1" hidden="1">#REF!</definedName>
    <definedName name="BExQ452HF7N1HYPXJXQ8WD6SOWUV"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KX3Z668H1KUCKZ9J24HUQ1F" localSheetId="1" hidden="1">#REF!</definedName>
    <definedName name="BExQ5KX3Z668H1KUCKZ9J24HUQ1F" hidden="1">#REF!</definedName>
    <definedName name="BExQ5UICMGTMK790KTLK49MAGXRC" localSheetId="1" hidden="1">#REF!</definedName>
    <definedName name="BExQ5UICMGTMK790KTLK49MAGXRC" hidden="1">#REF!</definedName>
    <definedName name="BExQ5YUUK9FD0QGTY4WD0W90O7OL" localSheetId="1" hidden="1">#REF!</definedName>
    <definedName name="BExQ5YUUK9FD0QGTY4WD0W90O7OL" hidden="1">#REF!</definedName>
    <definedName name="BExQ6CN1EF2UPZ57ZYMGK8TUJQSS" localSheetId="1" hidden="1">#REF!</definedName>
    <definedName name="BExQ6CN1EF2UPZ57ZYMGK8TUJQSS" hidden="1">#REF!</definedName>
    <definedName name="BExQ6M2YXJ8AMRJF3QGHC40ADAHZ" localSheetId="1" hidden="1">#REF!</definedName>
    <definedName name="BExQ6M2YXJ8AMRJF3QGHC40ADAHZ"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8469L3ZRZ3KYZPYMSJIDL7Y5" localSheetId="1" hidden="1">#REF!</definedName>
    <definedName name="BExQ8469L3ZRZ3KYZPYMSJIDL7Y5" hidden="1">#REF!</definedName>
    <definedName name="BExQ8ABK6H1ADV2R2OYT8NFFYG2N" localSheetId="1" hidden="1">#REF!</definedName>
    <definedName name="BExQ8ABK6H1ADV2R2OYT8NFFYG2N" hidden="1">#REF!</definedName>
    <definedName name="BExQ8G0K46ZORA0QVQTDI7Z8LXGF" localSheetId="1" hidden="1">#REF!</definedName>
    <definedName name="BExQ8G0K46ZORA0QVQTDI7Z8LXGF" hidden="1">#REF!</definedName>
    <definedName name="BExQ8O3WEU8HNTTGKTW5T0QSKCLP" localSheetId="1" hidden="1">#REF!</definedName>
    <definedName name="BExQ8O3WEU8HNTTGKTW5T0QSKCLP" hidden="1">#REF!</definedName>
    <definedName name="BExQ8ZCEDBOBJA3D9LDP5TU2WYGR" localSheetId="1" hidden="1">#REF!</definedName>
    <definedName name="BExQ8ZCEDBOBJA3D9LDP5TU2WYGR" hidden="1">#REF!</definedName>
    <definedName name="BExQ94LAW6MAQBWY25WTBFV5PPZJ" localSheetId="1" hidden="1">#REF!</definedName>
    <definedName name="BExQ94LAW6MAQBWY25WTBFV5PPZJ" hidden="1">#REF!</definedName>
    <definedName name="BExQ97QIPOSSRK978N8P234Y1XA4" localSheetId="1" hidden="1">#REF!</definedName>
    <definedName name="BExQ97QIPOSSRK978N8P234Y1XA4" hidden="1">#REF!</definedName>
    <definedName name="BExQ9E6FBAXTHGF3RXANFIA77GXP" localSheetId="1" hidden="1">#REF!</definedName>
    <definedName name="BExQ9E6FBAXTHGF3RXANFIA77GXP"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UTANMJCK7LJ4OQMD6F2Q01L" localSheetId="1" hidden="1">#REF!</definedName>
    <definedName name="BExQ9UTANMJCK7LJ4OQMD6F2Q01L" hidden="1">#REF!</definedName>
    <definedName name="BExQ9ZLYHWABXAA9NJDW8ZS0UQ9P" localSheetId="1" hidden="1">#REF!</definedName>
    <definedName name="BExQ9ZLYHWABXAA9NJDW8ZS0UQ9P" hidden="1">#REF!</definedName>
    <definedName name="BExQA324HSCK40ENJUT9CS9EC71B" localSheetId="1" hidden="1">#REF!</definedName>
    <definedName name="BExQA324HSCK40ENJUT9CS9EC71B" hidden="1">#REF!</definedName>
    <definedName name="BExQA55GY0STSNBWQCWN8E31ZXCS" localSheetId="1" hidden="1">#REF!</definedName>
    <definedName name="BExQA55GY0STSNBWQCWN8E31ZXCS" hidden="1">#REF!</definedName>
    <definedName name="BExQA9HZIN9XEMHEEVHT99UU9Z82" localSheetId="1" hidden="1">#REF!</definedName>
    <definedName name="BExQA9HZIN9XEMHEEVHT99UU9Z82" hidden="1">#REF!</definedName>
    <definedName name="BExQAELFYH92K8CJL155181UDORO" localSheetId="1" hidden="1">#REF!</definedName>
    <definedName name="BExQAELFYH92K8CJL155181UDORO"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94JL9F5GW4S8DQCAF4WB2DA" localSheetId="1" hidden="1">#REF!</definedName>
    <definedName name="BExQC94JL9F5GW4S8DQCAF4WB2DA" hidden="1">#REF!</definedName>
    <definedName name="BExQCKTD8AT0824LGWREXM1B5D1X" localSheetId="1" hidden="1">#REF!</definedName>
    <definedName name="BExQCKTD8AT0824LGWREXM1B5D1X"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GQCN7ZW41QDUHOBJUGQAX40" localSheetId="1" hidden="1">#REF!</definedName>
    <definedName name="BExQDGQCN7ZW41QDUHOBJUGQAX40" hidden="1">#REF!</definedName>
    <definedName name="BExQEMUA4HEFM4OVO8M8MA8PIAW1" localSheetId="1" hidden="1">#REF!</definedName>
    <definedName name="BExQEMUA4HEFM4OVO8M8MA8PIAW1" hidden="1">#REF!</definedName>
    <definedName name="BExQEQ4XZQFIKUXNU9H7WE7AMZ1U" localSheetId="1" hidden="1">#REF!</definedName>
    <definedName name="BExQEQ4XZQFIKUXNU9H7WE7AMZ1U" hidden="1">#REF!</definedName>
    <definedName name="BExQF1OEB07CRAP6ALNNMJNJ3P2D" localSheetId="1" hidden="1">#REF!</definedName>
    <definedName name="BExQF1OEB07CRAP6ALNNMJNJ3P2D" hidden="1">#REF!</definedName>
    <definedName name="BExQF9X2AQPFJZTCHTU5PTTR0JAH" localSheetId="1" hidden="1">#REF!</definedName>
    <definedName name="BExQF9X2AQPFJZTCHTU5PTTR0JAH" hidden="1">#REF!</definedName>
    <definedName name="BExQFC0M9KKFMQKPLPEO2RQDB7MM" localSheetId="1" hidden="1">#REF!</definedName>
    <definedName name="BExQFC0M9KKFMQKPLPEO2RQDB7MM"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8TYRD2G42UA5ZPCRLNKUDMX" localSheetId="1" hidden="1">#REF!</definedName>
    <definedName name="BExQG8TYRD2G42UA5ZPCRLNKUDMX"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6ZZY0NR8SE48PSI9D0CU1TC" localSheetId="1" hidden="1">#REF!</definedName>
    <definedName name="BExQH6ZZY0NR8SE48PSI9D0CU1TC" hidden="1">#REF!</definedName>
    <definedName name="BExQHCZSBYUY8OKKJXFYWKBBM6AH" localSheetId="1" hidden="1">#REF!</definedName>
    <definedName name="BExQHCZSBYUY8OKKJXFYWKBBM6AH" hidden="1">#REF!</definedName>
    <definedName name="BExQHPKXZ1K33V2F90NZIQRZYIAW" localSheetId="1" hidden="1">#REF!</definedName>
    <definedName name="BExQHPKXZ1K33V2F90NZIQRZYIAW"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4479T9Z1Y97W171SKWYI2UE" localSheetId="1" hidden="1">#REF!</definedName>
    <definedName name="BExQI4479T9Z1Y97W171SKWYI2UE" hidden="1">#REF!</definedName>
    <definedName name="BExQI85V9TNLDJT5LTRZS10Y26SG" localSheetId="1" hidden="1">#REF!</definedName>
    <definedName name="BExQI85V9TNLDJT5LTRZS10Y26SG" hidden="1">#REF!</definedName>
    <definedName name="BExQIAPKHVEV8CU1L3TTHJW67FJ5" localSheetId="1" hidden="1">#REF!</definedName>
    <definedName name="BExQIAPKHVEV8CU1L3TTHJW67FJ5"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VJB9MJ25NDUHTCVMSODJY2C" localSheetId="1" hidden="1">#REF!</definedName>
    <definedName name="BExQIVJB9MJ25NDUHTCVMSODJY2C"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G6LD6PLNDGNGO9DJXY865BR" localSheetId="1" hidden="1">#REF!</definedName>
    <definedName name="BExQKG6LD6PLNDGNGO9DJXY865BR"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K9RAHMM0ZLTNSK7A4LDC42D" localSheetId="1" hidden="1">#REF!</definedName>
    <definedName name="BExRZK9RAHMM0ZLTNSK7A4LDC42D"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15IJV0WW662NXQUVT3FGP4ST" localSheetId="1" hidden="1">#REF!</definedName>
    <definedName name="BExS15IJV0WW662NXQUVT3FGP4ST"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UE39N6NCND7MAARSBWXS6HU" localSheetId="1" hidden="1">#REF!</definedName>
    <definedName name="BExS1UE39N6NCND7MAARSBWXS6HU" hidden="1">#REF!</definedName>
    <definedName name="BExS226HTWL5WVC76MP5A1IBI8WD" localSheetId="1" hidden="1">#REF!</definedName>
    <definedName name="BExS226HTWL5WVC76MP5A1IBI8WD" hidden="1">#REF!</definedName>
    <definedName name="BExS26OI2QNNAH2WMDD95Z400048" localSheetId="1" hidden="1">#REF!</definedName>
    <definedName name="BExS26OI2QNNAH2WMDD95Z400048" hidden="1">#REF!</definedName>
    <definedName name="BExS2DF6B4ZUF3VZLI4G6LJ3BF38" localSheetId="1" hidden="1">#REF!</definedName>
    <definedName name="BExS2DF6B4ZUF3VZLI4G6LJ3BF38"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318UV9I2FXPQQWUKKX00QLPJ" localSheetId="1" hidden="1">#REF!</definedName>
    <definedName name="BExS318UV9I2FXPQQWUKKX00QLPJ"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46R5WDNU5KL04FKY5LHJUCB8" localSheetId="1" hidden="1">#REF!</definedName>
    <definedName name="BExS46R5WDNU5KL04FKY5LHJUCB8" hidden="1">#REF!</definedName>
    <definedName name="BExS4ASWKM93XA275AXHYP8AG6SU" localSheetId="1" hidden="1">#REF!</definedName>
    <definedName name="BExS4ASWKM93XA275AXHYP8AG6SU" hidden="1">#REF!</definedName>
    <definedName name="BExS4JN3Y6SVBKILQK0R9HS45Y52" localSheetId="1" hidden="1">#REF!</definedName>
    <definedName name="BExS4JN3Y6SVBKILQK0R9HS45Y52" hidden="1">#REF!</definedName>
    <definedName name="BExS4P6S41O6Z6BED77U3GD9PNH1" localSheetId="1" hidden="1">#REF!</definedName>
    <definedName name="BExS4P6S41O6Z6BED77U3GD9PNH1" hidden="1">#REF!</definedName>
    <definedName name="BExS51H0N51UT0FZOPZRCF1GU063" localSheetId="1" hidden="1">#REF!</definedName>
    <definedName name="BExS51H0N51UT0FZOPZRCF1GU063"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L3TGB8JVW9ROYWTKYTUPW27" localSheetId="1" hidden="1">#REF!</definedName>
    <definedName name="BExS5L3TGB8JVW9ROYWTKYTUPW27" hidden="1">#REF!</definedName>
    <definedName name="BExS6GKQ96EHVLYWNJDWXZXUZW90" localSheetId="1" hidden="1">#REF!</definedName>
    <definedName name="BExS6GKQ96EHVLYWNJDWXZXUZW90" hidden="1">#REF!</definedName>
    <definedName name="BExS6N0LI574IAC89EFW6CLTCQ33" localSheetId="1" hidden="1">#REF!</definedName>
    <definedName name="BExS6N0LI574IAC89EFW6CLTCQ33"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BPG5A0GR5AO1U951NDGGR0L" localSheetId="1" hidden="1">#REF!</definedName>
    <definedName name="BExS8BPG5A0GR5AO1U951NDGGR0L"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WDX408F60MH1X9B9UZ2H4R7" localSheetId="1" hidden="1">#REF!</definedName>
    <definedName name="BExS8WDX408F60MH1X9B9UZ2H4R7"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X13CACP3J8JDREK30JB1SQ" localSheetId="1" hidden="1">#REF!</definedName>
    <definedName name="BExS9DX13CACP3J8JDREK30JB1SQ" hidden="1">#REF!</definedName>
    <definedName name="BExS9FPRS2KRRCS33SE6WFNF5GYL" localSheetId="1" hidden="1">#REF!</definedName>
    <definedName name="BExS9FPRS2KRRCS33SE6WFNF5GYL" hidden="1">#REF!</definedName>
    <definedName name="BExS9WI0A6PSEB8N9GPXF2Z7MWHM" localSheetId="1" hidden="1">#REF!</definedName>
    <definedName name="BExS9WI0A6PSEB8N9GPXF2Z7MWHM"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B4JYKQ3MINI7RAYK5M8BLJDC" localSheetId="1" hidden="1">#REF!</definedName>
    <definedName name="BExSB4JYKQ3MINI7RAYK5M8BLJDC"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E99EZTILTTCE4NJJF96OYYM" localSheetId="1" hidden="1">#REF!</definedName>
    <definedName name="BExSCE99EZTILTTCE4NJJF96OYYM" hidden="1">#REF!</definedName>
    <definedName name="BExSCHUQZ2HFEWS54X67DIS8OSXZ" localSheetId="1" hidden="1">#REF!</definedName>
    <definedName name="BExSCHUQZ2HFEWS54X67DIS8OSXZ"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EEHK1VLWD7JBV9SVVVIKQZ3I" localSheetId="1" hidden="1">#REF!</definedName>
    <definedName name="BExSEEHK1VLWD7JBV9SVVVIKQZ3I" hidden="1">#REF!</definedName>
    <definedName name="BExSEJKZLX37P3V33TRTFJ30BFRK" localSheetId="1" hidden="1">#REF!</definedName>
    <definedName name="BExSEJKZLX37P3V33TRTFJ30BFRK" hidden="1">#REF!</definedName>
    <definedName name="BExSEP9UVOAI6TMXKNK587PQ3328" localSheetId="1" hidden="1">#REF!</definedName>
    <definedName name="BExSEP9UVOAI6TMXKNK587PQ3328" hidden="1">#REF!</definedName>
    <definedName name="BExSF07QFLZCO4P6K6QF05XG7PH1" localSheetId="1" hidden="1">#REF!</definedName>
    <definedName name="BExSF07QFLZCO4P6K6QF05XG7PH1" hidden="1">#REF!</definedName>
    <definedName name="BExSFJ8ZAGQ63A4MVMZRQWLVRGQ5" localSheetId="1" hidden="1">#REF!</definedName>
    <definedName name="BExSFJ8ZAGQ63A4MVMZRQWLVRGQ5" hidden="1">#REF!</definedName>
    <definedName name="BExSFKQRST2S9KXWWLCXYLKSF4G1" localSheetId="1" hidden="1">#REF!</definedName>
    <definedName name="BExSFKQRST2S9KXWWLCXYLKSF4G1"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90Q4ZUU2IPGDYOM169NJV9S" localSheetId="1" hidden="1">#REF!</definedName>
    <definedName name="BExSG90Q4ZUU2IPGDYOM169NJV9S"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LB2URTLBCKBB4Y885W925F2" localSheetId="1" hidden="1">#REF!</definedName>
    <definedName name="BExSGLB2URTLBCKBB4Y885W925F2"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R5JQVX2HQ0PKCGZNSSUM1RV" localSheetId="1" hidden="1">#REF!</definedName>
    <definedName name="BExSGR5JQVX2HQ0PKCGZNSSUM1RV"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FUDNRWXWIWNGCCFOOD8WIAZ" localSheetId="1" hidden="1">#REF!</definedName>
    <definedName name="BExSIFUDNRWXWIWNGCCFOOD8WIAZ" hidden="1">#REF!</definedName>
    <definedName name="BExTTZNS2PBCR93C9IUW49UZ4I6T" localSheetId="1" hidden="1">#REF!</definedName>
    <definedName name="BExTTZNS2PBCR93C9IUW49UZ4I6T" hidden="1">#REF!</definedName>
    <definedName name="BExTU2YFQ25JQ6MEMRHHN66VLTPJ" localSheetId="1" hidden="1">#REF!</definedName>
    <definedName name="BExTU2YFQ25JQ6MEMRHHN66VLTPJ" hidden="1">#REF!</definedName>
    <definedName name="BExTUA5F7V4LUIIAM17J3A8XF3JE" localSheetId="1" hidden="1">#REF!</definedName>
    <definedName name="BExTUA5F7V4LUIIAM17J3A8XF3JE"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SQCFFYZCDNHWHADBC2E1ZP1" localSheetId="1" hidden="1">#REF!</definedName>
    <definedName name="BExTUSQCFFYZCDNHWHADBC2E1ZP1"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Y9WNSJ91GV8CP0SKJTEIV82" localSheetId="1" hidden="1">#REF!</definedName>
    <definedName name="BExTUY9WNSJ91GV8CP0SKJTEIV82" hidden="1">#REF!</definedName>
    <definedName name="BExTVELZCF2YA5L6F23BYZZR6WHF" localSheetId="1" hidden="1">#REF!</definedName>
    <definedName name="BExTVELZCF2YA5L6F23BYZZR6WHF" hidden="1">#REF!</definedName>
    <definedName name="BExTVGPIQZ99YFXUC8OONUX5BD42" localSheetId="1" hidden="1">#REF!</definedName>
    <definedName name="BExTVGPIQZ99YFXUC8OONUX5BD42" hidden="1">#REF!</definedName>
    <definedName name="BExTVZQLP9VFLEYQ9280W13X7E8K" localSheetId="1" hidden="1">#REF!</definedName>
    <definedName name="BExTVZQLP9VFLEYQ9280W13X7E8K"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476KI0RNB71XI5TYMANSGBG" localSheetId="1" hidden="1">#REF!</definedName>
    <definedName name="BExTX476KI0RNB71XI5TYMANSGBG" hidden="1">#REF!</definedName>
    <definedName name="BExTX88S9W5B0T7UU5F1UN5I96Q3" localSheetId="1" hidden="1">#REF!</definedName>
    <definedName name="BExTX88S9W5B0T7UU5F1UN5I96Q3" hidden="1">#REF!</definedName>
    <definedName name="BExTXFL6OH5P4A1Z3KJMPSYCGEAM" localSheetId="1" hidden="1">#REF!</definedName>
    <definedName name="BExTXFL6OH5P4A1Z3KJMPSYCGEAM" hidden="1">#REF!</definedName>
    <definedName name="BExTXJ6HBAIXMMWKZTJNFDYVZCAY" localSheetId="1" hidden="1">#REF!</definedName>
    <definedName name="BExTXJ6HBAIXMMWKZTJNFDYVZCAY" hidden="1">#REF!</definedName>
    <definedName name="BExTXT812NQT8GAEGH738U29BI0D" localSheetId="1" hidden="1">#REF!</definedName>
    <definedName name="BExTXT812NQT8GAEGH738U29BI0D" hidden="1">#REF!</definedName>
    <definedName name="BExTXWIP2TFPTQ76NHFOB72NICRZ" localSheetId="1" hidden="1">#REF!</definedName>
    <definedName name="BExTXWIP2TFPTQ76NHFOB72NICRZ"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Z7F71SNTOX4LLZCK5R9VUMIJ" localSheetId="1" hidden="1">#REF!</definedName>
    <definedName name="BExTZ7F71SNTOX4LLZCK5R9VUMIJ" hidden="1">#REF!</definedName>
    <definedName name="BExTZ97Y0RMR8V5BI9F2H4MFB77O" localSheetId="1" hidden="1">#REF!</definedName>
    <definedName name="BExTZ97Y0RMR8V5BI9F2H4MFB77O"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Y8TDV4U7FQL7O10G6VKWKPJ" localSheetId="1" hidden="1">#REF!</definedName>
    <definedName name="BExTZY8TDV4U7FQL7O10G6VKWKPJ" hidden="1">#REF!</definedName>
    <definedName name="BExU0BFJJQO1HJZKI14QGOQ6JROO" localSheetId="1" hidden="1">#REF!</definedName>
    <definedName name="BExU0BFJJQO1HJZKI14QGOQ6JROO"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MTJQPE041ZN7H8UKGV6MZT7" localSheetId="1" hidden="1">#REF!</definedName>
    <definedName name="BExU0MTJQPE041ZN7H8UKGV6MZT7"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2TXVT25ZTOFQAF6CM53Z1RLF" localSheetId="1" hidden="1">#REF!</definedName>
    <definedName name="BExU2TXVT25ZTOFQAF6CM53Z1RLF" hidden="1">#REF!</definedName>
    <definedName name="BExU2XZLYIU19G7358W5T9E87AFR" localSheetId="1" hidden="1">#REF!</definedName>
    <definedName name="BExU2XZLYIU19G7358W5T9E87AFR" hidden="1">#REF!</definedName>
    <definedName name="BExU3B66MCKJFSKT3HL8B5EJGVX0" localSheetId="1" hidden="1">#REF!</definedName>
    <definedName name="BExU3B66MCKJFSKT3HL8B5EJGVX0"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NA00RRRBGRT6TOB0MXZRCRZ" localSheetId="1" hidden="1">#REF!</definedName>
    <definedName name="BExU4NA00RRRBGRT6TOB0MXZRCRZ"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TDWM8NNDHYPQ7OQODTQ368A" localSheetId="1" hidden="1">#REF!</definedName>
    <definedName name="BExU5TDWM8NNDHYPQ7OQODTQ368A"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M82KN21E82HMWVP3LWP9IL" localSheetId="1" hidden="1">#REF!</definedName>
    <definedName name="BExU6AM82KN21E82HMWVP3LWP9IL"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WXXC7SSQDMHSLUN5C2V4IYX" localSheetId="1" hidden="1">#REF!</definedName>
    <definedName name="BExU6WXXC7SSQDMHSLUN5C2V4IYX" hidden="1">#REF!</definedName>
    <definedName name="BExU73387E74XE8A9UKZLZNJYY65" localSheetId="1" hidden="1">#REF!</definedName>
    <definedName name="BExU73387E74XE8A9UKZLZNJYY65" hidden="1">#REF!</definedName>
    <definedName name="BExU76ZHCJM8I7VSICCMSTC33O6U" localSheetId="1" hidden="1">#REF!</definedName>
    <definedName name="BExU76ZHCJM8I7VSICCMSTC33O6U" hidden="1">#REF!</definedName>
    <definedName name="BExU774TBG8765RZU9GELF2WU2L1" localSheetId="1" hidden="1">#REF!</definedName>
    <definedName name="BExU774TBG8765RZU9GELF2WU2L1" hidden="1">#REF!</definedName>
    <definedName name="BExU7BBTUF8BQ42DSGM94X5TG5GF" localSheetId="1" hidden="1">#REF!</definedName>
    <definedName name="BExU7BBTUF8BQ42DSGM94X5TG5GF" hidden="1">#REF!</definedName>
    <definedName name="BExU7HH4EAHFQHT4AXKGWAWZP3I0" localSheetId="1" hidden="1">#REF!</definedName>
    <definedName name="BExU7HH4EAHFQHT4AXKGWAWZP3I0"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UX9JX3XLB47YZ8GFXE0V7R2" localSheetId="1" hidden="1">#REF!</definedName>
    <definedName name="BExU8UX9JX3XLB47YZ8GFXE0V7R2"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A28AO7OWDG3H23Q0CL4B7BHW" localSheetId="1" hidden="1">#REF!</definedName>
    <definedName name="BExUA28AO7OWDG3H23Q0CL4B7BHW"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A0SLPNJDLCWUZRX261S898R" localSheetId="1" hidden="1">#REF!</definedName>
    <definedName name="BExUAA0SLPNJDLCWUZRX261S898R" hidden="1">#REF!</definedName>
    <definedName name="BExUAFV4JMBSM2SKBQL9NHL0NIBS" localSheetId="1" hidden="1">#REF!</definedName>
    <definedName name="BExUAFV4JMBSM2SKBQL9NHL0NIBS" hidden="1">#REF!</definedName>
    <definedName name="BExUAMWQODKBXMRH1QCMJLJBF8M7" localSheetId="1" hidden="1">#REF!</definedName>
    <definedName name="BExUAMWQODKBXMRH1QCMJLJBF8M7" hidden="1">#REF!</definedName>
    <definedName name="BExUAX8WS5OPVLCDXRGKTU2QMTFO" localSheetId="1" hidden="1">#REF!</definedName>
    <definedName name="BExUAX8WS5OPVLCDXRGKTU2QMTFO" hidden="1">#REF!</definedName>
    <definedName name="BExUB8HLEXSBVPZ5AXNQEK96F1N4" localSheetId="1" hidden="1">#REF!</definedName>
    <definedName name="BExUB8HLEXSBVPZ5AXNQEK96F1N4" hidden="1">#REF!</definedName>
    <definedName name="BExUBCDVZIEA7YT0LPSMHL5ZSERQ" localSheetId="1" hidden="1">#REF!</definedName>
    <definedName name="BExUBCDVZIEA7YT0LPSMHL5ZSERQ"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FCDK6SPH86I6STXX8X3WMC4" localSheetId="1" hidden="1">#REF!</definedName>
    <definedName name="BExUCFCDK6SPH86I6STXX8X3WMC4" hidden="1">#REF!</definedName>
    <definedName name="BExUCLC6AQ5KR6LXSAXV4QQ8ASVG" localSheetId="1" hidden="1">#REF!</definedName>
    <definedName name="BExUCLC6AQ5KR6LXSAXV4QQ8ASVG" hidden="1">#REF!</definedName>
    <definedName name="BExUD4IOJ12X3PJG5WXNNGDRCKAP" localSheetId="1" hidden="1">#REF!</definedName>
    <definedName name="BExUD4IOJ12X3PJG5WXNNGDRCKAP" hidden="1">#REF!</definedName>
    <definedName name="BExUD9WX9BWK72UWVSLYZJLAY5VY" localSheetId="1" hidden="1">#REF!</definedName>
    <definedName name="BExUD9WX9BWK72UWVSLYZJLAY5VY"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QWNPZJFXM8WF439UZBGA016P" localSheetId="1" hidden="1">#REF!</definedName>
    <definedName name="BExVQWNPZJFXM8WF439UZBGA016P" hidden="1">#REF!</definedName>
    <definedName name="BExVSL787C8E4HFQZ2NVLT35I2XV" localSheetId="1" hidden="1">#REF!</definedName>
    <definedName name="BExVSL787C8E4HFQZ2NVLT35I2XV" hidden="1">#REF!</definedName>
    <definedName name="BExVSTFTVV14SFGHQUOJL5SQ5TX9" localSheetId="1" hidden="1">#REF!</definedName>
    <definedName name="BExVSTFTVV14SFGHQUOJL5SQ5TX9" hidden="1">#REF!</definedName>
    <definedName name="BExVT3MPE8LQ5JFN3HQIFKSQ80U4" localSheetId="1" hidden="1">#REF!</definedName>
    <definedName name="BExVT3MPE8LQ5JFN3HQIFKSQ80U4" hidden="1">#REF!</definedName>
    <definedName name="BExVT7TRK3NZHPME2TFBXOF1WBR9" localSheetId="1" hidden="1">#REF!</definedName>
    <definedName name="BExVT7TRK3NZHPME2TFBXOF1WBR9" hidden="1">#REF!</definedName>
    <definedName name="BExVT8Q4EFQ16JPVH2DL9JDE3EVM" localSheetId="1" hidden="1">#REF!</definedName>
    <definedName name="BExVT8Q4EFQ16JPVH2DL9JDE3EVM" hidden="1">#REF!</definedName>
    <definedName name="BExVT9H0R0T7WGQAAC0HABMG54YM" localSheetId="1" hidden="1">#REF!</definedName>
    <definedName name="BExVT9H0R0T7WGQAAC0HABMG54YM"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UL9V3H8ZF6Y72LQBBN639YAA" localSheetId="1" hidden="1">#REF!</definedName>
    <definedName name="BExVUL9V3H8ZF6Y72LQBBN639YAA"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3XN2DRJKL8EDBIG58RYQ36R" localSheetId="1" hidden="1">#REF!</definedName>
    <definedName name="BExVX3XN2DRJKL8EDBIG58RYQ36R" hidden="1">#REF!</definedName>
    <definedName name="BExVXDZ63PUART77BBR5SI63TPC6" localSheetId="1" hidden="1">#REF!</definedName>
    <definedName name="BExVXDZ63PUART77BBR5SI63TPC6" hidden="1">#REF!</definedName>
    <definedName name="BExVXHKI6LFYMGWISMPACMO247HL" localSheetId="1" hidden="1">#REF!</definedName>
    <definedName name="BExVXHKI6LFYMGWISMPACMO247HL"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VIZDA18YIQ0A30Q052PCAK" localSheetId="1" hidden="1">#REF!</definedName>
    <definedName name="BExVYOVIZDA18YIQ0A30Q052PCAK"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RI61B4VV0ARXTFVBAWRA1C5" localSheetId="1" hidden="1">#REF!</definedName>
    <definedName name="BExW0RI61B4VV0ARXTFVBAWRA1C5" hidden="1">#REF!</definedName>
    <definedName name="BExW1F1220628FOMTW5UAATHRJHK" localSheetId="1" hidden="1">#REF!</definedName>
    <definedName name="BExW1F1220628FOMTW5UAATHRJHK" hidden="1">#REF!</definedName>
    <definedName name="BExW1TKA0Z9OP2DTG50GZR5EG8C7" localSheetId="1" hidden="1">#REF!</definedName>
    <definedName name="BExW1TKA0Z9OP2DTG50GZR5EG8C7" hidden="1">#REF!</definedName>
    <definedName name="BExW1U0JLKQ094DW5MMOI8UHO09V" localSheetId="1" hidden="1">#REF!</definedName>
    <definedName name="BExW1U0JLKQ094DW5MMOI8UHO09V" hidden="1">#REF!</definedName>
    <definedName name="BExW283NP9D366XFPXLGSCI5UB0L" localSheetId="1" hidden="1">#REF!</definedName>
    <definedName name="BExW283NP9D366XFPXLGSCI5UB0L" hidden="1">#REF!</definedName>
    <definedName name="BExW2H3C8WJSBW5FGTFKVDVJC4CL" localSheetId="1" hidden="1">#REF!</definedName>
    <definedName name="BExW2H3C8WJSBW5FGTFKVDVJC4CL" hidden="1">#REF!</definedName>
    <definedName name="BExW2SMO90FU9W8DVVES6Q4E6BZR" localSheetId="1" hidden="1">#REF!</definedName>
    <definedName name="BExW2SMO90FU9W8DVVES6Q4E6BZR"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4217ZHL9VO39POSTJOD090WU" localSheetId="1" hidden="1">#REF!</definedName>
    <definedName name="BExW4217ZHL9VO39POSTJOD090WU" hidden="1">#REF!</definedName>
    <definedName name="BExW4GF3WKKMNFBED6Y4W5QMH4PE" localSheetId="1" hidden="1">#REF!</definedName>
    <definedName name="BExW4GF3WKKMNFBED6Y4W5QMH4PE"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QR9FV9MP5K610THBSM51RYO" localSheetId="1" hidden="1">#REF!</definedName>
    <definedName name="BExW4QR9FV9MP5K610THBSM51RYO" hidden="1">#REF!</definedName>
    <definedName name="BExW4Z029R9E19ZENN3WEA3VDAD1" localSheetId="1" hidden="1">#REF!</definedName>
    <definedName name="BExW4Z029R9E19ZENN3WEA3VDAD1" hidden="1">#REF!</definedName>
    <definedName name="BExW5AZNT6IAZGNF2C879ODHY1B8" localSheetId="1" hidden="1">#REF!</definedName>
    <definedName name="BExW5AZNT6IAZGNF2C879ODHY1B8" hidden="1">#REF!</definedName>
    <definedName name="BExW5WPU27WD4NWZOT0ZEJIDLX5J" localSheetId="1" hidden="1">#REF!</definedName>
    <definedName name="BExW5WPU27WD4NWZOT0ZEJIDLX5J" hidden="1">#REF!</definedName>
    <definedName name="BExW660AV1TUV2XNUPD65RZR3QOO" localSheetId="1" hidden="1">#REF!</definedName>
    <definedName name="BExW660AV1TUV2XNUPD65RZR3QOO"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0Q5DPC3Y8OIUGMUK2TJZLSD" localSheetId="1" hidden="1">#REF!</definedName>
    <definedName name="BExW70Q5DPC3Y8OIUGMUK2TJZLSD" hidden="1">#REF!</definedName>
    <definedName name="BExW794A74Z5F2K8LVQLD6VSKXUE" localSheetId="1" hidden="1">#REF!</definedName>
    <definedName name="BExW794A74Z5F2K8LVQLD6VSKXUE" hidden="1">#REF!</definedName>
    <definedName name="BExW8K0SSIPSKBVP06IJ71600HJZ" localSheetId="1" hidden="1">#REF!</definedName>
    <definedName name="BExW8K0SSIPSKBVP06IJ71600HJZ"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XLDE6PN4ESWT3LXJNQCY94NE4" localSheetId="1" hidden="1">#REF!</definedName>
    <definedName name="BExXLDE6PN4ESWT3LXJNQCY94NE4"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22ZOTIW49GPLWFYKVM90FNZ" localSheetId="1" hidden="1">#REF!</definedName>
    <definedName name="BExXN22ZOTIW49GPLWFYKVM90FNZ"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BHOP0WGFHI2Y9AO4L440UVQ" localSheetId="1" hidden="1">#REF!</definedName>
    <definedName name="BExXOBHOP0WGFHI2Y9AO4L440UVQ" hidden="1">#REF!</definedName>
    <definedName name="BExXOHSAD2NSHOLLMZ2JWA4I3I1R" localSheetId="1" hidden="1">#REF!</definedName>
    <definedName name="BExXOHSAD2NSHOLLMZ2JWA4I3I1R"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ELOTHOAG0OWILLAH94OZV5J" localSheetId="1" hidden="1">#REF!</definedName>
    <definedName name="BExXPELOTHOAG0OWILLAH94OZV5J" hidden="1">#REF!</definedName>
    <definedName name="BExXPS31W1VD2NMIE4E37LHVDF0L" localSheetId="1" hidden="1">#REF!</definedName>
    <definedName name="BExXPS31W1VD2NMIE4E37LHVDF0L"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JIEF5R3QQ6D8HO3NGPU0IQC" localSheetId="1" hidden="1">#REF!</definedName>
    <definedName name="BExXQJIEF5R3QQ6D8HO3NGPU0IQC"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V5QP3Z0KAQ1EQT9JYT2FV0L" localSheetId="1" hidden="1">#REF!</definedName>
    <definedName name="BExXRV5QP3Z0KAQ1EQT9JYT2FV0L"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B9RSLSCNN5ETLXY72DAPZZM" localSheetId="1" hidden="1">#REF!</definedName>
    <definedName name="BExXUB9RSLSCNN5ETLXY72DAPZZM" hidden="1">#REF!</definedName>
    <definedName name="BExXUFRM82XQIN2T8KGLDQL1IBQW" localSheetId="1" hidden="1">#REF!</definedName>
    <definedName name="BExXUFRM82XQIN2T8KGLDQL1IBQW" hidden="1">#REF!</definedName>
    <definedName name="BExXUQEQBF6FI240ZGIF9YXZSRAU" localSheetId="1" hidden="1">#REF!</definedName>
    <definedName name="BExXUQEQBF6FI240ZGIF9YXZSRAU"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KWLM4D541BH6O8GOJMHFHMW" localSheetId="1" hidden="1">#REF!</definedName>
    <definedName name="BExXXKWLM4D541BH6O8GOJMHFHMW"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ZFVV4YB42AZ3H1I40YG3JAPU" localSheetId="1" hidden="1">#REF!</definedName>
    <definedName name="BExXZFVV4YB42AZ3H1I40YG3JAPU"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C3UBVC4M59JIRXVQ8OWAJC1" localSheetId="1" hidden="1">#REF!</definedName>
    <definedName name="BExY0C3UBVC4M59JIRXVQ8OWAJC1"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DPTV4LSY9MEOUGXF8X052NA" localSheetId="1" hidden="1">#REF!</definedName>
    <definedName name="BExY1DPTV4LSY9MEOUGXF8X052NA" hidden="1">#REF!</definedName>
    <definedName name="BExY1GK9ELBEKDD7O6HR6DUO8YGO" localSheetId="1" hidden="1">#REF!</definedName>
    <definedName name="BExY1GK9ELBEKDD7O6HR6DUO8YGO"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Q4B5FUDA5VU4VRUHX327QN0" localSheetId="1" hidden="1">#REF!</definedName>
    <definedName name="BExY2Q4B5FUDA5VU4VRUHX327QN0" hidden="1">#REF!</definedName>
    <definedName name="BExY3ASSDZEEAFXJMGMYOTZNR43J" localSheetId="1" hidden="1">#REF!</definedName>
    <definedName name="BExY3ASSDZEEAFXJMGMYOTZNR43J" hidden="1">#REF!</definedName>
    <definedName name="BExY3HOSK7YI364K15OX70AVR6F1" localSheetId="1" hidden="1">#REF!</definedName>
    <definedName name="BExY3HOSK7YI364K15OX70AVR6F1" hidden="1">#REF!</definedName>
    <definedName name="BExY3T89AUR83SOAZZ3OMDEJDQ39" localSheetId="1" hidden="1">#REF!</definedName>
    <definedName name="BExY3T89AUR83SOAZZ3OMDEJDQ39" hidden="1">#REF!</definedName>
    <definedName name="BExY4MG771JQ84EMIVB6HQGGHZY7" localSheetId="1" hidden="1">#REF!</definedName>
    <definedName name="BExY4MG771JQ84EMIVB6HQGGHZY7" hidden="1">#REF!</definedName>
    <definedName name="BExY4PWCSFB8P3J3TBQB2MD67263" localSheetId="1" hidden="1">#REF!</definedName>
    <definedName name="BExY4PWCSFB8P3J3TBQB2MD67263"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ZIA3C8LKJTEH3MKQ57KJH5TA2" localSheetId="1" hidden="1">#REF!</definedName>
    <definedName name="BExZIA3C8LKJTEH3MKQ57KJH5TA2"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K34NR4BAD7HJAP7SQ926UQP3" localSheetId="1" hidden="1">#REF!</definedName>
    <definedName name="BExZK34NR4BAD7HJAP7SQ926UQP3"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LGVLMKTPFXG42QYT0PO81G7F" localSheetId="1" hidden="1">#REF!</definedName>
    <definedName name="BExZLGVLMKTPFXG42QYT0PO81G7F" hidden="1">#REF!</definedName>
    <definedName name="BExZLKMK7LRK14S09WLMH7MXSQXM" localSheetId="1" hidden="1">#REF!</definedName>
    <definedName name="BExZLKMK7LRK14S09WLMH7MXSQXM" hidden="1">#REF!</definedName>
    <definedName name="BExZM2LY61LC5FB4M2DYDXI59UPX" localSheetId="1" hidden="1">#REF!</definedName>
    <definedName name="BExZM2LY61LC5FB4M2DYDXI59UPX" hidden="1">#REF!</definedName>
    <definedName name="BExZM7JVLG0W8EG5RBU915U3SKBY" localSheetId="1" hidden="1">#REF!</definedName>
    <definedName name="BExZM7JVLG0W8EG5RBU915U3SKBY" hidden="1">#REF!</definedName>
    <definedName name="BExZM85FOVUFF110XMQ9O2ODSJUK" localSheetId="1" hidden="1">#REF!</definedName>
    <definedName name="BExZM85FOVUFF110XMQ9O2ODSJUK" hidden="1">#REF!</definedName>
    <definedName name="BExZMF1MMTZ1TA14PZ8ASSU2CBSP" localSheetId="1" hidden="1">#REF!</definedName>
    <definedName name="BExZMF1MMTZ1TA14PZ8ASSU2CBSP"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XH39OB0I43XEL3K11U3G9PM" localSheetId="1" hidden="1">#REF!</definedName>
    <definedName name="BExZMXH39OB0I43XEL3K11U3G9PM"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H3VISFF4NQI11BZDP5IQ7VG" localSheetId="1" hidden="1">#REF!</definedName>
    <definedName name="BExZNH3VISFF4NQI11BZDP5IQ7VG" hidden="1">#REF!</definedName>
    <definedName name="BExZNJYCFYVMAOI62GB2BABK1ELE" localSheetId="1" hidden="1">#REF!</definedName>
    <definedName name="BExZNJYCFYVMAOI62GB2BABK1ELE"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YSIOBF7CSWEMMCXBKCUD9R3" localSheetId="1" hidden="1">#REF!</definedName>
    <definedName name="BExZNYSIOBF7CSWEMMCXBKCUD9R3"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Q0XY507N8FJMVPKCTK8HC9H" localSheetId="1" hidden="1">#REF!</definedName>
    <definedName name="BExZPQ0XY507N8FJMVPKCTK8HC9H" hidden="1">#REF!</definedName>
    <definedName name="BExZQ37OVBR25U32CO2YYVPZOMR5" localSheetId="1" hidden="1">#REF!</definedName>
    <definedName name="BExZQ37OVBR25U32CO2YYVPZOMR5" hidden="1">#REF!</definedName>
    <definedName name="BExZQ3NT7H06VO0AR48WHZULZB93" localSheetId="1" hidden="1">#REF!</definedName>
    <definedName name="BExZQ3NT7H06VO0AR48WHZULZB93" hidden="1">#REF!</definedName>
    <definedName name="BExZQ7PJU07SEJMDX18U9YVDC2GU" localSheetId="1" hidden="1">#REF!</definedName>
    <definedName name="BExZQ7PJU07SEJMDX18U9YVDC2GU" hidden="1">#REF!</definedName>
    <definedName name="BExZQJJMGU5MHQOILGXGJPAQI5XI" localSheetId="1" hidden="1">#REF!</definedName>
    <definedName name="BExZQJJMGU5MHQOILGXGJPAQI5XI"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GD1603X5ACFALUUDKCD7X48" localSheetId="1" hidden="1">#REF!</definedName>
    <definedName name="BExZRGD1603X5ACFALUUDKCD7X48"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SI9USDLZAN8LI8M4YYQL24GZ" localSheetId="1" hidden="1">#REF!</definedName>
    <definedName name="BExZSI9USDLZAN8LI8M4YYQL24GZ" hidden="1">#REF!</definedName>
    <definedName name="BExZSS0LA2JY4ZLJ1Z5YCMLJJZCH" localSheetId="1" hidden="1">#REF!</definedName>
    <definedName name="BExZSS0LA2JY4ZLJ1Z5YCMLJJZCH"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F7G8FENTJKH9R1XUWXM6CWD" localSheetId="1" hidden="1">#REF!</definedName>
    <definedName name="BExZUF7G8FENTJKH9R1XUWXM6CWD"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PYGX2C5OSHMZ6F0KBKZ6B1S" localSheetId="1" hidden="1">#REF!</definedName>
    <definedName name="BExZVPYGX2C5OSHMZ6F0KBKZ6B1S"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49QRZIR6CA41LFA9LM6EULU" localSheetId="1" hidden="1">#REF!</definedName>
    <definedName name="BExZY49QRZIR6CA41LFA9LM6EULU" hidden="1">#REF!</definedName>
    <definedName name="BExZZ2FQA9A8C7CJKMEFQ9VPSLCE" localSheetId="1" hidden="1">#REF!</definedName>
    <definedName name="BExZZ2FQA9A8C7CJKMEFQ9VPSLCE" hidden="1">#REF!</definedName>
    <definedName name="BExZZCHAVHW8C2H649KRGVQ0WVRT" localSheetId="1" hidden="1">#REF!</definedName>
    <definedName name="BExZZCHAVHW8C2H649KRGVQ0WVRT"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Bezpieczeństwo">#N/A</definedName>
    <definedName name="BG_Del" hidden="1">15</definedName>
    <definedName name="BG_Ins" hidden="1">4</definedName>
    <definedName name="BG_Mod" hidden="1">6</definedName>
    <definedName name="blablabla" localSheetId="1" hidden="1">#REF!</definedName>
    <definedName name="blablabla" hidden="1">#REF!</definedName>
    <definedName name="BO">#REF!</definedName>
    <definedName name="BuiltIn_Database___0">"$"</definedName>
    <definedName name="BZ">#REF!</definedName>
    <definedName name="BZ_1">#REF!</definedName>
    <definedName name="BZ_2">#REF!</definedName>
    <definedName name="BZ_3">#REF!</definedName>
    <definedName name="cc">#N/A</definedName>
    <definedName name="Ceny">#REF!</definedName>
    <definedName name="CFNN">#N/A</definedName>
    <definedName name="comment" localSheetId="1">#REF!</definedName>
    <definedName name="comment" localSheetId="2">#REF!</definedName>
    <definedName name="comment" localSheetId="0">#REF!</definedName>
    <definedName name="comment">#REF!</definedName>
    <definedName name="Company_name">#REF!</definedName>
    <definedName name="COS">#N/A</definedName>
    <definedName name="d" localSheetId="2" hidden="1">{#N/A,#N/A,TRUE,"F-1";#N/A,#N/A,TRUE,"F-2"}</definedName>
    <definedName name="d" localSheetId="0" hidden="1">{#N/A,#N/A,TRUE,"F-1";#N/A,#N/A,TRUE,"F-2"}</definedName>
    <definedName name="d" hidden="1">{#N/A,#N/A,TRUE,"F-1";#N/A,#N/A,TRUE,"F-2"}</definedName>
    <definedName name="DAd" localSheetId="2" hidden="1">{"Stodulki CF",#N/A,FALSE,"Czech - Stodulki";"Stodulki inputs",#N/A,FALSE,"Czech - Stodulki"}</definedName>
    <definedName name="DAd" localSheetId="0" hidden="1">{"Stodulki CF",#N/A,FALSE,"Czech - Stodulki";"Stodulki inputs",#N/A,FALSE,"Czech - Stodulki"}</definedName>
    <definedName name="DAd" hidden="1">{"Stodulki CF",#N/A,FALSE,"Czech - Stodulki";"Stodulki inputs",#N/A,FALSE,"Czech - Stodulki"}</definedName>
    <definedName name="Data">#REF!</definedName>
    <definedName name="DATA1" localSheetId="1">#REF!</definedName>
    <definedName name="DATA1" localSheetId="2">#REF!</definedName>
    <definedName name="DATA1" localSheetId="0">#REF!</definedName>
    <definedName name="DATA1">#REF!</definedName>
    <definedName name="DATA10" localSheetId="1">#REF!</definedName>
    <definedName name="DATA10" localSheetId="2">#REF!</definedName>
    <definedName name="DATA10" localSheetId="0">#REF!</definedName>
    <definedName name="DATA10">#REF!</definedName>
    <definedName name="DATA11" localSheetId="1">#REF!</definedName>
    <definedName name="DATA11" localSheetId="2">#REF!</definedName>
    <definedName name="DATA11">#REF!</definedName>
    <definedName name="DATA12" localSheetId="1">#REF!</definedName>
    <definedName name="DATA12" localSheetId="2">#REF!</definedName>
    <definedName name="DATA12">#REF!</definedName>
    <definedName name="DATA13" localSheetId="1">#REF!</definedName>
    <definedName name="DATA13">#REF!</definedName>
    <definedName name="DATA14" localSheetId="1">#REF!</definedName>
    <definedName name="DATA14">#REF!</definedName>
    <definedName name="DATA15" localSheetId="1">#REF!</definedName>
    <definedName name="DATA15">#REF!</definedName>
    <definedName name="DATA16" localSheetId="1">#REF!</definedName>
    <definedName name="DATA16">#REF!</definedName>
    <definedName name="DATA17" localSheetId="1">#REF!</definedName>
    <definedName name="DATA17">#REF!</definedName>
    <definedName name="DATA18" localSheetId="1">#REF!</definedName>
    <definedName name="DATA18">#REF!</definedName>
    <definedName name="DATA19" localSheetId="1">#REF!</definedName>
    <definedName name="DATA19">#REF!</definedName>
    <definedName name="DATA2" localSheetId="1">#REF!</definedName>
    <definedName name="DATA2">#REF!</definedName>
    <definedName name="DATA20" localSheetId="1">#REF!</definedName>
    <definedName name="DATA20">#REF!</definedName>
    <definedName name="DATA21" localSheetId="1">#REF!</definedName>
    <definedName name="DATA21">#REF!</definedName>
    <definedName name="DATA22" localSheetId="1">#REF!</definedName>
    <definedName name="DATA22">#REF!</definedName>
    <definedName name="DATA23" localSheetId="1">#REF!</definedName>
    <definedName name="DATA23">#REF!</definedName>
    <definedName name="DATA24" localSheetId="1">#REF!</definedName>
    <definedName name="DATA24">#REF!</definedName>
    <definedName name="DATA25" localSheetId="1">#REF!</definedName>
    <definedName name="DATA25">#REF!</definedName>
    <definedName name="DATA26" localSheetId="1">#REF!</definedName>
    <definedName name="DATA26">#REF!</definedName>
    <definedName name="DATA27" localSheetId="1">#REF!</definedName>
    <definedName name="DATA27">#REF!</definedName>
    <definedName name="DATA28" localSheetId="1">#REF!</definedName>
    <definedName name="DATA28">#REF!</definedName>
    <definedName name="DATA29" localSheetId="1">#REF!</definedName>
    <definedName name="DATA29">#REF!</definedName>
    <definedName name="DATA3" localSheetId="1">#REF!</definedName>
    <definedName name="DATA3">#REF!</definedName>
    <definedName name="DATA30" localSheetId="1">#REF!</definedName>
    <definedName name="DATA30">#REF!</definedName>
    <definedName name="DATA31" localSheetId="1">#REF!</definedName>
    <definedName name="DATA31">#REF!</definedName>
    <definedName name="DATA32" localSheetId="1">#REF!</definedName>
    <definedName name="DATA32">#REF!</definedName>
    <definedName name="DATA33" localSheetId="1">#REF!</definedName>
    <definedName name="DATA33">#REF!</definedName>
    <definedName name="DATA34" localSheetId="1">#REF!</definedName>
    <definedName name="DATA34">#REF!</definedName>
    <definedName name="DATA35" localSheetId="1">#REF!</definedName>
    <definedName name="DATA35">#REF!</definedName>
    <definedName name="DATA36" localSheetId="1">#REF!</definedName>
    <definedName name="DATA36">#REF!</definedName>
    <definedName name="DATA37" localSheetId="1">#REF!</definedName>
    <definedName name="DATA37">#REF!</definedName>
    <definedName name="DATA38" localSheetId="1">#REF!</definedName>
    <definedName name="DATA38">#REF!</definedName>
    <definedName name="DATA39" localSheetId="1">#REF!</definedName>
    <definedName name="DATA39">#REF!</definedName>
    <definedName name="DATA4" localSheetId="1">#REF!</definedName>
    <definedName name="DATA4">#REF!</definedName>
    <definedName name="DATA40" localSheetId="1">#REF!</definedName>
    <definedName name="DATA40">#REF!</definedName>
    <definedName name="DATA41" localSheetId="1">#REF!</definedName>
    <definedName name="DATA41">#REF!</definedName>
    <definedName name="DATA42" localSheetId="1">#REF!</definedName>
    <definedName name="DATA42">#REF!</definedName>
    <definedName name="DATA43" localSheetId="1">#REF!</definedName>
    <definedName name="DATA43">#REF!</definedName>
    <definedName name="DATA44" localSheetId="1">#REF!</definedName>
    <definedName name="DATA44">#REF!</definedName>
    <definedName name="DATA45" localSheetId="1">#REF!</definedName>
    <definedName name="DATA45">#REF!</definedName>
    <definedName name="DATA46" localSheetId="1">#REF!</definedName>
    <definedName name="DATA46">#REF!</definedName>
    <definedName name="DATA47" localSheetId="1">#REF!</definedName>
    <definedName name="DATA47">#REF!</definedName>
    <definedName name="DATA48" localSheetId="1">#REF!</definedName>
    <definedName name="DATA48">#REF!</definedName>
    <definedName name="DATA49" localSheetId="1">#REF!</definedName>
    <definedName name="DATA49">#REF!</definedName>
    <definedName name="DATA5" localSheetId="1">#REF!</definedName>
    <definedName name="DATA5">#REF!</definedName>
    <definedName name="DATA50" localSheetId="1">#REF!</definedName>
    <definedName name="DATA50">#REF!</definedName>
    <definedName name="DATA51" localSheetId="1">#REF!</definedName>
    <definedName name="DATA51">#REF!</definedName>
    <definedName name="DATA52" localSheetId="1">#REF!</definedName>
    <definedName name="DATA52">#REF!</definedName>
    <definedName name="DATA53" localSheetId="1">#REF!</definedName>
    <definedName name="DATA53">#REF!</definedName>
    <definedName name="DATA54" localSheetId="1">#REF!</definedName>
    <definedName name="DATA54">#REF!</definedName>
    <definedName name="DATA55" localSheetId="1">#REF!</definedName>
    <definedName name="DATA55">#REF!</definedName>
    <definedName name="DATA56" localSheetId="1">#REF!</definedName>
    <definedName name="DATA56">#REF!</definedName>
    <definedName name="DATA57" localSheetId="1">#REF!</definedName>
    <definedName name="DATA57">#REF!</definedName>
    <definedName name="DATA6" localSheetId="1">#REF!</definedName>
    <definedName name="DATA6">#REF!</definedName>
    <definedName name="DATA7" localSheetId="1">#REF!</definedName>
    <definedName name="DATA7">#REF!</definedName>
    <definedName name="DATA8" localSheetId="1">#REF!</definedName>
    <definedName name="DATA8">#REF!</definedName>
    <definedName name="DATA9" localSheetId="1">#REF!</definedName>
    <definedName name="DATA9">#REF!</definedName>
    <definedName name="DB">#REF!</definedName>
    <definedName name="dep" localSheetId="1">#REF!</definedName>
    <definedName name="dep" localSheetId="2">#REF!</definedName>
    <definedName name="dep" localSheetId="0">#REF!</definedName>
    <definedName name="dep">#REF!</definedName>
    <definedName name="dialog1">#N/A</definedName>
    <definedName name="dialog5" localSheetId="1">#REF!</definedName>
    <definedName name="dialog5">#REF!</definedName>
    <definedName name="dialog6" localSheetId="1">#REF!</definedName>
    <definedName name="dialog6">#REF!</definedName>
    <definedName name="dialog9" localSheetId="1">#REF!</definedName>
    <definedName name="dialog9">#REF!</definedName>
    <definedName name="Difference" localSheetId="1">#REF!</definedName>
    <definedName name="Difference" localSheetId="2">#REF!</definedName>
    <definedName name="Difference" localSheetId="0">#REF!</definedName>
    <definedName name="Difference">#REF!</definedName>
    <definedName name="Disaggregations" localSheetId="1">#REF!</definedName>
    <definedName name="Disaggregations" localSheetId="2">#REF!</definedName>
    <definedName name="Disaggregations">#REF!</definedName>
    <definedName name="DO" localSheetId="1">#REF!</definedName>
    <definedName name="DO" localSheetId="2">#REF!</definedName>
    <definedName name="DO">#REF!</definedName>
    <definedName name="DocAuthor" localSheetId="1">#REF!</definedName>
    <definedName name="DocAuthor">#REF!</definedName>
    <definedName name="DocName" localSheetId="1">#REF!</definedName>
    <definedName name="DocName">#REF!</definedName>
    <definedName name="DocNr" localSheetId="1">#REF!</definedName>
    <definedName name="DocNr">#REF!</definedName>
    <definedName name="DOS" localSheetId="1">#REF!</definedName>
    <definedName name="DOS">#REF!</definedName>
    <definedName name="DP" localSheetId="1">#REF!</definedName>
    <definedName name="DP">#REF!</definedName>
    <definedName name="DPer" localSheetId="1">#REF!</definedName>
    <definedName name="DPer">#REF!</definedName>
    <definedName name="DR" localSheetId="1">#REF!</definedName>
    <definedName name="DR">#REF!</definedName>
    <definedName name="DRF" localSheetId="1">#REF!</definedName>
    <definedName name="DRF">#REF!</definedName>
    <definedName name="drukowanie">#N/A</definedName>
    <definedName name="drukuj" localSheetId="1">#REF!</definedName>
    <definedName name="drukuj">#REF!</definedName>
    <definedName name="DRZ" localSheetId="1">#REF!</definedName>
    <definedName name="DRZ" localSheetId="2">#REF!</definedName>
    <definedName name="DRZ" localSheetId="0">#REF!</definedName>
    <definedName name="DRZ">#REF!</definedName>
    <definedName name="DSAD">#N/A</definedName>
    <definedName name="DSiA" localSheetId="1">#REF!</definedName>
    <definedName name="DSiA" localSheetId="2">#REF!</definedName>
    <definedName name="DSiA" localSheetId="0">#REF!</definedName>
    <definedName name="DSiA">#REF!</definedName>
    <definedName name="DSiJ" localSheetId="1">#REF!</definedName>
    <definedName name="DSiJ" localSheetId="2">#REF!</definedName>
    <definedName name="DSiJ">#REF!</definedName>
    <definedName name="DSiM" localSheetId="1">#REF!</definedName>
    <definedName name="DSiM" localSheetId="2">#REF!</definedName>
    <definedName name="DSiM">#REF!</definedName>
    <definedName name="DZ" localSheetId="1">#REF!</definedName>
    <definedName name="DZ">#REF!</definedName>
    <definedName name="DZF" localSheetId="1">#REF!</definedName>
    <definedName name="DZF">#REF!</definedName>
    <definedName name="DZM" localSheetId="1">#REF!</definedName>
    <definedName name="DZM">#REF!</definedName>
    <definedName name="E">#N/A</definedName>
    <definedName name="edit_DBIL" localSheetId="1">#REF!,#REF!,#REF!,#REF!,#REF!,#REF!,#REF!,#REF!,#REF!,#REF!</definedName>
    <definedName name="edit_DBIL" localSheetId="2">#REF!,#REF!,#REF!,#REF!,#REF!,#REF!,#REF!,#REF!,#REF!,#REF!</definedName>
    <definedName name="edit_DBIL" localSheetId="0">#REF!,#REF!,#REF!,#REF!,#REF!,#REF!,#REF!,#REF!,#REF!,#REF!</definedName>
    <definedName name="edit_DBIL">#REF!,#REF!,#REF!,#REF!,#REF!,#REF!,#REF!,#REF!,#REF!,#REF!</definedName>
    <definedName name="edit_DBIL2" localSheetId="1">#REF!,#REF!,#REF!,#REF!,#REF!,#REF!,#REF!,#REF!,#REF!,#REF!</definedName>
    <definedName name="edit_DBIL2" localSheetId="2">#REF!,#REF!,#REF!,#REF!,#REF!,#REF!,#REF!,#REF!,#REF!,#REF!</definedName>
    <definedName name="edit_DBIL2" localSheetId="0">#REF!,#REF!,#REF!,#REF!,#REF!,#REF!,#REF!,#REF!,#REF!,#REF!</definedName>
    <definedName name="edit_DBIL2">#REF!,#REF!,#REF!,#REF!,#REF!,#REF!,#REF!,#REF!,#REF!,#REF!</definedName>
    <definedName name="edit_DCF" localSheetId="1">#REF!,#REF!,#REF!,#REF!,#REF!,#REF!</definedName>
    <definedName name="edit_DCF" localSheetId="2">#REF!,#REF!,#REF!,#REF!,#REF!,#REF!</definedName>
    <definedName name="edit_DCF" localSheetId="0">#REF!,#REF!,#REF!,#REF!,#REF!,#REF!</definedName>
    <definedName name="edit_DCF">#REF!,#REF!,#REF!,#REF!,#REF!,#REF!</definedName>
    <definedName name="edit_DCF2" localSheetId="1">#REF!,#REF!,#REF!,#REF!,#REF!,#REF!</definedName>
    <definedName name="edit_DCF2" localSheetId="2">#REF!,#REF!,#REF!,#REF!,#REF!,#REF!</definedName>
    <definedName name="edit_DCF2">#REF!,#REF!,#REF!,#REF!,#REF!,#REF!</definedName>
    <definedName name="edit_DRZIS" localSheetId="1">#REF!,#REF!,#REF!,#REF!,#REF!,#REF!,#REF!,#REF!,#REF!</definedName>
    <definedName name="edit_DRZIS" localSheetId="2">#REF!,#REF!,#REF!,#REF!,#REF!,#REF!,#REF!,#REF!,#REF!</definedName>
    <definedName name="edit_DRZIS" localSheetId="0">#REF!,#REF!,#REF!,#REF!,#REF!,#REF!,#REF!,#REF!,#REF!</definedName>
    <definedName name="edit_DRZIS">#REF!,#REF!,#REF!,#REF!,#REF!,#REF!,#REF!,#REF!,#REF!</definedName>
    <definedName name="edit_DRZIS2" localSheetId="1">#REF!,#REF!,#REF!,#REF!,#REF!,#REF!,#REF!,#REF!,#REF!</definedName>
    <definedName name="edit_DRZIS2" localSheetId="2">#REF!,#REF!,#REF!,#REF!,#REF!,#REF!,#REF!,#REF!,#REF!</definedName>
    <definedName name="edit_DRZIS2" localSheetId="0">#REF!,#REF!,#REF!,#REF!,#REF!,#REF!,#REF!,#REF!,#REF!</definedName>
    <definedName name="edit_DRZIS2">#REF!,#REF!,#REF!,#REF!,#REF!,#REF!,#REF!,#REF!,#REF!</definedName>
    <definedName name="edit_INFDOD" localSheetId="1">#REF!,#REF!,#REF!,#REF!,#REF!,#REF!,#REF!,#REF!,#REF!,#REF!,#REF!</definedName>
    <definedName name="edit_INFDOD" localSheetId="2">#REF!,#REF!,#REF!,#REF!,#REF!,#REF!,#REF!,#REF!,#REF!,#REF!,#REF!</definedName>
    <definedName name="edit_INFDOD" localSheetId="0">#REF!,#REF!,#REF!,#REF!,#REF!,#REF!,#REF!,#REF!,#REF!,#REF!,#REF!</definedName>
    <definedName name="edit_INFDOD">#REF!,#REF!,#REF!,#REF!,#REF!,#REF!,#REF!,#REF!,#REF!,#REF!,#REF!</definedName>
    <definedName name="edit_INFDOD2" localSheetId="1">#REF!,#REF!,#REF!,#REF!,#REF!,#REF!,#REF!,#REF!,#REF!,#REF!,#REF!</definedName>
    <definedName name="edit_INFDOD2" localSheetId="2">#REF!,#REF!,#REF!,#REF!,#REF!,#REF!,#REF!,#REF!,#REF!,#REF!,#REF!</definedName>
    <definedName name="edit_INFDOD2" localSheetId="0">#REF!,#REF!,#REF!,#REF!,#REF!,#REF!,#REF!,#REF!,#REF!,#REF!,#REF!</definedName>
    <definedName name="edit_INFDOD2">#REF!,#REF!,#REF!,#REF!,#REF!,#REF!,#REF!,#REF!,#REF!,#REF!,#REF!</definedName>
    <definedName name="edit_INFDOD3" localSheetId="1">#REF!,#REF!,#REF!,#REF!,#REF!,#REF!,#REF!,#REF!,#REF!,#REF!,#REF!</definedName>
    <definedName name="edit_INFDOD3" localSheetId="2">#REF!,#REF!,#REF!,#REF!,#REF!,#REF!,#REF!,#REF!,#REF!,#REF!,#REF!</definedName>
    <definedName name="edit_INFDOD3" localSheetId="0">#REF!,#REF!,#REF!,#REF!,#REF!,#REF!,#REF!,#REF!,#REF!,#REF!,#REF!</definedName>
    <definedName name="edit_INFDOD3">#REF!,#REF!,#REF!,#REF!,#REF!,#REF!,#REF!,#REF!,#REF!,#REF!,#REF!</definedName>
    <definedName name="edit_INFDOD4" localSheetId="1">#REF!,#REF!,#REF!,#REF!,#REF!,#REF!,#REF!</definedName>
    <definedName name="edit_INFDOD4" localSheetId="2">#REF!,#REF!,#REF!,#REF!,#REF!,#REF!,#REF!</definedName>
    <definedName name="edit_INFDOD4" localSheetId="0">#REF!,#REF!,#REF!,#REF!,#REF!,#REF!,#REF!</definedName>
    <definedName name="edit_INFDOD4">#REF!,#REF!,#REF!,#REF!,#REF!,#REF!,#REF!</definedName>
    <definedName name="EEE">#N/A</definedName>
    <definedName name="eeee" localSheetId="2" hidden="1">{"Gyor CF",#N/A,FALSE,"Hungary - Gyor";"Gyor inputs",#N/A,FALSE,"Hungary - Gyor"}</definedName>
    <definedName name="eeee" localSheetId="0" hidden="1">{"Gyor CF",#N/A,FALSE,"Hungary - Gyor";"Gyor inputs",#N/A,FALSE,"Hungary - Gyor"}</definedName>
    <definedName name="eeee" hidden="1">{"Gyor CF",#N/A,FALSE,"Hungary - Gyor";"Gyor inputs",#N/A,FALSE,"Hungary - Gyor"}</definedName>
    <definedName name="Einheit" localSheetId="1">#REF!</definedName>
    <definedName name="Einheit" localSheetId="2">#REF!</definedName>
    <definedName name="Einheit" localSheetId="0">#REF!</definedName>
    <definedName name="Einheit">#REF!</definedName>
    <definedName name="End_Bal" localSheetId="1">#REF!</definedName>
    <definedName name="End_Bal" localSheetId="2">#REF!</definedName>
    <definedName name="End_Bal">#REF!</definedName>
    <definedName name="et">#N/A</definedName>
    <definedName name="EUR" localSheetId="1">#REF!</definedName>
    <definedName name="EUR" localSheetId="2">#REF!</definedName>
    <definedName name="EUR" localSheetId="0">#REF!</definedName>
    <definedName name="EUR">#REF!</definedName>
    <definedName name="Excel_BuiltIn_Print_Titles_27" localSheetId="1">#REF!</definedName>
    <definedName name="Excel_BuiltIn_Print_Titles_27" localSheetId="2">#REF!</definedName>
    <definedName name="Excel_BuiltIn_Print_Titles_27" localSheetId="0">#REF!</definedName>
    <definedName name="Excel_BuiltIn_Print_Titles_27">#REF!</definedName>
    <definedName name="Expected_balance" localSheetId="1">#REF!</definedName>
    <definedName name="Expected_balance" localSheetId="2">#REF!</definedName>
    <definedName name="Expected_balance" localSheetId="0">#REF!</definedName>
    <definedName name="Expected_balance">#REF!</definedName>
    <definedName name="Extra_Pay" localSheetId="1">#REF!</definedName>
    <definedName name="Extra_Pay" localSheetId="2">#REF!</definedName>
    <definedName name="Extra_Pay">#REF!</definedName>
    <definedName name="f">#N/A</definedName>
    <definedName name="Format" localSheetId="1">#REF!</definedName>
    <definedName name="Format" localSheetId="2">#REF!</definedName>
    <definedName name="Format" localSheetId="0">#REF!</definedName>
    <definedName name="Format">#REF!</definedName>
    <definedName name="Full_Print" localSheetId="1">#REF!</definedName>
    <definedName name="Full_Print" localSheetId="2">#REF!</definedName>
    <definedName name="Full_Print">#REF!</definedName>
    <definedName name="g">#N/A</definedName>
    <definedName name="Geschäftsjahr_Stichtag" localSheetId="1">#REF!</definedName>
    <definedName name="Geschäftsjahr_Stichtag" localSheetId="2">#REF!</definedName>
    <definedName name="Geschäftsjahr_Stichtag" localSheetId="0">#REF!</definedName>
    <definedName name="Geschäftsjahr_Stichtag">#REF!</definedName>
    <definedName name="ghd">#N/A</definedName>
    <definedName name="GMINY">#REF!</definedName>
    <definedName name="GP">#REF!</definedName>
    <definedName name="grupy">#REF!</definedName>
    <definedName name="h">#N/A</definedName>
    <definedName name="Header" localSheetId="1">#REF!</definedName>
    <definedName name="Header" localSheetId="2">#REF!</definedName>
    <definedName name="Header" localSheetId="0">#REF!</definedName>
    <definedName name="Header">#REF!</definedName>
    <definedName name="Header_Row" localSheetId="1">ROW(#REF!)</definedName>
    <definedName name="Header_Row">ROW(#REF!)</definedName>
    <definedName name="howToChange" localSheetId="1">#REF!</definedName>
    <definedName name="howToChange" localSheetId="2">#REF!</definedName>
    <definedName name="howToChange" localSheetId="0">#REF!</definedName>
    <definedName name="howToChange">#REF!</definedName>
    <definedName name="howToCheck" localSheetId="1">#REF!</definedName>
    <definedName name="howToCheck" localSheetId="2">#REF!</definedName>
    <definedName name="howToCheck">#REF!</definedName>
    <definedName name="huha">#N/A</definedName>
    <definedName name="i" localSheetId="1">#REF!</definedName>
    <definedName name="i" localSheetId="2">#REF!</definedName>
    <definedName name="i" localSheetId="0">#REF!</definedName>
    <definedName name="i">#REF!</definedName>
    <definedName name="ias">#REF!</definedName>
    <definedName name="iiii" localSheetId="2" hidden="1">{"Skala CF",#N/A,FALSE,"Hungary - 3rd dist. Skala";"Skala inputs",#N/A,FALSE,"Hungary - 3rd dist. Skala"}</definedName>
    <definedName name="iiii" localSheetId="0" hidden="1">{"Skala CF",#N/A,FALSE,"Hungary - 3rd dist. Skala";"Skala inputs",#N/A,FALSE,"Hungary - 3rd dist. Skala"}</definedName>
    <definedName name="iiii" hidden="1">{"Skala CF",#N/A,FALSE,"Hungary - 3rd dist. Skala";"Skala inputs",#N/A,FALSE,"Hungary - 3rd dist. Skala"}</definedName>
    <definedName name="Index_Vorschau" localSheetId="1">#REF!</definedName>
    <definedName name="Index_Vorschau" localSheetId="2">#REF!</definedName>
    <definedName name="Index_Vorschau" localSheetId="0">#REF!</definedName>
    <definedName name="Index_Vorschau">#REF!</definedName>
    <definedName name="InfoPane" localSheetId="1">#REF!</definedName>
    <definedName name="InfoPane" localSheetId="2">#REF!</definedName>
    <definedName name="InfoPane" localSheetId="0">#REF!</definedName>
    <definedName name="InfoPane">#REF!</definedName>
    <definedName name="InformationPane" localSheetId="1">#REF!</definedName>
    <definedName name="InformationPane" localSheetId="2">#REF!</definedName>
    <definedName name="InformationPane" localSheetId="0">#REF!</definedName>
    <definedName name="InformationPane">#REF!</definedName>
    <definedName name="InfpPane" localSheetId="1">#REF!</definedName>
    <definedName name="InfpPane" localSheetId="2">#REF!</definedName>
    <definedName name="InfpPane">#REF!</definedName>
    <definedName name="Int" localSheetId="1">#REF!</definedName>
    <definedName name="Int" localSheetId="2">#REF!</definedName>
    <definedName name="Int" localSheetId="0">#REF!</definedName>
    <definedName name="Int">#REF!</definedName>
    <definedName name="Interest_Rate" localSheetId="1">#REF!</definedName>
    <definedName name="Interest_Rate" localSheetId="2">#REF!</definedName>
    <definedName name="Interest_Rate">#REF!</definedName>
    <definedName name="InwKtrm">#REF!</definedName>
    <definedName name="iw" localSheetId="1">#REF!</definedName>
    <definedName name="iw" localSheetId="2">#REF!</definedName>
    <definedName name="iw" localSheetId="0">#REF!</definedName>
    <definedName name="iw">#REF!</definedName>
    <definedName name="Jacek" localSheetId="1">#REF!</definedName>
    <definedName name="Jacek" localSheetId="2">#REF!</definedName>
    <definedName name="Jacek">#REF!</definedName>
    <definedName name="Jacek1" localSheetId="1">#REF!</definedName>
    <definedName name="Jacek1" localSheetId="2">#REF!</definedName>
    <definedName name="Jacek1">#REF!</definedName>
    <definedName name="japa" localSheetId="1" hidden="1">#REF!</definedName>
    <definedName name="japa" hidden="1">#REF!</definedName>
    <definedName name="jednostka">#REF!</definedName>
    <definedName name="Jerzy" localSheetId="1">#REF!</definedName>
    <definedName name="Jerzy" localSheetId="2">#REF!</definedName>
    <definedName name="Jerzy" localSheetId="0">#REF!</definedName>
    <definedName name="Jerzy">#REF!</definedName>
    <definedName name="Jerzy1" localSheetId="1">#REF!</definedName>
    <definedName name="Jerzy1" localSheetId="2">#REF!</definedName>
    <definedName name="Jerzy1">#REF!</definedName>
    <definedName name="jj" localSheetId="1">#REF!</definedName>
    <definedName name="jj" localSheetId="2">#REF!</definedName>
    <definedName name="jj" localSheetId="0">#REF!</definedName>
    <definedName name="jj">#REF!</definedName>
    <definedName name="joi" localSheetId="1" hidden="1">#REF!</definedName>
    <definedName name="joi" localSheetId="2" hidden="1">#REF!</definedName>
    <definedName name="joi" localSheetId="0" hidden="1">#REF!</definedName>
    <definedName name="joi" hidden="1">#REF!</definedName>
    <definedName name="justering"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justering"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_osobowe">#N/A</definedName>
    <definedName name="KA" localSheetId="1">#REF!</definedName>
    <definedName name="KA" localSheetId="2">#REF!</definedName>
    <definedName name="KA" localSheetId="0">#REF!</definedName>
    <definedName name="KA">#REF!</definedName>
    <definedName name="KapDtrm">#REF!</definedName>
    <definedName name="KapOb">#REF!</definedName>
    <definedName name="KapWł">#REF!</definedName>
    <definedName name="KapWłBezWyn">#REF!</definedName>
    <definedName name="KDO">#REF!</definedName>
    <definedName name="KEUR" localSheetId="1">#REF!</definedName>
    <definedName name="KEUR" localSheetId="2">#REF!</definedName>
    <definedName name="KEUR" localSheetId="0">#REF!</definedName>
    <definedName name="KEUR">#REF!</definedName>
    <definedName name="Key_SSD_Lubz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ey_SSD_Lubz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KF">#REF!</definedName>
    <definedName name="komórki_org">#REF!</definedName>
    <definedName name="konta">#REF!</definedName>
    <definedName name="kontrahenci">#REF!</definedName>
    <definedName name="korekta_4">#REF!</definedName>
    <definedName name="korekta_6">#REF!</definedName>
    <definedName name="korekta_8">#REF!</definedName>
    <definedName name="koszty">#REF!</definedName>
    <definedName name="Koszty_C02" localSheetId="1">#REF!</definedName>
    <definedName name="Koszty_C02" localSheetId="2">#REF!</definedName>
    <definedName name="Koszty_C02" localSheetId="0">#REF!</definedName>
    <definedName name="Koszty_C02">#REF!</definedName>
    <definedName name="koszty_osobowe">#N/A</definedName>
    <definedName name="Koszty_reprez" localSheetId="1">#REF!</definedName>
    <definedName name="Koszty_reprez" localSheetId="2">#REF!</definedName>
    <definedName name="Koszty_reprez" localSheetId="0">#REF!</definedName>
    <definedName name="Koszty_reprez">#REF!</definedName>
    <definedName name="Koszty_RUS" localSheetId="1">#REF!</definedName>
    <definedName name="Koszty_RUS" localSheetId="2">#REF!</definedName>
    <definedName name="Koszty_RUS">#REF!</definedName>
    <definedName name="koszty_tab">#REF!</definedName>
    <definedName name="kursCHF">#REF!</definedName>
    <definedName name="kurse">#REF!</definedName>
    <definedName name="kursEUR">#REF!</definedName>
    <definedName name="kursUSD">#REF!</definedName>
    <definedName name="KUSD">"$"</definedName>
    <definedName name="Kwartal" localSheetId="1">#REF!</definedName>
    <definedName name="Kwartal" localSheetId="2">#REF!</definedName>
    <definedName name="Kwartal" localSheetId="0">#REF!</definedName>
    <definedName name="Kwartal">#REF!</definedName>
    <definedName name="kwiecien">#N/A</definedName>
    <definedName name="L" localSheetId="1">#REF!</definedName>
    <definedName name="L" localSheetId="2">#REF!</definedName>
    <definedName name="L" localSheetId="0">#REF!</definedName>
    <definedName name="L">#REF!</definedName>
    <definedName name="L_Adjust" localSheetId="1">#REF!</definedName>
    <definedName name="L_Adjust" localSheetId="2">#REF!</definedName>
    <definedName name="L_Adjust">#REF!</definedName>
    <definedName name="L_AJE_Tot" localSheetId="1">#REF!</definedName>
    <definedName name="L_AJE_Tot" localSheetId="2">#REF!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st_Row" localSheetId="1">IF('Dane finansowe_Financials'!Values_Entered,'Dane finansowe_Financials'!Header_Row+'Dane finansowe_Financials'!Number_of_Payments,'Dane finansowe_Financials'!Header_Row)</definedName>
    <definedName name="Last_Row" localSheetId="2">IF('Dane operacyjne_Operating'!Values_Entered,Header_Row+'Dane operacyjne_Operating'!Number_of_Payments,Header_Row)</definedName>
    <definedName name="Last_Row" localSheetId="0">IF(Tytuł_Title!Values_Entered,Header_Row+Tytuł_Title!Number_of_Payments,Header_Row)</definedName>
    <definedName name="Last_Row">IF(Values_Entered,Header_Row+Number_of_Payments,Header_Row)</definedName>
    <definedName name="LDB">#REF!</definedName>
    <definedName name="Lista1">OFFSET(#REF!,1,0,COUNTA(#REF!)-1,1)</definedName>
    <definedName name="Lista10">OFFSET(#REF!,MATCH(#REF!,#REF!,0)-1,1,COUNTIF(#REF!,#REF!),1)</definedName>
    <definedName name="Lista11">OFFSET(#REF!,MATCH(#REF!,#REF!,0)-1,1,COUNTIF(#REF!,#REF!),1)</definedName>
    <definedName name="Lista2">OFFSET(#REF!,MATCH(#REF!,#REF!,0)-1,1,COUNTIF(#REF!,#REF!),1)</definedName>
    <definedName name="Lista3">OFFSET(#REF!,MATCH(#REF!,#REF!,0)-1,1,COUNTIF(#REF!,#REF!),1)</definedName>
    <definedName name="Lista4">OFFSET(#REF!,1,0,COUNTA(#REF!)-1,1)</definedName>
    <definedName name="Lista5">OFFSET(#REF!,MATCH(#REF!,#REF!,0)-1,1,COUNTIF(#REF!,#REF!),1)</definedName>
    <definedName name="Lista6">OFFSET(#REF!,MATCH(#REF!,#REF!,0)-1,1,COUNTIF(#REF!,#REF!),1)</definedName>
    <definedName name="Lista7">OFFSET(#REF!,1,0,COUNTA(#REF!)-1,1)</definedName>
    <definedName name="Lista8">OFFSET(#REF!,MATCH(#REF!,#REF!,0)-1,1,COUNTIF(#REF!,#REF!),1)</definedName>
    <definedName name="Lista9">OFFSET(#REF!,1,0,COUNTA(#REF!)-1,1)</definedName>
    <definedName name="lkj">#REF!</definedName>
    <definedName name="Loan_Amount" localSheetId="1">#REF!</definedName>
    <definedName name="Loan_Amount" localSheetId="2">#REF!</definedName>
    <definedName name="Loan_Amount" localSheetId="0">#REF!</definedName>
    <definedName name="Loan_Amount">#REF!</definedName>
    <definedName name="Loan_Start" localSheetId="1">#REF!</definedName>
    <definedName name="Loan_Start" localSheetId="2">#REF!</definedName>
    <definedName name="Loan_Start">#REF!</definedName>
    <definedName name="Loan_Years" localSheetId="1">#REF!</definedName>
    <definedName name="Loan_Years" localSheetId="2">#REF!</definedName>
    <definedName name="Loan_Years">#REF!</definedName>
    <definedName name="LOK">#REF!</definedName>
    <definedName name="LOKW">#REF!</definedName>
    <definedName name="LOLD">1</definedName>
    <definedName name="LOLD_Table">61</definedName>
    <definedName name="luty2008">#N/A</definedName>
    <definedName name="m" localSheetId="2" hidden="1">{#N/A,#N/A,TRUE,"F-1";#N/A,#N/A,TRUE,"F-2"}</definedName>
    <definedName name="m" localSheetId="0" hidden="1">{#N/A,#N/A,TRUE,"F-1";#N/A,#N/A,TRUE,"F-2"}</definedName>
    <definedName name="m" hidden="1">{#N/A,#N/A,TRUE,"F-1";#N/A,#N/A,TRUE,"F-2"}</definedName>
    <definedName name="MA">#REF!</definedName>
    <definedName name="maj">#N/A</definedName>
    <definedName name="MajObrotowy" localSheetId="1">#REF!</definedName>
    <definedName name="MajObrotowy" localSheetId="2">#REF!</definedName>
    <definedName name="MajObrotowy" localSheetId="0">#REF!</definedName>
    <definedName name="MajObrotowy">#REF!</definedName>
    <definedName name="MajTrwaly" localSheetId="1">#REF!</definedName>
    <definedName name="MajTrwaly" localSheetId="2">#REF!</definedName>
    <definedName name="MajTrwaly" localSheetId="0">#REF!</definedName>
    <definedName name="MajTrwaly">#REF!</definedName>
    <definedName name="MARS">#REF!</definedName>
    <definedName name="marzec">#N/A</definedName>
    <definedName name="marzec08">#N/A</definedName>
    <definedName name="MG" localSheetId="1">#REF!</definedName>
    <definedName name="MG" localSheetId="2">#REF!</definedName>
    <definedName name="MG" localSheetId="0">#REF!</definedName>
    <definedName name="MG">#REF!</definedName>
    <definedName name="MiejsceData">#REF!</definedName>
    <definedName name="miesiąc">#REF!</definedName>
    <definedName name="mmmm" localSheetId="2" hidden="1">{"Zabki CF",#N/A,FALSE,"Poland - Warsaw Zabki";"Zabki inputs",#N/A,FALSE,"Poland - Warsaw Zabki"}</definedName>
    <definedName name="mmmm" localSheetId="0" hidden="1">{"Zabki CF",#N/A,FALSE,"Poland - Warsaw Zabki";"Zabki inputs",#N/A,FALSE,"Poland - Warsaw Zabki"}</definedName>
    <definedName name="mmmm" hidden="1">{"Zabki CF",#N/A,FALSE,"Poland - Warsaw Zabki";"Zabki inputs",#N/A,FALSE,"Poland - Warsaw Zabki"}</definedName>
    <definedName name="mmmmmmmmmmm">#N/A</definedName>
    <definedName name="Moduł2.usun_nazwiska" localSheetId="1">#REF!</definedName>
    <definedName name="Moduł2.usun_nazwiska">#REF!</definedName>
    <definedName name="Moduł2.usun_rodzaj" localSheetId="1">#REF!</definedName>
    <definedName name="Moduł2.usun_rodzaj">#REF!</definedName>
    <definedName name="Moduł2.usun_rok" localSheetId="1">#REF!</definedName>
    <definedName name="Moduł2.usun_rok">#REF!</definedName>
    <definedName name="Moduł2.usun_wydzial" localSheetId="1">#REF!</definedName>
    <definedName name="Moduł2.usun_wydzial">#REF!</definedName>
    <definedName name="Moduł2.wstaw_rodzaj" localSheetId="1">#REF!</definedName>
    <definedName name="Moduł2.wstaw_rodzaj">#REF!</definedName>
    <definedName name="Monetary_Precision" localSheetId="1">#REF!</definedName>
    <definedName name="Monetary_Precision" localSheetId="2">#REF!</definedName>
    <definedName name="Monetary_Precision" localSheetId="0">#REF!</definedName>
    <definedName name="Monetary_Precision">#REF!</definedName>
    <definedName name="MPKi">#REF!</definedName>
    <definedName name="mths">#REF!</definedName>
    <definedName name="MtObr" localSheetId="1">#REF!</definedName>
    <definedName name="MtObr" localSheetId="2">#REF!</definedName>
    <definedName name="MtObr" localSheetId="0">#REF!</definedName>
    <definedName name="MtObr">#REF!</definedName>
    <definedName name="n" localSheetId="1">#REF!,#REF!,#REF!,#REF!,#REF!,#REF!</definedName>
    <definedName name="n" localSheetId="2">#REF!,#REF!,#REF!,#REF!,#REF!,#REF!</definedName>
    <definedName name="n" localSheetId="0">#REF!,#REF!,#REF!,#REF!,#REF!,#REF!</definedName>
    <definedName name="n">#REF!,#REF!,#REF!,#REF!,#REF!,#REF!</definedName>
    <definedName name="Nadpłata2001">#REF!</definedName>
    <definedName name="NalD12">#REF!</definedName>
    <definedName name="NalHandl">#REF!</definedName>
    <definedName name="NalKtrm">#REF!</definedName>
    <definedName name="NavPane" localSheetId="1">#REF!</definedName>
    <definedName name="NavPane" localSheetId="2">#REF!</definedName>
    <definedName name="NavPane" localSheetId="0">#REF!</definedName>
    <definedName name="NavPane">#REF!</definedName>
    <definedName name="Nazwa" localSheetId="1">#REF!</definedName>
    <definedName name="Nazwa" localSheetId="2">#REF!</definedName>
    <definedName name="Nazwa" localSheetId="0">#REF!</definedName>
    <definedName name="Nazwa">#REF!</definedName>
    <definedName name="NazwaJednostki">#REF!</definedName>
    <definedName name="nazwy_dep" localSheetId="1">#REF!</definedName>
    <definedName name="nazwy_dep" localSheetId="2">#REF!</definedName>
    <definedName name="nazwy_dep" localSheetId="0">#REF!</definedName>
    <definedName name="nazwy_dep">#REF!</definedName>
    <definedName name="NewTable0" localSheetId="1">#REF!</definedName>
    <definedName name="NewTable0" localSheetId="2">#REF!</definedName>
    <definedName name="NewTable0">#REF!</definedName>
    <definedName name="NNNN">#N/A</definedName>
    <definedName name="notka">#N/A</definedName>
    <definedName name="NOWE" localSheetId="1">#REF!</definedName>
    <definedName name="NOWE" localSheetId="2">#REF!</definedName>
    <definedName name="NOWE" localSheetId="0">#REF!</definedName>
    <definedName name="NOWE">#REF!</definedName>
    <definedName name="nowe_spolki" localSheetId="1">#REF!</definedName>
    <definedName name="nowe_spolki" localSheetId="2">#REF!</definedName>
    <definedName name="nowe_spolki">#REF!</definedName>
    <definedName name="nowy22" localSheetId="1" hidden="1">#REF!</definedName>
    <definedName name="nowy22" localSheetId="2" hidden="1">#REF!</definedName>
    <definedName name="nowy22" hidden="1">#REF!</definedName>
    <definedName name="nowy23" localSheetId="1" hidden="1">#REF!</definedName>
    <definedName name="nowy23" hidden="1">#REF!</definedName>
    <definedName name="nowy24" localSheetId="1" hidden="1">#REF!</definedName>
    <definedName name="nowy24" hidden="1">#REF!</definedName>
    <definedName name="nowy4" localSheetId="1" hidden="1">#REF!</definedName>
    <definedName name="nowy4" hidden="1">#REF!</definedName>
    <definedName name="nowy5" localSheetId="1" hidden="1">#REF!</definedName>
    <definedName name="nowy5" hidden="1">#REF!</definedName>
    <definedName name="nowy6" localSheetId="1" hidden="1">#REF!</definedName>
    <definedName name="nowy6" hidden="1">#REF!</definedName>
    <definedName name="nowy7" localSheetId="1" hidden="1">#REF!</definedName>
    <definedName name="nowy7" hidden="1">#REF!</definedName>
    <definedName name="nowy8" localSheetId="1" hidden="1">#REF!</definedName>
    <definedName name="nowy8" hidden="1">#REF!</definedName>
    <definedName name="Num_Pmt_Per_Year" localSheetId="1">#REF!</definedName>
    <definedName name="Num_Pmt_Per_Year">#REF!</definedName>
    <definedName name="Number_of_Payments" localSheetId="1">MATCH(0.01,'Dane finansowe_Financials'!End_Bal,-1)+1</definedName>
    <definedName name="Number_of_Payments" localSheetId="2">MATCH(0.01,'Dane operacyjne_Operating'!End_Bal,-1)+1</definedName>
    <definedName name="Number_of_Payments" localSheetId="0">MATCH(0.01,End_Bal,-1)+1</definedName>
    <definedName name="Number_of_Payments">MATCH(0.01,End_Bal,-1)+1</definedName>
    <definedName name="o" localSheetId="1">#REF!</definedName>
    <definedName name="o" localSheetId="2">#REF!</definedName>
    <definedName name="o" localSheetId="0">#REF!</definedName>
    <definedName name="o">#REF!</definedName>
    <definedName name="_xlnm.Print_Area" localSheetId="1">'Dane finansowe_Financials'!$A$1:$BF$74</definedName>
    <definedName name="_xlnm.Print_Area" localSheetId="2">'Dane operacyjne_Operating'!$A$1:$BF$55</definedName>
    <definedName name="Obszar_wydruku_MI" localSheetId="1">#REF!</definedName>
    <definedName name="Obszar_wydruku_MI" localSheetId="2">#REF!</definedName>
    <definedName name="Obszar_wydruku_MI" localSheetId="0">#REF!</definedName>
    <definedName name="Obszar_wydruku_MI">#REF!</definedName>
    <definedName name="Ods">#REF!</definedName>
    <definedName name="OK">#REF!</definedName>
    <definedName name="OK_1">#REF!</definedName>
    <definedName name="OK_2">#REF!</definedName>
    <definedName name="OK_3">#REF!</definedName>
    <definedName name="Okr" localSheetId="1">#REF!</definedName>
    <definedName name="Okr" localSheetId="2">#REF!</definedName>
    <definedName name="Okr" localSheetId="0">#REF!</definedName>
    <definedName name="Okr">#REF!</definedName>
    <definedName name="Okres" localSheetId="1">#REF!</definedName>
    <definedName name="Okres" localSheetId="2">#REF!</definedName>
    <definedName name="Okres">#REF!</definedName>
    <definedName name="OKRES_1">#REF!</definedName>
    <definedName name="OKRES_2">#REF!</definedName>
    <definedName name="OKRES_3">#REF!</definedName>
    <definedName name="OkresSF">#REF!</definedName>
    <definedName name="opcja">#REF!</definedName>
    <definedName name="OPERACJE_ODSPRZEDAŻY_FORWARD_MARZEC" localSheetId="1">#REF!</definedName>
    <definedName name="OPERACJE_ODSPRZEDAŻY_FORWARD_MARZEC" localSheetId="2">#REF!</definedName>
    <definedName name="OPERACJE_ODSPRZEDAŻY_FORWARD_MARZEC" localSheetId="0">#REF!</definedName>
    <definedName name="OPERACJE_ODSPRZEDAŻY_FORWARD_MARZEC">#REF!</definedName>
    <definedName name="OPIS">#N/A</definedName>
    <definedName name="Opis1">#N/A</definedName>
    <definedName name="Opis2">#N/A</definedName>
    <definedName name="Opis3">#N/A</definedName>
    <definedName name="OPROCENT">"$"</definedName>
    <definedName name="or" localSheetId="1">#REF!</definedName>
    <definedName name="or" localSheetId="2">#REF!</definedName>
    <definedName name="or" localSheetId="0">#REF!</definedName>
    <definedName name="or">#REF!</definedName>
    <definedName name="pas">#REF!</definedName>
    <definedName name="paskorekty">#REF!</definedName>
    <definedName name="Pay_Date" localSheetId="1">#REF!</definedName>
    <definedName name="Pay_Date" localSheetId="2">#REF!</definedName>
    <definedName name="Pay_Date" localSheetId="0">#REF!</definedName>
    <definedName name="Pay_Date">#REF!</definedName>
    <definedName name="Pay_Num" localSheetId="1">#REF!</definedName>
    <definedName name="Pay_Num" localSheetId="2">#REF!</definedName>
    <definedName name="Pay_Num">#REF!</definedName>
    <definedName name="Payment_Date" localSheetId="1">DATE(YEAR('Dane finansowe_Financials'!Loan_Start),MONTH('Dane finansowe_Financials'!Loan_Start)+Payment_Number,DAY('Dane finansowe_Financials'!Loan_Start))</definedName>
    <definedName name="Payment_Date" localSheetId="2">DATE(YEAR('Dane operacyjne_Operating'!Loan_Start),MONTH('Dane operacyjne_Operating'!Loan_Start)+Payment_Number,DAY('Dane operacyjne_Operating'!Loan_Start))</definedName>
    <definedName name="Payment_Date" localSheetId="0">DATE(YEAR(Loan_Start),MONTH(Loan_Start)+Payment_Number,DAY(Loan_Start))</definedName>
    <definedName name="Payment_Date">DATE(YEAR(Loan_Start),MONTH(Loan_Start)+Payment_Number,DAY(Loan_Start))</definedName>
    <definedName name="PDOP">#REF!</definedName>
    <definedName name="PF">#REF!</definedName>
    <definedName name="PKO">#REF!</definedName>
    <definedName name="PNzS">#REF!</definedName>
    <definedName name="początek">#REF!</definedName>
    <definedName name="Podatki_i_opłaty" localSheetId="1">#REF!</definedName>
    <definedName name="Podatki_i_opłaty" localSheetId="2">#REF!</definedName>
    <definedName name="Podatki_i_opłaty" localSheetId="0">#REF!</definedName>
    <definedName name="Podatki_i_opłaty">#REF!</definedName>
    <definedName name="Podróże_służbowe" localSheetId="1">#REF!</definedName>
    <definedName name="Podróże_służbowe" localSheetId="2">#REF!</definedName>
    <definedName name="Podróże_służbowe">#REF!</definedName>
    <definedName name="PozObZm">#REF!</definedName>
    <definedName name="Pozostałe_koszty" localSheetId="1">#REF!</definedName>
    <definedName name="Pozostałe_koszty" localSheetId="2">#REF!</definedName>
    <definedName name="Pozostałe_koszty" localSheetId="0">#REF!</definedName>
    <definedName name="Pozostałe_koszty">#REF!</definedName>
    <definedName name="PPO">#REF!</definedName>
    <definedName name="pppp" localSheetId="2" hidden="1">{"Stodulki CF",#N/A,FALSE,"Czech - Stodulki";"Stodulki inputs",#N/A,FALSE,"Czech - Stodulki"}</definedName>
    <definedName name="pppp" localSheetId="0" hidden="1">{"Stodulki CF",#N/A,FALSE,"Czech - Stodulki";"Stodulki inputs",#N/A,FALSE,"Czech - Stodulki"}</definedName>
    <definedName name="pppp" hidden="1">{"Stodulki CF",#N/A,FALSE,"Czech - Stodulki";"Stodulki inputs",#N/A,FALSE,"Czech - Stodulki"}</definedName>
    <definedName name="PR" localSheetId="1">#REF!</definedName>
    <definedName name="PR" localSheetId="2">#REF!</definedName>
    <definedName name="PR" localSheetId="0">#REF!</definedName>
    <definedName name="PR">#REF!</definedName>
    <definedName name="prezesi">#REF!</definedName>
    <definedName name="Princ" localSheetId="1">#REF!</definedName>
    <definedName name="Princ" localSheetId="2">#REF!</definedName>
    <definedName name="Princ" localSheetId="0">#REF!</definedName>
    <definedName name="Princ">#REF!</definedName>
    <definedName name="Print_Area_Reset" localSheetId="1">OFFSET('Dane finansowe_Financials'!Full_Print,0,0,'Dane finansowe_Financials'!Last_Row)</definedName>
    <definedName name="Print_Area_Reset" localSheetId="2">OFFSET('Dane operacyjne_Operating'!Full_Print,0,0,'Dane operacyjne_Operating'!Last_Row)</definedName>
    <definedName name="Print_Area_Reset" localSheetId="0">OFFSET(Full_Print,0,0,Tytuł_Title!Last_Row)</definedName>
    <definedName name="Print_Area_Reset">OFFSET(Full_Print,0,0,Last_Row)</definedName>
    <definedName name="PRINT_TITLES_MI" localSheetId="1">#REF!</definedName>
    <definedName name="PRINT_TITLES_MI" localSheetId="2">#REF!</definedName>
    <definedName name="PRINT_TITLES_MI" localSheetId="0">#REF!</definedName>
    <definedName name="PRINT_TITLES_MI">#REF!</definedName>
    <definedName name="Projekt">#REF!</definedName>
    <definedName name="Przychody_a" localSheetId="1">#REF!</definedName>
    <definedName name="Przychody_a" localSheetId="2">#REF!</definedName>
    <definedName name="Przychody_a" localSheetId="0">#REF!</definedName>
    <definedName name="Przychody_a">#REF!</definedName>
    <definedName name="q">#N/A</definedName>
    <definedName name="qqqq" localSheetId="2" hidden="1">{"Barandov CF",#N/A,FALSE,"Czech - Barandov";"Barandov inputs",#N/A,FALSE,"Czech - Barandov"}</definedName>
    <definedName name="qqqq" localSheetId="0" hidden="1">{"Barandov CF",#N/A,FALSE,"Czech - Barandov";"Barandov inputs",#N/A,FALSE,"Czech - Barandov"}</definedName>
    <definedName name="qqqq" hidden="1">{"Barandov CF",#N/A,FALSE,"Czech - Barandov";"Barandov inputs",#N/A,FALSE,"Czech - Barandov"}</definedName>
    <definedName name="qqw">#N/A</definedName>
    <definedName name="qw">#N/A</definedName>
    <definedName name="qwdfgjklpiiu" localSheetId="1" hidden="1">#REF!</definedName>
    <definedName name="qwdfgjklpiiu" hidden="1">#REF!</definedName>
    <definedName name="R_Factor" localSheetId="1">#REF!</definedName>
    <definedName name="R_Factor" localSheetId="2">#REF!</definedName>
    <definedName name="R_Factor" localSheetId="0">#REF!</definedName>
    <definedName name="R_Factor">#REF!</definedName>
    <definedName name="RawData" localSheetId="1">#REF!</definedName>
    <definedName name="RawData" localSheetId="2">#REF!</definedName>
    <definedName name="RawData">#REF!</definedName>
    <definedName name="ref1k">#REF!</definedName>
    <definedName name="ref1p">#REF!</definedName>
    <definedName name="ref1s">#REF!</definedName>
    <definedName name="ref1w">#REF!</definedName>
    <definedName name="ref1z">#REF!</definedName>
    <definedName name="ref2k">#REF!</definedName>
    <definedName name="ref2p">#REF!</definedName>
    <definedName name="ref2s">#REF!</definedName>
    <definedName name="ref2w">#REF!</definedName>
    <definedName name="ref2z">#REF!</definedName>
    <definedName name="rek">#REF!</definedName>
    <definedName name="Rent_noncore" localSheetId="1">#REF!</definedName>
    <definedName name="Rent_noncore">#REF!</definedName>
    <definedName name="Residual_difference" localSheetId="1">#REF!</definedName>
    <definedName name="Residual_difference" localSheetId="2">#REF!</definedName>
    <definedName name="Residual_difference" localSheetId="0">#REF!</definedName>
    <definedName name="Residual_difference">#REF!</definedName>
    <definedName name="rezerwa">#N/A</definedName>
    <definedName name="rezerwa2">#N/A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RJ">#REF!</definedName>
    <definedName name="RMAKtrm">#REF!</definedName>
    <definedName name="RozliczeniaMiedzyokres" localSheetId="1">#REF!</definedName>
    <definedName name="RozliczeniaMiedzyokres" localSheetId="2">#REF!</definedName>
    <definedName name="RozliczeniaMiedzyokres" localSheetId="0">#REF!</definedName>
    <definedName name="RozliczeniaMiedzyokres">#REF!</definedName>
    <definedName name="RzAktTrw">#REF!</definedName>
    <definedName name="RZiSvar">#REF!</definedName>
    <definedName name="s">#N/A</definedName>
    <definedName name="S_AcctDes" localSheetId="1">#REF!</definedName>
    <definedName name="S_AcctDes" localSheetId="2">#REF!</definedName>
    <definedName name="S_AcctDes" localSheetId="0">#REF!</definedName>
    <definedName name="S_AcctDes">#REF!</definedName>
    <definedName name="S_Adjust" localSheetId="1">#REF!</definedName>
    <definedName name="S_Adjust" localSheetId="2">#REF!</definedName>
    <definedName name="S_Adjust">#REF!</definedName>
    <definedName name="S_Adjust_Data" localSheetId="1">#REF!</definedName>
    <definedName name="S_Adjust_Data" localSheetId="2">#REF!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SAPBEXhrIndnt" hidden="1">"Wide"</definedName>
    <definedName name="SAPsysID" hidden="1">"708C5W7SBKP804JT78WJ0JNKI"</definedName>
    <definedName name="SAPwbID" hidden="1">"ARS"</definedName>
    <definedName name="SAS" localSheetId="1" hidden="1">#REF!</definedName>
    <definedName name="SAS" localSheetId="2" hidden="1">#REF!</definedName>
    <definedName name="SAS" localSheetId="0" hidden="1">#REF!</definedName>
    <definedName name="SAS" hidden="1">#REF!</definedName>
    <definedName name="Sched_Pay" localSheetId="1">#REF!</definedName>
    <definedName name="Sched_Pay" localSheetId="2">#REF!</definedName>
    <definedName name="Sched_Pay">#REF!</definedName>
    <definedName name="Scheduled_Extra_Payments" localSheetId="1">#REF!</definedName>
    <definedName name="Scheduled_Extra_Payments" localSheetId="2">#REF!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dfg">#N/A</definedName>
    <definedName name="SF_TaxRate">#REF!</definedName>
    <definedName name="SFin">#REF!</definedName>
    <definedName name="SI" localSheetId="1">#REF!</definedName>
    <definedName name="SI" localSheetId="2">#REF!</definedName>
    <definedName name="SI" localSheetId="0">#REF!</definedName>
    <definedName name="SI">#REF!</definedName>
    <definedName name="SlownieG">#N/A</definedName>
    <definedName name="SlownieZ">#N/A</definedName>
    <definedName name="SNadz">#REF!</definedName>
    <definedName name="spolki_CF_2005">#N/A</definedName>
    <definedName name="Spółki">#REF!</definedName>
    <definedName name="ss" localSheetId="1">#REF!</definedName>
    <definedName name="ss" localSheetId="2">#REF!</definedName>
    <definedName name="ss" localSheetId="0">#REF!</definedName>
    <definedName name="ss">#REF!</definedName>
    <definedName name="sss">#N/A</definedName>
    <definedName name="ssss" localSheetId="1">#REF!</definedName>
    <definedName name="ssss" localSheetId="2">#REF!</definedName>
    <definedName name="ssss" localSheetId="0">#REF!</definedName>
    <definedName name="ssss">#REF!</definedName>
    <definedName name="sssssssss" localSheetId="1">#REF!</definedName>
    <definedName name="sssssssss" localSheetId="2">#REF!</definedName>
    <definedName name="sssssssss">#REF!</definedName>
    <definedName name="sssssssssssss" localSheetId="1">#REF!</definedName>
    <definedName name="sssssssssssss" localSheetId="2">#REF!</definedName>
    <definedName name="sssssssssssss">#REF!</definedName>
    <definedName name="stampa1" localSheetId="1">#REF!</definedName>
    <definedName name="stampa1">#REF!</definedName>
    <definedName name="stampa2" localSheetId="1">#REF!</definedName>
    <definedName name="stampa2">#REF!</definedName>
    <definedName name="Status">#REF!</definedName>
    <definedName name="sty">#REF!</definedName>
    <definedName name="SumBil">#REF!</definedName>
    <definedName name="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33_" localSheetId="1">#REF!</definedName>
    <definedName name="T33_">#REF!</definedName>
    <definedName name="tab_2_zbiorcza">#N/A</definedName>
    <definedName name="Tabela3a">#N/A</definedName>
    <definedName name="test"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0" localSheetId="1">#REF!</definedName>
    <definedName name="TEST0" localSheetId="2">#REF!</definedName>
    <definedName name="TEST0" localSheetId="0">#REF!</definedName>
    <definedName name="TEST0">#REF!</definedName>
    <definedName name="TEST1" localSheetId="1">#REF!</definedName>
    <definedName name="TEST1" localSheetId="2">#REF!</definedName>
    <definedName name="TEST1" localSheetId="0">#REF!</definedName>
    <definedName name="TEST1">#REF!</definedName>
    <definedName name="TEST10" localSheetId="1">#REF!</definedName>
    <definedName name="TEST10" localSheetId="2">#REF!</definedName>
    <definedName name="TEST10" localSheetId="0">#REF!</definedName>
    <definedName name="TEST10">#REF!</definedName>
    <definedName name="TEST11" localSheetId="1">#REF!</definedName>
    <definedName name="TEST11" localSheetId="2">#REF!</definedName>
    <definedName name="TEST11">#REF!</definedName>
    <definedName name="TEST12" localSheetId="1">#REF!</definedName>
    <definedName name="TEST12" localSheetId="2">#REF!</definedName>
    <definedName name="TEST12">#REF!</definedName>
    <definedName name="TEST13" localSheetId="1">#REF!</definedName>
    <definedName name="TEST13" localSheetId="2">#REF!</definedName>
    <definedName name="TEST13" localSheetId="0">#REF!</definedName>
    <definedName name="TEST13">#REF!</definedName>
    <definedName name="TEST14" localSheetId="1">#REF!</definedName>
    <definedName name="TEST14" localSheetId="2">#REF!</definedName>
    <definedName name="TEST14" localSheetId="0">#REF!</definedName>
    <definedName name="TEST14">#REF!</definedName>
    <definedName name="TEST15" localSheetId="1">#REF!</definedName>
    <definedName name="TEST15" localSheetId="2">#REF!</definedName>
    <definedName name="TEST15">#REF!</definedName>
    <definedName name="TEST16" localSheetId="1">#REF!</definedName>
    <definedName name="TEST16" localSheetId="2">#REF!</definedName>
    <definedName name="TEST16">#REF!</definedName>
    <definedName name="TEST17" localSheetId="1">#REF!</definedName>
    <definedName name="TEST17" localSheetId="2">#REF!</definedName>
    <definedName name="TEST17" localSheetId="0">#REF!</definedName>
    <definedName name="TEST17">#REF!</definedName>
    <definedName name="TEST18" localSheetId="1">#REF!</definedName>
    <definedName name="TEST18" localSheetId="2">#REF!</definedName>
    <definedName name="TEST18">#REF!</definedName>
    <definedName name="TEST19" localSheetId="1">#REF!</definedName>
    <definedName name="TEST19" localSheetId="2">#REF!</definedName>
    <definedName name="TEST19">#REF!</definedName>
    <definedName name="TEST2" localSheetId="1">#REF!</definedName>
    <definedName name="TEST2">#REF!</definedName>
    <definedName name="TEST20" localSheetId="1">#REF!</definedName>
    <definedName name="TEST20">#REF!</definedName>
    <definedName name="TEST21" localSheetId="1">#REF!</definedName>
    <definedName name="TEST21">#REF!</definedName>
    <definedName name="TEST22" localSheetId="1">#REF!</definedName>
    <definedName name="TEST22">#REF!</definedName>
    <definedName name="TEST23" localSheetId="1">#REF!</definedName>
    <definedName name="TEST23">#REF!</definedName>
    <definedName name="TEST24" localSheetId="1">#REF!</definedName>
    <definedName name="TEST24">#REF!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6" localSheetId="1">#REF!</definedName>
    <definedName name="TEST6">#REF!</definedName>
    <definedName name="TEST7" localSheetId="1">#REF!</definedName>
    <definedName name="TEST7">#REF!</definedName>
    <definedName name="TEST8" localSheetId="1">#REF!</definedName>
    <definedName name="TEST8">#REF!</definedName>
    <definedName name="TEST9" localSheetId="1">#REF!</definedName>
    <definedName name="TEST9">#REF!</definedName>
    <definedName name="testa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a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HKEY" localSheetId="1">#REF!</definedName>
    <definedName name="TESTHKEY" localSheetId="2">#REF!</definedName>
    <definedName name="TESTHKEY" localSheetId="0">#REF!</definedName>
    <definedName name="TESTHKEY">#REF!</definedName>
    <definedName name="TESTKEYS" localSheetId="1">#REF!</definedName>
    <definedName name="TESTKEYS" localSheetId="2">#REF!</definedName>
    <definedName name="TESTKEYS">#REF!</definedName>
    <definedName name="TESTVKEY" localSheetId="1">#REF!</definedName>
    <definedName name="TESTVKEY" localSheetId="2">#REF!</definedName>
    <definedName name="TESTVKEY">#REF!</definedName>
    <definedName name="testx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stx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extRefCopy1" localSheetId="1">#REF!</definedName>
    <definedName name="TextRefCopy1" localSheetId="2">#REF!</definedName>
    <definedName name="TextRefCopy1" localSheetId="0">#REF!</definedName>
    <definedName name="TextRefCopy1">#REF!</definedName>
    <definedName name="TextRefCopy10" localSheetId="1">#REF!</definedName>
    <definedName name="TextRefCopy10" localSheetId="2">#REF!</definedName>
    <definedName name="TextRefCopy10" localSheetId="0">#REF!</definedName>
    <definedName name="TextRefCopy10">#REF!</definedName>
    <definedName name="TextRefCopy101" localSheetId="1">#REF!</definedName>
    <definedName name="TextRefCopy101" localSheetId="2">#REF!</definedName>
    <definedName name="TextRefCopy101" localSheetId="0">#REF!</definedName>
    <definedName name="TextRefCopy101">#REF!</definedName>
    <definedName name="TextRefCopy102" localSheetId="1">#REF!</definedName>
    <definedName name="TextRefCopy102" localSheetId="2">#REF!</definedName>
    <definedName name="TextRefCopy102">#REF!</definedName>
    <definedName name="TextRefCopy103" localSheetId="1">#REF!</definedName>
    <definedName name="TextRefCopy103">#REF!</definedName>
    <definedName name="TextRefCopy105" localSheetId="1">#REF!</definedName>
    <definedName name="TextRefCopy105">#REF!</definedName>
    <definedName name="TextRefCopy106" localSheetId="1">#REF!</definedName>
    <definedName name="TextRefCopy106">#REF!</definedName>
    <definedName name="TextRefCopy107" localSheetId="1">#REF!</definedName>
    <definedName name="TextRefCopy107">#REF!</definedName>
    <definedName name="TextRefCopy109" localSheetId="1">#REF!</definedName>
    <definedName name="TextRefCopy109">#REF!</definedName>
    <definedName name="TextRefCopy11" localSheetId="1">#REF!</definedName>
    <definedName name="TextRefCopy11" localSheetId="2">#REF!</definedName>
    <definedName name="TextRefCopy11" localSheetId="0">#REF!</definedName>
    <definedName name="TextRefCopy11">#REF!</definedName>
    <definedName name="TextRefCopy110" localSheetId="1">#REF!</definedName>
    <definedName name="TextRefCopy110" localSheetId="2">#REF!</definedName>
    <definedName name="TextRefCopy110" localSheetId="0">#REF!</definedName>
    <definedName name="TextRefCopy110">#REF!</definedName>
    <definedName name="TextRefCopy112" localSheetId="1">#REF!</definedName>
    <definedName name="TextRefCopy112">#REF!</definedName>
    <definedName name="TextRefCopy113" localSheetId="1">#REF!</definedName>
    <definedName name="TextRefCopy113">#REF!</definedName>
    <definedName name="TextRefCopy114" localSheetId="1">#REF!</definedName>
    <definedName name="TextRefCopy114">#REF!</definedName>
    <definedName name="TextRefCopy115" localSheetId="1">#REF!</definedName>
    <definedName name="TextRefCopy115">#REF!</definedName>
    <definedName name="TextRefCopy116" localSheetId="1">#REF!</definedName>
    <definedName name="TextRefCopy116">#REF!</definedName>
    <definedName name="TextRefCopy118" localSheetId="1">#REF!</definedName>
    <definedName name="TextRefCopy118">#REF!</definedName>
    <definedName name="TextRefCopy12" localSheetId="1">#REF!</definedName>
    <definedName name="TextRefCopy12">#REF!</definedName>
    <definedName name="TextRefCopy120" localSheetId="1">#REF!</definedName>
    <definedName name="TextRefCopy120">#REF!</definedName>
    <definedName name="TextRefCopy121" localSheetId="1">#REF!</definedName>
    <definedName name="TextRefCopy121">#REF!</definedName>
    <definedName name="TextRefCopy122" localSheetId="1">#REF!</definedName>
    <definedName name="TextRefCopy122">#REF!</definedName>
    <definedName name="TextRefCopy123" localSheetId="1">#REF!</definedName>
    <definedName name="TextRefCopy123">#REF!</definedName>
    <definedName name="TextRefCopy125" localSheetId="1">#REF!</definedName>
    <definedName name="TextRefCopy125">#REF!</definedName>
    <definedName name="TextRefCopy126" localSheetId="1">#REF!</definedName>
    <definedName name="TextRefCopy126">#REF!</definedName>
    <definedName name="TextRefCopy127" localSheetId="1">#REF!</definedName>
    <definedName name="TextRefCopy127" localSheetId="2">#REF!</definedName>
    <definedName name="TextRefCopy127" localSheetId="0">#REF!</definedName>
    <definedName name="TextRefCopy127">#REF!</definedName>
    <definedName name="TextRefCopy128" localSheetId="1">#REF!</definedName>
    <definedName name="TextRefCopy128" localSheetId="2">#REF!</definedName>
    <definedName name="TextRefCopy128" localSheetId="0">#REF!</definedName>
    <definedName name="TextRefCopy128">#REF!</definedName>
    <definedName name="TextRefCopy129" localSheetId="1">#REF!</definedName>
    <definedName name="TextRefCopy129">#REF!</definedName>
    <definedName name="TextRefCopy13">#REF!</definedName>
    <definedName name="TextRefCopy130" localSheetId="1">#REF!</definedName>
    <definedName name="TextRefCopy130" localSheetId="2">#REF!</definedName>
    <definedName name="TextRefCopy130" localSheetId="0">#REF!</definedName>
    <definedName name="TextRefCopy130">#REF!</definedName>
    <definedName name="TextRefCopy131" localSheetId="1">#REF!</definedName>
    <definedName name="TextRefCopy131" localSheetId="2">#REF!</definedName>
    <definedName name="TextRefCopy131" localSheetId="0">#REF!</definedName>
    <definedName name="TextRefCopy131">#REF!</definedName>
    <definedName name="TextRefCopy139" localSheetId="1">#REF!</definedName>
    <definedName name="TextRefCopy139" localSheetId="2">#REF!</definedName>
    <definedName name="TextRefCopy139" localSheetId="0">#REF!</definedName>
    <definedName name="TextRefCopy139">#REF!</definedName>
    <definedName name="TextRefCopy14" localSheetId="1">#REF!</definedName>
    <definedName name="TextRefCopy14" localSheetId="2">#REF!</definedName>
    <definedName name="TextRefCopy14" localSheetId="0">#REF!</definedName>
    <definedName name="TextRefCopy14">#REF!</definedName>
    <definedName name="TextRefCopy140" localSheetId="1">#REF!</definedName>
    <definedName name="TextRefCopy140" localSheetId="2">#REF!</definedName>
    <definedName name="TextRefCopy140" localSheetId="0">#REF!</definedName>
    <definedName name="TextRefCopy140">#REF!</definedName>
    <definedName name="TextRefCopy141" localSheetId="1">#REF!</definedName>
    <definedName name="TextRefCopy141" localSheetId="2">#REF!</definedName>
    <definedName name="TextRefCopy141">#REF!</definedName>
    <definedName name="TextRefCopy142" localSheetId="1">#REF!</definedName>
    <definedName name="TextRefCopy142" localSheetId="2">#REF!</definedName>
    <definedName name="TextRefCopy142">#REF!</definedName>
    <definedName name="TextRefCopy143" localSheetId="1">#REF!</definedName>
    <definedName name="TextRefCopy143">#REF!</definedName>
    <definedName name="TextRefCopy144" localSheetId="1">#REF!</definedName>
    <definedName name="TextRefCopy144">#REF!</definedName>
    <definedName name="TextRefCopy145" localSheetId="1">#REF!</definedName>
    <definedName name="TextRefCopy145">#REF!</definedName>
    <definedName name="TextRefCopy146" localSheetId="1">#REF!</definedName>
    <definedName name="TextRefCopy146">#REF!</definedName>
    <definedName name="TextRefCopy147" localSheetId="1">#REF!</definedName>
    <definedName name="TextRefCopy147">#REF!</definedName>
    <definedName name="TextRefCopy148" localSheetId="1">#REF!</definedName>
    <definedName name="TextRefCopy148">#REF!</definedName>
    <definedName name="TextRefCopy149" localSheetId="1">#REF!</definedName>
    <definedName name="TextRefCopy149">#REF!</definedName>
    <definedName name="TextRefCopy150" localSheetId="1">#REF!</definedName>
    <definedName name="TextRefCopy150">#REF!</definedName>
    <definedName name="TextRefCopy151" localSheetId="1">#REF!</definedName>
    <definedName name="TextRefCopy151">#REF!</definedName>
    <definedName name="TextRefCopy152" localSheetId="1">#REF!</definedName>
    <definedName name="TextRefCopy152">#REF!</definedName>
    <definedName name="TextRefCopy153" localSheetId="1">#REF!</definedName>
    <definedName name="TextRefCopy153">#REF!</definedName>
    <definedName name="TextRefCopy154" localSheetId="1">#REF!</definedName>
    <definedName name="TextRefCopy154">#REF!</definedName>
    <definedName name="TextRefCopy155" localSheetId="1">#REF!</definedName>
    <definedName name="TextRefCopy155">#REF!</definedName>
    <definedName name="TextRefCopy156" localSheetId="1">#REF!</definedName>
    <definedName name="TextRefCopy156">#REF!</definedName>
    <definedName name="TextRefCopy157" localSheetId="1">#REF!</definedName>
    <definedName name="TextRefCopy157">#REF!</definedName>
    <definedName name="TextRefCopy158" localSheetId="1">#REF!</definedName>
    <definedName name="TextRefCopy158">#REF!</definedName>
    <definedName name="TextRefCopy159" localSheetId="1">#REF!</definedName>
    <definedName name="TextRefCopy159">#REF!</definedName>
    <definedName name="TextRefCopy16" localSheetId="1">#REF!</definedName>
    <definedName name="TextRefCopy16" localSheetId="2">#REF!</definedName>
    <definedName name="TextRefCopy16" localSheetId="0">#REF!</definedName>
    <definedName name="TextRefCopy16">#REF!</definedName>
    <definedName name="TextRefCopy160" localSheetId="1">#REF!</definedName>
    <definedName name="TextRefCopy160" localSheetId="2">#REF!</definedName>
    <definedName name="TextRefCopy160" localSheetId="0">#REF!</definedName>
    <definedName name="TextRefCopy160">#REF!</definedName>
    <definedName name="TextRefCopy161" localSheetId="1">#REF!</definedName>
    <definedName name="TextRefCopy161" localSheetId="2">#REF!</definedName>
    <definedName name="TextRefCopy161">#REF!</definedName>
    <definedName name="TextRefCopy162" localSheetId="1">#REF!</definedName>
    <definedName name="TextRefCopy162" localSheetId="2">#REF!</definedName>
    <definedName name="TextRefCopy162">#REF!</definedName>
    <definedName name="TextRefCopy163" localSheetId="1">#REF!</definedName>
    <definedName name="TextRefCopy163">#REF!</definedName>
    <definedName name="TextRefCopy164" localSheetId="1">#REF!</definedName>
    <definedName name="TextRefCopy164">#REF!</definedName>
    <definedName name="TextRefCopy165" localSheetId="1">#REF!</definedName>
    <definedName name="TextRefCopy165">#REF!</definedName>
    <definedName name="TextRefCopy166" localSheetId="1">#REF!</definedName>
    <definedName name="TextRefCopy166">#REF!</definedName>
    <definedName name="TextRefCopy167" localSheetId="1">#REF!</definedName>
    <definedName name="TextRefCopy167">#REF!</definedName>
    <definedName name="TextRefCopy168" localSheetId="1">#REF!</definedName>
    <definedName name="TextRefCopy168">#REF!</definedName>
    <definedName name="TextRefCopy169" localSheetId="1">#REF!</definedName>
    <definedName name="TextRefCopy169">#REF!</definedName>
    <definedName name="TextRefCopy17" localSheetId="1">#REF!</definedName>
    <definedName name="TextRefCopy17">#REF!</definedName>
    <definedName name="TextRefCopy170" localSheetId="1">#REF!</definedName>
    <definedName name="TextRefCopy170">#REF!</definedName>
    <definedName name="TextRefCopy171" localSheetId="1">#REF!</definedName>
    <definedName name="TextRefCopy171">#REF!</definedName>
    <definedName name="TextRefCopy172" localSheetId="1">#REF!</definedName>
    <definedName name="TextRefCopy172">#REF!</definedName>
    <definedName name="TextRefCopy173" localSheetId="1">#REF!</definedName>
    <definedName name="TextRefCopy173">#REF!</definedName>
    <definedName name="TextRefCopy174" localSheetId="1">#REF!</definedName>
    <definedName name="TextRefCopy174">#REF!</definedName>
    <definedName name="TextRefCopy175" localSheetId="1">#REF!</definedName>
    <definedName name="TextRefCopy175">#REF!</definedName>
    <definedName name="TextRefCopy176" localSheetId="1">#REF!</definedName>
    <definedName name="TextRefCopy176">#REF!</definedName>
    <definedName name="TextRefCopy177" localSheetId="1">#REF!</definedName>
    <definedName name="TextRefCopy177">#REF!</definedName>
    <definedName name="TextRefCopy178" localSheetId="1">#REF!</definedName>
    <definedName name="TextRefCopy178">#REF!</definedName>
    <definedName name="TextRefCopy179" localSheetId="1">#REF!</definedName>
    <definedName name="TextRefCopy179">#REF!</definedName>
    <definedName name="TextRefCopy18" localSheetId="1">#REF!</definedName>
    <definedName name="TextRefCopy18" localSheetId="2">#REF!</definedName>
    <definedName name="TextRefCopy18" localSheetId="0">#REF!</definedName>
    <definedName name="TextRefCopy18">#REF!</definedName>
    <definedName name="TextRefCopy19" localSheetId="1">#REF!</definedName>
    <definedName name="TextRefCopy19" localSheetId="2">#REF!</definedName>
    <definedName name="TextRefCopy19" localSheetId="0">#REF!</definedName>
    <definedName name="TextRefCopy19">#REF!</definedName>
    <definedName name="TextRefCopy2" localSheetId="1">#REF!</definedName>
    <definedName name="TextRefCopy2" localSheetId="2">#REF!</definedName>
    <definedName name="TextRefCopy2">#REF!</definedName>
    <definedName name="TextRefCopy20">#REF!</definedName>
    <definedName name="TextRefCopy21" localSheetId="1">#REF!</definedName>
    <definedName name="TextRefCopy21" localSheetId="2">#REF!</definedName>
    <definedName name="TextRefCopy21" localSheetId="0">#REF!</definedName>
    <definedName name="TextRefCopy21">#REF!</definedName>
    <definedName name="TextRefCopy22" localSheetId="1">#REF!</definedName>
    <definedName name="TextRefCopy22" localSheetId="2">#REF!</definedName>
    <definedName name="TextRefCopy22" localSheetId="0">#REF!</definedName>
    <definedName name="TextRefCopy22">#REF!</definedName>
    <definedName name="TextRefCopy23" localSheetId="1">#REF!</definedName>
    <definedName name="TextRefCopy23" localSheetId="2">#REF!</definedName>
    <definedName name="TextRefCopy23" localSheetId="0">#REF!</definedName>
    <definedName name="TextRefCopy23">#REF!</definedName>
    <definedName name="TextRefCopy24" localSheetId="1">#REF!</definedName>
    <definedName name="TextRefCopy24" localSheetId="2">#REF!</definedName>
    <definedName name="TextRefCopy24" localSheetId="0">#REF!</definedName>
    <definedName name="TextRefCopy24">#REF!</definedName>
    <definedName name="TextRefCopy25" localSheetId="1">#REF!</definedName>
    <definedName name="TextRefCopy25" localSheetId="2">#REF!</definedName>
    <definedName name="TextRefCopy25" localSheetId="0">#REF!</definedName>
    <definedName name="TextRefCopy25">#REF!</definedName>
    <definedName name="TextRefCopy26" localSheetId="1">#REF!</definedName>
    <definedName name="TextRefCopy26" localSheetId="2">#REF!</definedName>
    <definedName name="TextRefCopy26" localSheetId="0">#REF!</definedName>
    <definedName name="TextRefCopy26">#REF!</definedName>
    <definedName name="TextRefCopy28" localSheetId="1">#REF!</definedName>
    <definedName name="TextRefCopy28" localSheetId="2">#REF!</definedName>
    <definedName name="TextRefCopy28" localSheetId="0">#REF!</definedName>
    <definedName name="TextRefCopy28">#REF!</definedName>
    <definedName name="TextRefCopy3" localSheetId="1">#REF!</definedName>
    <definedName name="TextRefCopy3" localSheetId="2">#REF!</definedName>
    <definedName name="TextRefCopy3">#REF!</definedName>
    <definedName name="TextRefCopy30" localSheetId="1">#REF!</definedName>
    <definedName name="TextRefCopy30" localSheetId="2">#REF!</definedName>
    <definedName name="TextRefCopy30">#REF!</definedName>
    <definedName name="TextRefCopy31" localSheetId="1">#REF!</definedName>
    <definedName name="TextRefCopy31">#REF!</definedName>
    <definedName name="TextRefCopy32" localSheetId="1">#REF!</definedName>
    <definedName name="TextRefCopy32">#REF!</definedName>
    <definedName name="TextRefCopy33" localSheetId="1">#REF!</definedName>
    <definedName name="TextRefCopy33" localSheetId="2">#REF!</definedName>
    <definedName name="TextRefCopy33" localSheetId="0">#REF!</definedName>
    <definedName name="TextRefCopy33">#REF!</definedName>
    <definedName name="TextRefCopy34" localSheetId="1">#REF!</definedName>
    <definedName name="TextRefCopy34" localSheetId="2">#REF!</definedName>
    <definedName name="TextRefCopy34" localSheetId="0">#REF!</definedName>
    <definedName name="TextRefCopy34">#REF!</definedName>
    <definedName name="TextRefCopy35" localSheetId="1">#REF!</definedName>
    <definedName name="TextRefCopy35" localSheetId="2">#REF!</definedName>
    <definedName name="TextRefCopy35" localSheetId="0">#REF!</definedName>
    <definedName name="TextRefCopy35">#REF!</definedName>
    <definedName name="TextRefCopy36" localSheetId="1">#REF!</definedName>
    <definedName name="TextRefCopy36" localSheetId="2">#REF!</definedName>
    <definedName name="TextRefCopy36" localSheetId="0">#REF!</definedName>
    <definedName name="TextRefCopy36">#REF!</definedName>
    <definedName name="TextRefCopy37" localSheetId="1">#REF!</definedName>
    <definedName name="TextRefCopy37" localSheetId="2">#REF!</definedName>
    <definedName name="TextRefCopy37" localSheetId="0">#REF!</definedName>
    <definedName name="TextRefCopy37">#REF!</definedName>
    <definedName name="TextRefCopy38" localSheetId="1">#REF!</definedName>
    <definedName name="TextRefCopy38" localSheetId="2">#REF!</definedName>
    <definedName name="TextRefCopy38">#REF!</definedName>
    <definedName name="TextRefCopy39" localSheetId="1">#REF!</definedName>
    <definedName name="TextRefCopy39" localSheetId="2">#REF!</definedName>
    <definedName name="TextRefCopy39">#REF!</definedName>
    <definedName name="TextRefCopy4" localSheetId="1">#REF!</definedName>
    <definedName name="TextRefCopy4" localSheetId="2">#REF!</definedName>
    <definedName name="TextRefCopy4" localSheetId="0">#REF!</definedName>
    <definedName name="TextRefCopy4">#REF!</definedName>
    <definedName name="TextRefCopy40" localSheetId="1">#REF!</definedName>
    <definedName name="TextRefCopy40" localSheetId="2">#REF!</definedName>
    <definedName name="TextRefCopy40" localSheetId="0">#REF!</definedName>
    <definedName name="TextRefCopy40">#REF!</definedName>
    <definedName name="TextRefCopy41" localSheetId="1">#REF!</definedName>
    <definedName name="TextRefCopy41" localSheetId="2">#REF!</definedName>
    <definedName name="TextRefCopy41" localSheetId="0">#REF!</definedName>
    <definedName name="TextRefCopy41">#REF!</definedName>
    <definedName name="TextRefCopy42" localSheetId="1">#REF!</definedName>
    <definedName name="TextRefCopy42" localSheetId="2">#REF!</definedName>
    <definedName name="TextRefCopy42" localSheetId="0">#REF!</definedName>
    <definedName name="TextRefCopy42">#REF!</definedName>
    <definedName name="TextRefCopy43" localSheetId="1">#REF!</definedName>
    <definedName name="TextRefCopy43" localSheetId="2">#REF!</definedName>
    <definedName name="TextRefCopy43">#REF!</definedName>
    <definedName name="TextRefCopy44" localSheetId="1">#REF!</definedName>
    <definedName name="TextRefCopy44" localSheetId="2">#REF!</definedName>
    <definedName name="TextRefCopy44">#REF!</definedName>
    <definedName name="TextRefCopy45" localSheetId="1">#REF!</definedName>
    <definedName name="TextRefCopy45">#REF!</definedName>
    <definedName name="TextRefCopy46" localSheetId="1">#REF!</definedName>
    <definedName name="TextRefCopy46">#REF!</definedName>
    <definedName name="TextRefCopy47" localSheetId="1">#REF!</definedName>
    <definedName name="TextRefCopy47">#REF!</definedName>
    <definedName name="TextRefCopy48" localSheetId="1">#REF!</definedName>
    <definedName name="TextRefCopy48">#REF!</definedName>
    <definedName name="TextRefCopy49" localSheetId="1">#REF!</definedName>
    <definedName name="TextRefCopy49">#REF!</definedName>
    <definedName name="TextRefCopy5" localSheetId="1">#REF!</definedName>
    <definedName name="TextRefCopy5" localSheetId="2">#REF!</definedName>
    <definedName name="TextRefCopy5" localSheetId="0">#REF!</definedName>
    <definedName name="TextRefCopy5">#REF!</definedName>
    <definedName name="TextRefCopy50" localSheetId="1">#REF!</definedName>
    <definedName name="TextRefCopy50" localSheetId="2">#REF!</definedName>
    <definedName name="TextRefCopy50" localSheetId="0">#REF!</definedName>
    <definedName name="TextRefCopy50">#REF!</definedName>
    <definedName name="TextRefCopy51" localSheetId="1">#REF!</definedName>
    <definedName name="TextRefCopy51" localSheetId="2">#REF!</definedName>
    <definedName name="TextRefCopy51">#REF!</definedName>
    <definedName name="TextRefCopy52" localSheetId="1">#REF!</definedName>
    <definedName name="TextRefCopy52" localSheetId="2">#REF!</definedName>
    <definedName name="TextRefCopy52">#REF!</definedName>
    <definedName name="TextRefCopy53" localSheetId="1">#REF!</definedName>
    <definedName name="TextRefCopy53">#REF!</definedName>
    <definedName name="TextRefCopy54" localSheetId="1">#REF!</definedName>
    <definedName name="TextRefCopy54">#REF!</definedName>
    <definedName name="TextRefCopy55" localSheetId="1">#REF!</definedName>
    <definedName name="TextRefCopy55">#REF!</definedName>
    <definedName name="TextRefCopy56" localSheetId="1">#REF!</definedName>
    <definedName name="TextRefCopy56">#REF!</definedName>
    <definedName name="TextRefCopy57" localSheetId="1">#REF!</definedName>
    <definedName name="TextRefCopy57">#REF!</definedName>
    <definedName name="TextRefCopy58" localSheetId="1">#REF!</definedName>
    <definedName name="TextRefCopy58">#REF!</definedName>
    <definedName name="TextRefCopy59" localSheetId="1">#REF!</definedName>
    <definedName name="TextRefCopy59">#REF!</definedName>
    <definedName name="TextRefCopy6" localSheetId="1">#REF!</definedName>
    <definedName name="TextRefCopy6">#REF!</definedName>
    <definedName name="TextRefCopy60" localSheetId="1">#REF!</definedName>
    <definedName name="TextRefCopy60">#REF!</definedName>
    <definedName name="TextRefCopy61" localSheetId="1">#REF!</definedName>
    <definedName name="TextRefCopy61">#REF!</definedName>
    <definedName name="TextRefCopy63" localSheetId="1">#REF!</definedName>
    <definedName name="TextRefCopy63">#REF!</definedName>
    <definedName name="TextRefCopy65" localSheetId="1">#REF!</definedName>
    <definedName name="TextRefCopy65">#REF!</definedName>
    <definedName name="TextRefCopy68" localSheetId="1">#REF!</definedName>
    <definedName name="TextRefCopy68" localSheetId="2">#REF!</definedName>
    <definedName name="TextRefCopy68" localSheetId="0">#REF!</definedName>
    <definedName name="TextRefCopy68">#REF!</definedName>
    <definedName name="TextRefCopy69" localSheetId="1">#REF!</definedName>
    <definedName name="TextRefCopy69" localSheetId="2">#REF!</definedName>
    <definedName name="TextRefCopy69" localSheetId="0">#REF!</definedName>
    <definedName name="TextRefCopy69">#REF!</definedName>
    <definedName name="TextRefCopy7" localSheetId="1">#REF!</definedName>
    <definedName name="TextRefCopy7" localSheetId="2">#REF!</definedName>
    <definedName name="TextRefCopy7">#REF!</definedName>
    <definedName name="TextRefCopy70" localSheetId="1">#REF!</definedName>
    <definedName name="TextRefCopy70" localSheetId="2">#REF!</definedName>
    <definedName name="TextRefCopy70">#REF!</definedName>
    <definedName name="TextRefCopy71" localSheetId="1">#REF!</definedName>
    <definedName name="TextRefCopy71">#REF!</definedName>
    <definedName name="TextRefCopy72" localSheetId="1">#REF!</definedName>
    <definedName name="TextRefCopy72" localSheetId="2">#REF!</definedName>
    <definedName name="TextRefCopy72" localSheetId="0">#REF!</definedName>
    <definedName name="TextRefCopy72">#REF!</definedName>
    <definedName name="TextRefCopy73" localSheetId="1">#REF!</definedName>
    <definedName name="TextRefCopy73" localSheetId="2">#REF!</definedName>
    <definedName name="TextRefCopy73">#REF!</definedName>
    <definedName name="TextRefCopy74" localSheetId="1">#REF!</definedName>
    <definedName name="TextRefCopy74" localSheetId="2">#REF!</definedName>
    <definedName name="TextRefCopy74">#REF!</definedName>
    <definedName name="TextRefCopy75" localSheetId="1">#REF!</definedName>
    <definedName name="TextRefCopy75">#REF!</definedName>
    <definedName name="TextRefCopy76" localSheetId="1">#REF!</definedName>
    <definedName name="TextRefCopy76">#REF!</definedName>
    <definedName name="TextRefCopy77" localSheetId="1">#REF!</definedName>
    <definedName name="TextRefCopy77">#REF!</definedName>
    <definedName name="TextRefCopy78" localSheetId="1">#REF!</definedName>
    <definedName name="TextRefCopy78" localSheetId="2">#REF!</definedName>
    <definedName name="TextRefCopy78" localSheetId="0">#REF!</definedName>
    <definedName name="TextRefCopy78">#REF!</definedName>
    <definedName name="TextRefCopy79" localSheetId="1">#REF!</definedName>
    <definedName name="TextRefCopy79" localSheetId="2">#REF!</definedName>
    <definedName name="TextRefCopy79" localSheetId="0">#REF!</definedName>
    <definedName name="TextRefCopy79">#REF!</definedName>
    <definedName name="TextRefCopy8" localSheetId="1">#REF!</definedName>
    <definedName name="TextRefCopy8" localSheetId="2">#REF!</definedName>
    <definedName name="TextRefCopy8">#REF!</definedName>
    <definedName name="TextRefCopy80" localSheetId="1">#REF!</definedName>
    <definedName name="TextRefCopy80" localSheetId="2">#REF!</definedName>
    <definedName name="TextRefCopy80">#REF!</definedName>
    <definedName name="TextRefCopy81" localSheetId="1">#REF!</definedName>
    <definedName name="TextRefCopy81" localSheetId="2">#REF!</definedName>
    <definedName name="TextRefCopy81" localSheetId="0">#REF!</definedName>
    <definedName name="TextRefCopy81">#REF!</definedName>
    <definedName name="TextRefCopy84" localSheetId="1">#REF!</definedName>
    <definedName name="TextRefCopy84" localSheetId="2">#REF!</definedName>
    <definedName name="TextRefCopy84" localSheetId="0">#REF!</definedName>
    <definedName name="TextRefCopy84">#REF!</definedName>
    <definedName name="TextRefCopy85" localSheetId="1">#REF!</definedName>
    <definedName name="TextRefCopy85" localSheetId="2">#REF!</definedName>
    <definedName name="TextRefCopy85">#REF!</definedName>
    <definedName name="TextRefCopy86" localSheetId="1">#REF!</definedName>
    <definedName name="TextRefCopy86">#REF!</definedName>
    <definedName name="TextRefCopy87" localSheetId="1">#REF!</definedName>
    <definedName name="TextRefCopy87">#REF!</definedName>
    <definedName name="TextRefCopy88" localSheetId="1">#REF!</definedName>
    <definedName name="TextRefCopy88" localSheetId="2">#REF!</definedName>
    <definedName name="TextRefCopy88" localSheetId="0">#REF!</definedName>
    <definedName name="TextRefCopy88">#REF!</definedName>
    <definedName name="TextRefCopy9" localSheetId="1">#REF!</definedName>
    <definedName name="TextRefCopy9" localSheetId="2">#REF!</definedName>
    <definedName name="TextRefCopy9" localSheetId="0">#REF!</definedName>
    <definedName name="TextRefCopy9">#REF!</definedName>
    <definedName name="TextRefCopy90" localSheetId="1">#REF!</definedName>
    <definedName name="TextRefCopy90">#REF!</definedName>
    <definedName name="TextRefCopy91" localSheetId="1">#REF!</definedName>
    <definedName name="TextRefCopy91">#REF!</definedName>
    <definedName name="TextRefCopy92" localSheetId="1">#REF!</definedName>
    <definedName name="TextRefCopy92">#REF!</definedName>
    <definedName name="TextRefCopy93" localSheetId="1">#REF!</definedName>
    <definedName name="TextRefCopy93">#REF!</definedName>
    <definedName name="TextRefCopy94" localSheetId="1">#REF!</definedName>
    <definedName name="TextRefCopy94">#REF!</definedName>
    <definedName name="TextRefCopy97" localSheetId="1">#REF!</definedName>
    <definedName name="TextRefCopy97">#REF!</definedName>
    <definedName name="TextRefCopy98" localSheetId="1">#REF!</definedName>
    <definedName name="TextRefCopy98">#REF!</definedName>
    <definedName name="TextRefCopy99" localSheetId="1">#REF!</definedName>
    <definedName name="TextRefCopy99">#REF!</definedName>
    <definedName name="TextRefCopyRangeCount" hidden="1">16</definedName>
    <definedName name="Threshold" localSheetId="1">#REF!</definedName>
    <definedName name="Threshold" localSheetId="2">#REF!</definedName>
    <definedName name="Threshold" localSheetId="0">#REF!</definedName>
    <definedName name="Threshold">#REF!</definedName>
    <definedName name="Total_Interest" localSheetId="1">#REF!</definedName>
    <definedName name="Total_Interest" localSheetId="2">#REF!</definedName>
    <definedName name="Total_Interest">#REF!</definedName>
    <definedName name="Total_Pay" localSheetId="1">#REF!</definedName>
    <definedName name="Total_Pay" localSheetId="2">#REF!</definedName>
    <definedName name="Total_Pay">#REF!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re"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tttttttttttt">#N/A</definedName>
    <definedName name="U_doradcze_3_FK">#REF!</definedName>
    <definedName name="Ubezpieczenia" localSheetId="1">#REF!</definedName>
    <definedName name="Ubezpieczenia" localSheetId="2">#REF!</definedName>
    <definedName name="Ubezpieczenia" localSheetId="0">#REF!</definedName>
    <definedName name="Ubezpieczenia">#REF!</definedName>
    <definedName name="Ubzepieczenia" localSheetId="1">#REF!</definedName>
    <definedName name="Ubzepieczenia" localSheetId="2">#REF!</definedName>
    <definedName name="Ubzepieczenia">#REF!</definedName>
    <definedName name="UDZWŁ">"'file:///c:/windows/temporary internet files/content.ie5/3xl74zmx/budget 2006_neptun film.xls'#$capex.$"</definedName>
    <definedName name="uslugi" localSheetId="1">OFFSET(#REF!,MATCH('Dane finansowe_Financials'!dep,#REF!,0),0,COUNTIF(#REF!,'Dane finansowe_Financials'!dep),1)</definedName>
    <definedName name="uslugi" localSheetId="2">OFFSET(#REF!,MATCH('Dane operacyjne_Operating'!dep,#REF!,0),0,COUNTIF(#REF!,'Dane operacyjne_Operating'!dep),1)</definedName>
    <definedName name="uslugi" localSheetId="0">OFFSET(#REF!,MATCH(Tytuł_Title!dep,#REF!,0),0,COUNTIF(#REF!,Tytuł_Title!dep),1)</definedName>
    <definedName name="uslugi">OFFSET(#REF!,MATCH(dep,#REF!,0),0,COUNTIF(#REF!,dep),1)</definedName>
    <definedName name="Usługi_Obce" localSheetId="1">#REF!</definedName>
    <definedName name="Usługi_Obce" localSheetId="2">#REF!</definedName>
    <definedName name="Usługi_Obce" localSheetId="0">#REF!</definedName>
    <definedName name="Usługi_Obce">#REF!</definedName>
    <definedName name="Usługi_obce_remonty_i_eksploatacja" localSheetId="1">#REF!</definedName>
    <definedName name="Usługi_obce_remonty_i_eksploatacja" localSheetId="2">#REF!</definedName>
    <definedName name="Usługi_obce_remonty_i_eksploatacja">#REF!</definedName>
    <definedName name="usługi_oce" localSheetId="1">#REF!</definedName>
    <definedName name="usługi_oce" localSheetId="2">#REF!</definedName>
    <definedName name="usługi_oce" localSheetId="0">#REF!</definedName>
    <definedName name="usługi_oce">#REF!</definedName>
    <definedName name="usługi_oce2" localSheetId="1">#REF!</definedName>
    <definedName name="usługi_oce2" localSheetId="2">#REF!</definedName>
    <definedName name="usługi_oce2" localSheetId="0">#REF!</definedName>
    <definedName name="usługi_oce2">#REF!</definedName>
    <definedName name="usługi_oce3" localSheetId="1">#REF!</definedName>
    <definedName name="usługi_oce3" localSheetId="2">#REF!</definedName>
    <definedName name="usługi_oce3">#REF!</definedName>
    <definedName name="usługi_oce4" localSheetId="1">#REF!</definedName>
    <definedName name="usługi_oce4" localSheetId="2">#REF!</definedName>
    <definedName name="usługi_oce4">#REF!</definedName>
    <definedName name="usługi_oce6" localSheetId="1">#REF!</definedName>
    <definedName name="usługi_oce6" localSheetId="2">#REF!</definedName>
    <definedName name="usługi_oce6">#REF!</definedName>
    <definedName name="usun_godziny" localSheetId="1">#REF!</definedName>
    <definedName name="usun_godziny">#REF!</definedName>
    <definedName name="usun_urlopy" localSheetId="1">#REF!</definedName>
    <definedName name="usun_urlopy">#REF!</definedName>
    <definedName name="uuuu" localSheetId="2" hidden="1">{"Rasnitz CF",#N/A,FALSE,"Germany - Rasnitz";"Rasnitz inputs",#N/A,FALSE,"Germany - Rasnitz"}</definedName>
    <definedName name="uuuu" localSheetId="0" hidden="1">{"Rasnitz CF",#N/A,FALSE,"Germany - Rasnitz";"Rasnitz inputs",#N/A,FALSE,"Germany - Rasnitz"}</definedName>
    <definedName name="uuuu" hidden="1">{"Rasnitz CF",#N/A,FALSE,"Germany - Rasnitz";"Rasnitz inputs",#N/A,FALSE,"Germany - Rasnitz"}</definedName>
    <definedName name="v">#N/A</definedName>
    <definedName name="Values_Entered" localSheetId="1">IF('Dane finansowe_Financials'!Loan_Amount*'Dane finansowe_Financials'!Interest_Rate*'Dane finansowe_Financials'!Loan_Years*'Dane finansowe_Financials'!Loan_Start&gt;0,1,0)</definedName>
    <definedName name="Values_Entered" localSheetId="2">IF('Dane operacyjne_Operating'!Loan_Amount*'Dane operacyjne_Operating'!Interest_Rate*'Dane operacyjne_Operating'!Loan_Years*'Dane operacyjne_Operating'!Loan_Start&gt;0,1,0)</definedName>
    <definedName name="Values_Entered" localSheetId="0">IF(Tytuł_Title!Loan_Amount*Interest_Rate*Loan_Years*Loan_Start&gt;0,1,0)</definedName>
    <definedName name="Values_Entered">IF(Loan_Amount*Interest_Rate*Loan_Years*Loan_Start&gt;0,1,0)</definedName>
    <definedName name="Volumen">#REF!</definedName>
    <definedName name="Vorjahr_Stichtag" localSheetId="1">#REF!</definedName>
    <definedName name="Vorjahr_Stichtag" localSheetId="2">#REF!</definedName>
    <definedName name="Vorjahr_Stichtag" localSheetId="0">#REF!</definedName>
    <definedName name="Vorjahr_Stichtag">#REF!</definedName>
    <definedName name="w_2008" localSheetId="1">#REF!</definedName>
    <definedName name="w_2008" localSheetId="2">#REF!</definedName>
    <definedName name="w_2008">#REF!</definedName>
    <definedName name="WartNiematiPr" localSheetId="1">#REF!</definedName>
    <definedName name="WartNiematiPr" localSheetId="2">#REF!</definedName>
    <definedName name="WartNiematiPr" localSheetId="0">#REF!</definedName>
    <definedName name="WartNiematiPr">#REF!</definedName>
    <definedName name="wer">#REF!</definedName>
    <definedName name="wer_">#REF!</definedName>
    <definedName name="wew">#N/A</definedName>
    <definedName name="wn" localSheetId="2" hidden="1">{#N/A,#N/A,TRUE,"F-1";#N/A,#N/A,TRUE,"F-2"}</definedName>
    <definedName name="wn" localSheetId="0" hidden="1">{#N/A,#N/A,TRUE,"F-1";#N/A,#N/A,TRUE,"F-2"}</definedName>
    <definedName name="wn" hidden="1">{#N/A,#N/A,TRUE,"F-1";#N/A,#N/A,TRUE,"F-2"}</definedName>
    <definedName name="WO" localSheetId="1">#REF!</definedName>
    <definedName name="WO" localSheetId="2">#REF!</definedName>
    <definedName name="WO" localSheetId="0">#REF!</definedName>
    <definedName name="WO">#REF!</definedName>
    <definedName name="wpisz" localSheetId="1">#REF!</definedName>
    <definedName name="wpisz">#REF!</definedName>
    <definedName name="w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qwer1"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c" localSheetId="2" hidden="1">{#N/A,#N/A,TRUE,"F-1";#N/A,#N/A,TRUE,"F-2"}</definedName>
    <definedName name="wrc" localSheetId="0" hidden="1">{#N/A,#N/A,TRUE,"F-1";#N/A,#N/A,TRUE,"F-2"}</definedName>
    <definedName name="wrc" hidden="1">{#N/A,#N/A,TRUE,"F-1";#N/A,#N/A,TRUE,"F-2"}</definedName>
    <definedName name="wrn" localSheetId="2" hidden="1">{#N/A,#N/A,TRUE,"F-1";#N/A,#N/A,TRUE,"F-2"}</definedName>
    <definedName name="wrn" localSheetId="0" hidden="1">{#N/A,#N/A,TRUE,"F-1";#N/A,#N/A,TRUE,"F-2"}</definedName>
    <definedName name="wrn" hidden="1">{#N/A,#N/A,TRUE,"F-1";#N/A,#N/A,TRUE,"F-2"}</definedName>
    <definedName name="wrn.4th._.dist.." localSheetId="2" hidden="1">{"4th. Dist CF",#N/A,FALSE,"Hungary - 4th dist.";"4th dist inputs",#N/A,FALSE,"Hungary - 4th dist."}</definedName>
    <definedName name="wrn.4th._.dist.." localSheetId="0" hidden="1">{"4th. Dist CF",#N/A,FALSE,"Hungary - 4th dist.";"4th dist inputs",#N/A,FALSE,"Hungary - 4th dist."}</definedName>
    <definedName name="wrn.4th._.dist.." hidden="1">{"4th. Dist CF",#N/A,FALSE,"Hungary - 4th dist.";"4th dist inputs",#N/A,FALSE,"Hungary - 4th dist."}</definedName>
    <definedName name="wrn.all." localSheetId="2" hidden="1">{#N/A,#N/A,FALSE,"45th floor";#N/A,#N/A,FALSE,"46th floor ";#N/A,#N/A,FALSE,"MARCEAU";#N/A,#N/A,FALSE,"HAUSSMAN";#N/A,#N/A,FALSE,"SERBIE";#N/A,#N/A,FALSE,"BOISSIERE"}</definedName>
    <definedName name="wrn.all." localSheetId="0" hidden="1">{#N/A,#N/A,FALSE,"45th floor";#N/A,#N/A,FALSE,"46th floor ";#N/A,#N/A,FALSE,"MARCEAU";#N/A,#N/A,FALSE,"HAUSSMAN";#N/A,#N/A,FALSE,"SERBIE";#N/A,#N/A,FALSE,"BOISSIERE"}</definedName>
    <definedName name="wrn.all." hidden="1">{#N/A,#N/A,FALSE,"45th floor";#N/A,#N/A,FALSE,"46th floor ";#N/A,#N/A,FALSE,"MARCEAU";#N/A,#N/A,FALSE,"HAUSSMAN";#N/A,#N/A,FALSE,"SERBIE";#N/A,#N/A,FALSE,"BOISSIERE"}</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sumption._.Book." localSheetId="2" hidden="1">{#N/A,#N/A,FALSE,"Model Assumptions"}</definedName>
    <definedName name="wrn.Assumption._.Book." localSheetId="0" hidden="1">{#N/A,#N/A,FALSE,"Model Assumptions"}</definedName>
    <definedName name="wrn.Assumption._.Book." hidden="1">{#N/A,#N/A,FALSE,"Model Assumptions"}</definedName>
    <definedName name="wrn.Barandov." localSheetId="2" hidden="1">{"Barandov CF",#N/A,FALSE,"Czech - Barandov";"Barandov inputs",#N/A,FALSE,"Czech - Barandov"}</definedName>
    <definedName name="wrn.Barandov." localSheetId="0" hidden="1">{"Barandov CF",#N/A,FALSE,"Czech - Barandov";"Barandov inputs",#N/A,FALSE,"Czech - Barandov"}</definedName>
    <definedName name="wrn.Barandov." hidden="1">{"Barandov CF",#N/A,FALSE,"Czech - Barandov";"Barandov inputs",#N/A,FALSE,"Czech - Barandov"}</definedName>
    <definedName name="wrn.Consolidated." localSheetId="2" hidden="1">{"Consolidated 100%",#N/A,FALSE,"BV - Consolidation";"Consolidated share",#N/A,FALSE,"BV - Consolidation"}</definedName>
    <definedName name="wrn.Consolidated." localSheetId="0" hidden="1">{"Consolidated 100%",#N/A,FALSE,"BV - Consolidation";"Consolidated share",#N/A,FALSE,"BV - Consolidation"}</definedName>
    <definedName name="wrn.Consolidated." hidden="1">{"Consolidated 100%",#N/A,FALSE,"BV - Consolidation";"Consolidated share",#N/A,FALSE,"BV - Consolidation"}</definedName>
    <definedName name="wrn.final." localSheetId="2" hidden="1">{#N/A,#N/A,FALSE,"45th FINAL ";#N/A,#N/A,FALSE,"46th FINAL "}</definedName>
    <definedName name="wrn.final." localSheetId="0" hidden="1">{#N/A,#N/A,FALSE,"45th FINAL ";#N/A,#N/A,FALSE,"46th FINAL "}</definedName>
    <definedName name="wrn.final." hidden="1">{#N/A,#N/A,FALSE,"45th FINAL ";#N/A,#N/A,FALSE,"46th FINAL "}</definedName>
    <definedName name="wrn.Gyor." localSheetId="2" hidden="1">{"Gyor CF",#N/A,FALSE,"Hungary - Gyor";"Gyor inputs",#N/A,FALSE,"Hungary - Gyor"}</definedName>
    <definedName name="wrn.Gyor." localSheetId="0" hidden="1">{"Gyor CF",#N/A,FALSE,"Hungary - Gyor";"Gyor inputs",#N/A,FALSE,"Hungary - Gyor"}</definedName>
    <definedName name="wrn.Gyor." hidden="1">{"Gyor CF",#N/A,FALSE,"Hungary - Gyor";"Gyor inputs",#N/A,FALSE,"Hungary - Gyor"}</definedName>
    <definedName name="wrn.PBC._.Drukowane." localSheetId="2" hidden="1">{#N/A,#N/A,TRUE,"F-1";#N/A,#N/A,TRUE,"F-2"}</definedName>
    <definedName name="wrn.PBC._.Drukowane." localSheetId="0" hidden="1">{#N/A,#N/A,TRUE,"F-1";#N/A,#N/A,TRUE,"F-2"}</definedName>
    <definedName name="wrn.PBC._.Drukowane." hidden="1">{#N/A,#N/A,TRUE,"F-1";#N/A,#N/A,TRUE,"F-2"}</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0"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localSheetId="2"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0"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localSheetId="2" hidden="1">{"Valuation",#N/A,TRUE,"Valuation Summary";"Financial Statements",#N/A,TRUE,"Results";"Results",#N/A,TRUE,"Results";"Ratios",#N/A,TRUE,"Results";"P2 Summary",#N/A,TRUE,"Results"}</definedName>
    <definedName name="wrn.Print._.Results._.A4." localSheetId="0"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localSheetId="0"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Print._.whole._.Report." localSheetId="2"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0"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Rasnitz." localSheetId="2" hidden="1">{"Rasnitz CF",#N/A,FALSE,"Germany - Rasnitz";"Rasnitz inputs",#N/A,FALSE,"Germany - Rasnitz"}</definedName>
    <definedName name="wrn.Rasnitz." localSheetId="0" hidden="1">{"Rasnitz CF",#N/A,FALSE,"Germany - Rasnitz";"Rasnitz inputs",#N/A,FALSE,"Germany - Rasnitz"}</definedName>
    <definedName name="wrn.Rasnitz." hidden="1">{"Rasnitz CF",#N/A,FALSE,"Germany - Rasnitz";"Rasnitz inputs",#N/A,FALSE,"Germany - Rasnitz"}</definedName>
    <definedName name="wrn.report." localSheetId="2" hidden="1">{#N/A,#N/A,FALSE,"Cashflow Analysis";#N/A,#N/A,FALSE,"PV";#N/A,#N/A,FALSE,"Sensitivity Analysis";#N/A,#N/A,FALSE,"Scenario A"}</definedName>
    <definedName name="wrn.report." localSheetId="0" hidden="1">{#N/A,#N/A,FALSE,"Cashflow Analysis";#N/A,#N/A,FALSE,"PV";#N/A,#N/A,FALSE,"Sensitivity Analysis";#N/A,#N/A,FALSE,"Scenario A"}</definedName>
    <definedName name="wrn.report." hidden="1">{#N/A,#N/A,FALSE,"Cashflow Analysis";#N/A,#N/A,FALSE,"PV";#N/A,#N/A,FALSE,"Sensitivity Analysis";#N/A,#N/A,FALSE,"Scenario A"}</definedName>
    <definedName name="wrn.Skala." localSheetId="2" hidden="1">{"Skala CF",#N/A,FALSE,"Hungary - 3rd dist. Skala";"Skala inputs",#N/A,FALSE,"Hungary - 3rd dist. Skala"}</definedName>
    <definedName name="wrn.Skala." localSheetId="0" hidden="1">{"Skala CF",#N/A,FALSE,"Hungary - 3rd dist. Skala";"Skala inputs",#N/A,FALSE,"Hungary - 3rd dist. Skala"}</definedName>
    <definedName name="wrn.Skala." hidden="1">{"Skala CF",#N/A,FALSE,"Hungary - 3rd dist. Skala";"Skala inputs",#N/A,FALSE,"Hungary - 3rd dist. Skala"}</definedName>
    <definedName name="wrn.Stodulki." localSheetId="2" hidden="1">{"Stodulki CF",#N/A,FALSE,"Czech - Stodulki";"Stodulki inputs",#N/A,FALSE,"Czech - Stodulki"}</definedName>
    <definedName name="wrn.Stodulki." localSheetId="0" hidden="1">{"Stodulki CF",#N/A,FALSE,"Czech - Stodulki";"Stodulki inputs",#N/A,FALSE,"Czech - Stodulki"}</definedName>
    <definedName name="wrn.Stodulki." hidden="1">{"Stodulki CF",#N/A,FALSE,"Czech - Stodulki";"Stodulki inputs",#N/A,FALSE,"Czech - Stodulki"}</definedName>
    <definedName name="wrn.Total._.Print." localSheetId="2"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0"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Valuation._.Summaries." localSheetId="2" hidden="1">{#N/A,#N/A,FALSE,"Cover Sheet";#N/A,#N/A,FALSE,"Financial Assumptions";#N/A,#N/A,FALSE,"DCFOverviewPower";#N/A,#N/A,FALSE,"DCFOverviewGas";#N/A,#N/A,FALSE,"DCFOverviewWater";#N/A,#N/A,FALSE,"DCFOverviewVersorgung"}</definedName>
    <definedName name="wrn.Valuation._.Summaries." localSheetId="0"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alue." localSheetId="2" hidden="1">{#N/A,#N/A,FALSE,"Cashflow Analysis";#N/A,#N/A,FALSE,"Sensitivity Analysis";#N/A,#N/A,FALSE,"PV";#N/A,#N/A,FALSE,"Scenario B"}</definedName>
    <definedName name="wrn.Value." localSheetId="0" hidden="1">{#N/A,#N/A,FALSE,"Cashflow Analysis";#N/A,#N/A,FALSE,"Sensitivity Analysis";#N/A,#N/A,FALSE,"PV";#N/A,#N/A,FALSE,"Scenario B"}</definedName>
    <definedName name="wrn.Value." hidden="1">{#N/A,#N/A,FALSE,"Cashflow Analysis";#N/A,#N/A,FALSE,"Sensitivity Analysis";#N/A,#N/A,FALSE,"PV";#N/A,#N/A,FALSE,"Scenario B"}</definedName>
    <definedName name="wrn.Versorgungs._.GmbH._.Data." localSheetId="2"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0"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okovice." localSheetId="2" hidden="1">{"Vokovice CF",#N/A,FALSE,"Czech - Vokovice";"Vokovice inputs",#N/A,FALSE,"Czech - Vokovice"}</definedName>
    <definedName name="wrn.Vokovice." localSheetId="0" hidden="1">{"Vokovice CF",#N/A,FALSE,"Czech - Vokovice";"Vokovice inputs",#N/A,FALSE,"Czech - Vokovice"}</definedName>
    <definedName name="wrn.Vokovice." hidden="1">{"Vokovice CF",#N/A,FALSE,"Czech - Vokovice";"Vokovice inputs",#N/A,FALSE,"Czech - Vokovice"}</definedName>
    <definedName name="wrn.Warsaw._.model."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arsaw._.model."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rn.Workbook."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Workbook."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wrn.Zabki." localSheetId="2" hidden="1">{"Zabki CF",#N/A,FALSE,"Poland - Warsaw Zabki";"Zabki inputs",#N/A,FALSE,"Poland - Warsaw Zabki"}</definedName>
    <definedName name="wrn.Zabki." localSheetId="0" hidden="1">{"Zabki CF",#N/A,FALSE,"Poland - Warsaw Zabki";"Zabki inputs",#N/A,FALSE,"Poland - Warsaw Zabki"}</definedName>
    <definedName name="wrn.Zabki." hidden="1">{"Zabki CF",#N/A,FALSE,"Poland - Warsaw Zabki";"Zabki inputs",#N/A,FALSE,"Poland - Warsaw Zabki"}</definedName>
    <definedName name="wsq"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q"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staw">#N/A</definedName>
    <definedName name="wstaw_godziny" localSheetId="1">#REF!</definedName>
    <definedName name="wstaw_godziny">#REF!</definedName>
    <definedName name="wstaw_nazwiska" localSheetId="1">#REF!</definedName>
    <definedName name="wstaw_nazwiska">#REF!</definedName>
    <definedName name="wstaw_rok" localSheetId="1">#REF!</definedName>
    <definedName name="wstaw_rok">#REF!</definedName>
    <definedName name="wstaw_urlopy" localSheetId="1">#REF!</definedName>
    <definedName name="wstaw_urlopy">#REF!</definedName>
    <definedName name="wstaw_wydzial" localSheetId="1">#REF!</definedName>
    <definedName name="wstaw_wydzial">#REF!</definedName>
    <definedName name="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 localSheetId="2" hidden="1">{"Consolidated 100%",#N/A,FALSE,"BV - Consolidation";"Consolidated share",#N/A,FALSE,"BV - Consolidation"}</definedName>
    <definedName name="www" localSheetId="0" hidden="1">{"Consolidated 100%",#N/A,FALSE,"BV - Consolidation";"Consolidated share",#N/A,FALSE,"BV - Consolidation"}</definedName>
    <definedName name="www" hidden="1">{"Consolidated 100%",#N/A,FALSE,"BV - Consolidation";"Consolidated share",#N/A,FALSE,"BV - Consolidation"}</definedName>
    <definedName name="wwww"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www"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wybór1" localSheetId="1">#REF!</definedName>
    <definedName name="wybór1" localSheetId="2">#REF!</definedName>
    <definedName name="wybór1" localSheetId="0">#REF!</definedName>
    <definedName name="wybór1">#REF!</definedName>
    <definedName name="wybór2" localSheetId="1">#REF!</definedName>
    <definedName name="wybór2" localSheetId="2">#REF!</definedName>
    <definedName name="wybór2">#REF!</definedName>
    <definedName name="wydruk" localSheetId="1">#REF!</definedName>
    <definedName name="wydruk" localSheetId="2">#REF!</definedName>
    <definedName name="wydruk">#REF!</definedName>
    <definedName name="wypisz" localSheetId="1">#REF!</definedName>
    <definedName name="wypisz">#REF!</definedName>
    <definedName name="WZI" localSheetId="1">#REF!</definedName>
    <definedName name="WZI" localSheetId="2">#REF!</definedName>
    <definedName name="WZI" localSheetId="0">#REF!</definedName>
    <definedName name="WZI">#REF!</definedName>
    <definedName name="x" localSheetId="2" hidden="1">{#N/A,#N/A,TRUE,"F-1";#N/A,#N/A,TRUE,"F-2"}</definedName>
    <definedName name="x" localSheetId="0" hidden="1">{#N/A,#N/A,TRUE,"F-1";#N/A,#N/A,TRUE,"F-2"}</definedName>
    <definedName name="x" hidden="1">{#N/A,#N/A,TRUE,"F-1";#N/A,#N/A,TRUE,"F-2"}</definedName>
    <definedName name="xcxdxd" localSheetId="1">#REF!</definedName>
    <definedName name="xcxdxd" localSheetId="2">#REF!</definedName>
    <definedName name="xcxdxd" localSheetId="0">#REF!</definedName>
    <definedName name="xcxdxd">#REF!</definedName>
    <definedName name="xd">#REF!</definedName>
    <definedName name="xdrxdrxdr">#N/A</definedName>
    <definedName name="XX">#REF!</definedName>
    <definedName name="xxxx">#N/A</definedName>
    <definedName name="yyyy" localSheetId="2" hidden="1">{"Vokovice CF",#N/A,FALSE,"Czech - Vokovice";"Vokovice inputs",#N/A,FALSE,"Czech - Vokovice"}</definedName>
    <definedName name="yyyy" localSheetId="0" hidden="1">{"Vokovice CF",#N/A,FALSE,"Czech - Vokovice";"Vokovice inputs",#N/A,FALSE,"Czech - Vokovice"}</definedName>
    <definedName name="yyyy" hidden="1">{"Vokovice CF",#N/A,FALSE,"Czech - Vokovice";"Vokovice inputs",#N/A,FALSE,"Czech - Vokovice"}</definedName>
    <definedName name="Z" localSheetId="1">#REF!</definedName>
    <definedName name="Z" localSheetId="2">#REF!</definedName>
    <definedName name="Z" localSheetId="0">#REF!</definedName>
    <definedName name="Z">#REF!</definedName>
    <definedName name="zadania">#REF!</definedName>
    <definedName name="Zak" localSheetId="1">#REF!</definedName>
    <definedName name="Zak" localSheetId="2">#REF!</definedName>
    <definedName name="Zak" localSheetId="0">#REF!</definedName>
    <definedName name="Zak">#REF!</definedName>
    <definedName name="zapisz">#N/A</definedName>
    <definedName name="zbitka">#REF!</definedName>
    <definedName name="zcxcvb" localSheetId="1">#REF!</definedName>
    <definedName name="zcxcvb" localSheetId="2">#REF!</definedName>
    <definedName name="zcxcvb" localSheetId="0">#REF!</definedName>
    <definedName name="zcxcvb">#REF!</definedName>
    <definedName name="ZE" localSheetId="1">#REF!</definedName>
    <definedName name="ZE" localSheetId="2">#REF!</definedName>
    <definedName name="ZE">#REF!</definedName>
    <definedName name="Zestawienie">#REF!</definedName>
    <definedName name="zew12" localSheetId="1" hidden="1">#REF!</definedName>
    <definedName name="zew12" localSheetId="2" hidden="1">#REF!</definedName>
    <definedName name="zew12" localSheetId="0" hidden="1">#REF!</definedName>
    <definedName name="zew12" hidden="1">#REF!</definedName>
    <definedName name="ZFSS" localSheetId="1">#REF!</definedName>
    <definedName name="ZFSS" localSheetId="2">#REF!</definedName>
    <definedName name="ZFSS">#REF!</definedName>
    <definedName name="ZKW" localSheetId="1">#REF!</definedName>
    <definedName name="ZKW" localSheetId="2">#REF!</definedName>
    <definedName name="ZKW">#REF!</definedName>
    <definedName name="zlecenia">#REF!</definedName>
    <definedName name="zlecenia_tab">#REF!</definedName>
    <definedName name="ZNadz">#REF!</definedName>
    <definedName name="ZobD12">#REF!</definedName>
    <definedName name="ZobDtrm">#REF!</definedName>
    <definedName name="ZobHandl">#REF!</definedName>
    <definedName name="ZobKtrm">#REF!</definedName>
    <definedName name="zsazasd" localSheetId="2"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localSheetId="0"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sazasd" hidden="1">{#N/A,#N/A,TRUE,"FRONT PAGE";#N/A,#N/A,TRUE,"INCOME STATEMENT";#N/A,#N/A,TRUE,"BALANCE SHEET";#N/A,#N/A,TRUE,"CASH FLOW";#N/A,#N/A,TRUE,"SALES REVENUES";#N/A,#N/A,TRUE,"FUEL CONSUMPTION";#N/A,#N/A,TRUE,"PERSONNEL COSTS";#N/A,#N/A,TRUE,"ADMINISTRATIVE COSTS";#N/A,#N/A,TRUE,"O&amp;M MATERIAL AND OTHER COSTS";#N/A,#N/A,TRUE,"OTHER REVENUES AND COSTS";#N/A,#N/A,TRUE,"WORKING CAPITAL";#N/A,#N/A,TRUE,"INVESTMENTS";#N/A,#N/A,TRUE,"FINANCING";#N/A,#N/A,TRUE,"DIVIDENDS";#N/A,#N/A,TRUE,"ECONOMIC INDICATORS"}</definedName>
    <definedName name="ZU" localSheetId="1">#REF!</definedName>
    <definedName name="ZU" localSheetId="2">#REF!</definedName>
    <definedName name="ZU" localSheetId="0">#REF!</definedName>
    <definedName name="ZU">#REF!</definedName>
    <definedName name="Zużycie" localSheetId="1">#REF!</definedName>
    <definedName name="Zużycie" localSheetId="2">#REF!</definedName>
    <definedName name="Zużycie">#REF!</definedName>
    <definedName name="Zużycie_en" localSheetId="1">#REF!</definedName>
    <definedName name="Zużycie_en" localSheetId="2">#REF!</definedName>
    <definedName name="Zużycie_en">#REF!</definedName>
    <definedName name="Zużycie_energii" localSheetId="1">#REF!</definedName>
    <definedName name="Zużycie_energii">#REF!</definedName>
    <definedName name="Zużycie_mat" localSheetId="1">#REF!</definedName>
    <definedName name="Zużycie_mat">#REF!</definedName>
    <definedName name="ZyskBTO">#REF!</definedName>
    <definedName name="ZyskNTO">#REF!</definedName>
    <definedName name="ZyskSprz">#REF!</definedName>
    <definedName name="zzzz" localSheetId="2"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localSheetId="0"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 name="zzzz" hidden="1">{"Consolidated 100%",#N/A,TRUE,"BV - Consolidation";"Consolidated share",#N/A,TRUE,"BV - Consolidation";"Barandov CF",#N/A,TRUE,"Czech - Barandov";"Stodulki CF",#N/A,TRUE,"Czech - Stodulki";"Barandov inputs",#N/A,TRUE,"Czech - Barandov";"Stodulki inputs",#N/A,TRUE,"Czech - Stodulki";"Vokovice CF",#N/A,TRUE,"Czech - Vokovice";"Vokovice inputs",#N/A,TRUE,"Czech - Vokovice";"Rasnitz CF",#N/A,TRUE,"Germany - Rasnitz";"Rasnitz inputs",#N/A,TRUE,"Germany - Rasnitz";"Skala CF",#N/A,TRUE,"Hungary - 3rd dist. Skala";"Skala inputs",#N/A,TRUE,"Hungary - 3rd dist. Skala";"4th. Dist CF",#N/A,TRUE,"Hungary - 4th dist.";"4th dist inputs",#N/A,TRUE,"Hungary - 4th dist.";"Gyor CF",#N/A,TRUE,"Hungary - Gyor";"Gyor inputs",#N/A,TRUE,"Hungary - Gyor";"Zabki CF",#N/A,TRUE,"Poland - Warsaw Zabki";"Zabki inputs",#N/A,TRUE,"Poland - Warsaw Zabki"}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3" i="2" l="1"/>
  <c r="BI39" i="2"/>
  <c r="BH53" i="2" l="1"/>
  <c r="BI54" i="2" s="1"/>
  <c r="BH54" i="2" l="1"/>
  <c r="BH44" i="2"/>
  <c r="BH3" i="2"/>
  <c r="BG44" i="2"/>
  <c r="BG53" i="2"/>
  <c r="BG22" i="2"/>
  <c r="BG21" i="2"/>
  <c r="BG3" i="2"/>
  <c r="BF53" i="2"/>
  <c r="BG54" i="2" s="1"/>
  <c r="BF23" i="2"/>
  <c r="BF3" i="2"/>
  <c r="BE53" i="2"/>
  <c r="BE39" i="2"/>
  <c r="BE3" i="2"/>
  <c r="BD28" i="2"/>
  <c r="BE28" i="2" s="1"/>
  <c r="BF28" i="2" s="1"/>
  <c r="BG28" i="2" s="1"/>
  <c r="BH28" i="2" s="1"/>
  <c r="BI28" i="2" s="1"/>
  <c r="BD27" i="2"/>
  <c r="BE27" i="2" s="1"/>
  <c r="BF27" i="2" s="1"/>
  <c r="BG27" i="2" s="1"/>
  <c r="BH27" i="2" s="1"/>
  <c r="BI27" i="2" s="1"/>
  <c r="BD26" i="2"/>
  <c r="BE26" i="2"/>
  <c r="BF26" i="2" s="1"/>
  <c r="BG26" i="2" s="1"/>
  <c r="BH26" i="2" s="1"/>
  <c r="BI26" i="2" s="1"/>
  <c r="BD25" i="2"/>
  <c r="BE25" i="2" s="1"/>
  <c r="BD3" i="2"/>
  <c r="AS24" i="2"/>
  <c r="BD53" i="2"/>
  <c r="BD54" i="2" s="1"/>
  <c r="BE54" i="2"/>
  <c r="BD22" i="2"/>
  <c r="BC53" i="2"/>
  <c r="BC54" i="2"/>
  <c r="BC44" i="2"/>
  <c r="BB44" i="2"/>
  <c r="BC20" i="2"/>
  <c r="BC3" i="2"/>
  <c r="BA53" i="2"/>
  <c r="BA54" i="2" s="1"/>
  <c r="BB54" i="2"/>
  <c r="BB3" i="2"/>
  <c r="AW25" i="2"/>
  <c r="AX25" i="2" s="1"/>
  <c r="AX26" i="2"/>
  <c r="AY26" i="2" s="1"/>
  <c r="AZ26" i="2" s="1"/>
  <c r="BA26" i="2" s="1"/>
  <c r="BB26" i="2" s="1"/>
  <c r="BB27" i="2"/>
  <c r="BB28" i="2"/>
  <c r="BA44" i="2"/>
  <c r="AZ29" i="2"/>
  <c r="BA29" i="2" s="1"/>
  <c r="BA39" i="2"/>
  <c r="AZ44" i="2"/>
  <c r="AZ3" i="2"/>
  <c r="AU48" i="1"/>
  <c r="AU42" i="1"/>
  <c r="AU41" i="1"/>
  <c r="AU40" i="1"/>
  <c r="AU39" i="1"/>
  <c r="AU11" i="1"/>
  <c r="AU10" i="1"/>
  <c r="AY74" i="1"/>
  <c r="AY73" i="1"/>
  <c r="AY53" i="2"/>
  <c r="AY3" i="2"/>
  <c r="AU46" i="1"/>
  <c r="AS11" i="1"/>
  <c r="AR11" i="1"/>
  <c r="AS10" i="1"/>
  <c r="AU6" i="1"/>
  <c r="AX74" i="1"/>
  <c r="AX73" i="1"/>
  <c r="AX29" i="2"/>
  <c r="AX28" i="2"/>
  <c r="AY28" i="2"/>
  <c r="AX27" i="2"/>
  <c r="AY27" i="2"/>
  <c r="AX3" i="2"/>
  <c r="AW74" i="1"/>
  <c r="AW73" i="1"/>
  <c r="AW53" i="2"/>
  <c r="AX53" i="2" s="1"/>
  <c r="AW3" i="2"/>
  <c r="AV73" i="1"/>
  <c r="AV3" i="2"/>
  <c r="AV20" i="2"/>
  <c r="AV53" i="2"/>
  <c r="AV54" i="2" s="1"/>
  <c r="AU20" i="2"/>
  <c r="AT20" i="2"/>
  <c r="AU44" i="2"/>
  <c r="AT44" i="2"/>
  <c r="AU53" i="2"/>
  <c r="AU54" i="2"/>
  <c r="AU3" i="2"/>
  <c r="AT74" i="1"/>
  <c r="AT73" i="1"/>
  <c r="AS53" i="2"/>
  <c r="AR53" i="2"/>
  <c r="AR54" i="2"/>
  <c r="AS22" i="2"/>
  <c r="AS21" i="2"/>
  <c r="AS20" i="2" s="1"/>
  <c r="AS44" i="2"/>
  <c r="AS3" i="2"/>
  <c r="AR50" i="2"/>
  <c r="AR20" i="2"/>
  <c r="AQ22" i="2"/>
  <c r="AQ21" i="2"/>
  <c r="AQ28" i="2"/>
  <c r="AQ27" i="2"/>
  <c r="AQ25" i="2"/>
  <c r="AQ26" i="2"/>
  <c r="AP21" i="2"/>
  <c r="AP20" i="2" s="1"/>
  <c r="AP53" i="2"/>
  <c r="AP18" i="2"/>
  <c r="AO20" i="2"/>
  <c r="AN8" i="1"/>
  <c r="AN20" i="2"/>
  <c r="AM20" i="2"/>
  <c r="AL20" i="2"/>
  <c r="AM48" i="2"/>
  <c r="BD20" i="2" l="1"/>
  <c r="AQ20" i="2"/>
  <c r="AW20" i="2"/>
  <c r="AW54" i="2"/>
  <c r="AS54" i="2"/>
  <c r="AY25" i="2"/>
  <c r="AX20" i="2"/>
  <c r="AX54" i="2"/>
  <c r="AY54" i="2"/>
  <c r="BF25" i="2"/>
  <c r="BE20" i="2"/>
  <c r="BF54" i="2"/>
  <c r="BG25" i="2" l="1"/>
  <c r="BH25" i="2" s="1"/>
  <c r="BI25" i="2" s="1"/>
  <c r="BI20" i="2" s="1"/>
  <c r="BF20" i="2"/>
  <c r="AZ25" i="2"/>
  <c r="AY20" i="2"/>
  <c r="AZ20" i="2" l="1"/>
  <c r="BA25" i="2"/>
  <c r="BG20" i="2"/>
  <c r="BH20" i="2"/>
  <c r="BA20" i="2" l="1"/>
  <c r="BB25" i="2"/>
  <c r="BB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Gaworczyk Bernard [PGE S.A.]</author>
  </authors>
  <commentList>
    <comment ref="AG52" authorId="0" shapeId="0" xr:uid="{00000000-0006-0000-0100-000001000000}">
      <text>
        <r>
          <rPr>
            <sz val="9"/>
            <color indexed="81"/>
            <rFont val="Tahoma"/>
            <family val="2"/>
            <charset val="238"/>
          </rPr>
          <t xml:space="preserve">po wydzieleniu Ciepłownictwa
</t>
        </r>
      </text>
    </comment>
    <comment ref="AG63" authorId="0" shapeId="0" xr:uid="{00000000-0006-0000-0100-000002000000}">
      <text>
        <r>
          <rPr>
            <sz val="9"/>
            <color indexed="81"/>
            <rFont val="Tahoma"/>
            <family val="2"/>
            <charset val="238"/>
          </rPr>
          <t>po wydzieleniu Ciepłownictwa</t>
        </r>
      </text>
    </comment>
  </commentList>
</comments>
</file>

<file path=xl/sharedStrings.xml><?xml version="1.0" encoding="utf-8"?>
<sst xmlns="http://schemas.openxmlformats.org/spreadsheetml/2006/main" count="957" uniqueCount="337">
  <si>
    <t>Dane finansowe/ Financial data</t>
  </si>
  <si>
    <t>Dane operacyjne/ Operating data</t>
  </si>
  <si>
    <t>Zastrzeżenie/ disclaimer:</t>
  </si>
  <si>
    <t>Dane prezentowane w tym pliku zostały przygotowane w celach informacyjnych i nie podlegały audytowi. Oficjalnym źródłem danych są raporty okresowe publikowane przez PGE Polską Grupę Energetyczną S.A. i dostępne na stronie internetowej https://www.gkpge.pl/dla-inwestorow/akcje/dane-finansowe</t>
  </si>
  <si>
    <t xml:space="preserve">Data presented in this file were prepared for information purposes only and were not audited. Periodic reports published by PGE Polska Grupa Energetyczna are the only official sources of data and are available on the corporate website https://www.gkpge.pl/en/for-investors/shares/financial-data </t>
  </si>
  <si>
    <t>[PL]</t>
  </si>
  <si>
    <t>[EN]</t>
  </si>
  <si>
    <t>Q1'11</t>
  </si>
  <si>
    <t>H1'11</t>
  </si>
  <si>
    <t>9M'11</t>
  </si>
  <si>
    <t>FY'11</t>
  </si>
  <si>
    <t>Q1'12</t>
  </si>
  <si>
    <t>H1'12</t>
  </si>
  <si>
    <t>9M'12</t>
  </si>
  <si>
    <t>FY'12</t>
  </si>
  <si>
    <t>Q1'13</t>
  </si>
  <si>
    <t>H1'13</t>
  </si>
  <si>
    <t>9M'13</t>
  </si>
  <si>
    <t>FY'13</t>
  </si>
  <si>
    <t>Q1'14</t>
  </si>
  <si>
    <t>H1'14</t>
  </si>
  <si>
    <t>9M'14</t>
  </si>
  <si>
    <t>FY'14</t>
  </si>
  <si>
    <t>Q1'15</t>
  </si>
  <si>
    <t>H1'15</t>
  </si>
  <si>
    <t>9M'15</t>
  </si>
  <si>
    <t>FY'15</t>
  </si>
  <si>
    <t>Q1'16</t>
  </si>
  <si>
    <t>H1'16</t>
  </si>
  <si>
    <t>9M'16</t>
  </si>
  <si>
    <t>FY'16</t>
  </si>
  <si>
    <t>Q1'17</t>
  </si>
  <si>
    <t>H1'17</t>
  </si>
  <si>
    <t>9M'17</t>
  </si>
  <si>
    <t>Q1'18</t>
  </si>
  <si>
    <t>H1'18</t>
  </si>
  <si>
    <t>9M'18</t>
  </si>
  <si>
    <t>Q1'19</t>
  </si>
  <si>
    <t>H1'19</t>
  </si>
  <si>
    <t>9M'19</t>
  </si>
  <si>
    <t>Q1'20</t>
  </si>
  <si>
    <t>H1'20</t>
  </si>
  <si>
    <t>9M'20</t>
  </si>
  <si>
    <t>Q1'21</t>
  </si>
  <si>
    <t>H1'21</t>
  </si>
  <si>
    <t>9M'21</t>
  </si>
  <si>
    <t>Q1'22</t>
  </si>
  <si>
    <t>H1'22</t>
  </si>
  <si>
    <t>9M'22</t>
  </si>
  <si>
    <t>Q1'23</t>
  </si>
  <si>
    <t>H1'23</t>
  </si>
  <si>
    <t>9M'23</t>
  </si>
  <si>
    <t>12M'23</t>
  </si>
  <si>
    <t>Q1'24</t>
  </si>
  <si>
    <t>H1'24</t>
  </si>
  <si>
    <t>9M'24</t>
  </si>
  <si>
    <t>Dane finansowe</t>
  </si>
  <si>
    <t>Financial Data</t>
  </si>
  <si>
    <t>Jedn. / Unit</t>
  </si>
  <si>
    <t>Średnia zrealizowana hurtowa cena sprzedaży energii</t>
  </si>
  <si>
    <t xml:space="preserve">Average realized wholesale price </t>
  </si>
  <si>
    <t>PLN/MWh</t>
  </si>
  <si>
    <t>165***</t>
  </si>
  <si>
    <t>167***</t>
  </si>
  <si>
    <t>EBITDA</t>
  </si>
  <si>
    <t>mln PLN/ PLN million</t>
  </si>
  <si>
    <t>Zysk na akcję (raportowany)</t>
  </si>
  <si>
    <t>EPS (reported)</t>
  </si>
  <si>
    <t>PLN</t>
  </si>
  <si>
    <t>Nakłady inwestycyjne</t>
  </si>
  <si>
    <t>CAPEX</t>
  </si>
  <si>
    <t>Zadłużenie netto*******</t>
  </si>
  <si>
    <t>Net debt*******</t>
  </si>
  <si>
    <t>Kapitał obrotowy (Aktywa obrotowe - Zobowiązania KT)</t>
  </si>
  <si>
    <t>Working capital (current assets - current liabilities)</t>
  </si>
  <si>
    <t>RACHUNEK ZYSKÓW I STRAT</t>
  </si>
  <si>
    <t>Income Statement</t>
  </si>
  <si>
    <t>PRZYCHODY ZE SPRZEDAŻY</t>
  </si>
  <si>
    <t>Sales revenues</t>
  </si>
  <si>
    <t>Sprzedaż energii elektrycznej</t>
  </si>
  <si>
    <t>Sales of electricity</t>
  </si>
  <si>
    <t>ZYSK Z DZIAŁALNOŚCI OPERACYJNEJ</t>
  </si>
  <si>
    <t>EBIT</t>
  </si>
  <si>
    <t>ZYSK NETTO ZA OKRES SPRAWOZDAWCZY</t>
  </si>
  <si>
    <t>Net profit for the reporting period</t>
  </si>
  <si>
    <t>ZDARZENIA JEDNORAZOWE</t>
  </si>
  <si>
    <t>One-off items</t>
  </si>
  <si>
    <t>Przychody z tytułu rekompensat KDT</t>
  </si>
  <si>
    <t xml:space="preserve">LTC revenues </t>
  </si>
  <si>
    <t>-</t>
  </si>
  <si>
    <t>KDT - spory sądowe</t>
  </si>
  <si>
    <t>LTC - court disputes</t>
  </si>
  <si>
    <t>Odpisy aktualizujące aktywa trwałe (niefinansowe)</t>
  </si>
  <si>
    <t>Fixed assets impairments (non-financial)</t>
  </si>
  <si>
    <t>Utworzenie/rozwiązanie rezerw na uprawnienia do emisji CO2/dodatkowy przydział uprawnień EUA</t>
  </si>
  <si>
    <t>Creation/release of provisions for CO2 allowances/additional free allowances</t>
  </si>
  <si>
    <t>Voluntary Leave Program</t>
  </si>
  <si>
    <t>n/a</t>
  </si>
  <si>
    <t>Zmiana rezerwy rekultywacyjnej</t>
  </si>
  <si>
    <t>Change of reclamation provision</t>
  </si>
  <si>
    <t>Zmiana rezerwy aktuarialnej</t>
  </si>
  <si>
    <t>Change of actuarial provision</t>
  </si>
  <si>
    <r>
      <t xml:space="preserve">Rozwiązanie rezerwy na ryzyko zwrotu równowartości otrzymanych uprawnień do emisji </t>
    </r>
    <r>
      <rPr>
        <b/>
        <sz val="11"/>
        <color rgb="FF364373"/>
        <rFont val="Calibri"/>
        <family val="2"/>
        <charset val="238"/>
        <scheme val="minor"/>
      </rPr>
      <t>CO</t>
    </r>
    <r>
      <rPr>
        <b/>
        <vertAlign val="subscript"/>
        <sz val="11"/>
        <color rgb="FF364373"/>
        <rFont val="Calibri"/>
        <family val="2"/>
        <charset val="238"/>
        <scheme val="minor"/>
      </rPr>
      <t>2</t>
    </r>
    <r>
      <rPr>
        <sz val="11"/>
        <color rgb="FF364373"/>
        <rFont val="Calibri"/>
        <family val="2"/>
        <charset val="238"/>
        <scheme val="minor"/>
      </rPr>
      <t xml:space="preserve"> w ZEDO</t>
    </r>
  </si>
  <si>
    <t>Reversal of provision for the risk of returning the equivalent of EUA received by ZEDO</t>
  </si>
  <si>
    <t>Rezerwa/rozwiązanie rezerwy na prosumentów</t>
  </si>
  <si>
    <t>Provision for prosumers</t>
  </si>
  <si>
    <t>Zobowiązanie z tyt. jednorazowego świadczenia - wydzielenie NABE</t>
  </si>
  <si>
    <t>Provision for one-time benefit related to NABE carve-out</t>
  </si>
  <si>
    <t>Correction of estimated contribution to the Price Difference Payment Fund for 2022</t>
  </si>
  <si>
    <t>Utworzenie odpisów aktualizujących należności PKP Cargo</t>
  </si>
  <si>
    <t>Korekta rekompensat za energię elektryczną za poprzednie lata</t>
  </si>
  <si>
    <t>Zdarzenia przejściowe -rolowanie kontraktów CO2</t>
  </si>
  <si>
    <t>Temporary events -rollover of the EUA contracts</t>
  </si>
  <si>
    <t xml:space="preserve">BILANS </t>
  </si>
  <si>
    <t>Assets and liabilities</t>
  </si>
  <si>
    <t xml:space="preserve">RAZEM AKTYWA TRWAŁE </t>
  </si>
  <si>
    <t xml:space="preserve">Fixed assets </t>
  </si>
  <si>
    <t>Uprawnienia do emisji CO2 - aktywa trwałe*****</t>
  </si>
  <si>
    <t>CO2 allowances - fixed assets*****</t>
  </si>
  <si>
    <t>Zapasy</t>
  </si>
  <si>
    <t>Inventory</t>
  </si>
  <si>
    <t>Uprawnienia do emisji CO2 - aktywa obrotowe*****</t>
  </si>
  <si>
    <t>CO2 allowances - current assets*****</t>
  </si>
  <si>
    <t>Środki pieniężne i ich ekwiwalenty</t>
  </si>
  <si>
    <t>Cash and equivalents</t>
  </si>
  <si>
    <t xml:space="preserve">RAZEM AKTYWA OBROTOWE </t>
  </si>
  <si>
    <t xml:space="preserve">Current Assets </t>
  </si>
  <si>
    <t>SUMA AKTYWÓW</t>
  </si>
  <si>
    <t xml:space="preserve">Total assets </t>
  </si>
  <si>
    <t>RAZEM  KAPITAŁ WŁASNY</t>
  </si>
  <si>
    <t>Total equity</t>
  </si>
  <si>
    <t xml:space="preserve">RAZEM ZOBOWIĄZANIA DŁUGOTERMINOWE </t>
  </si>
  <si>
    <t>Total long-term liabilities</t>
  </si>
  <si>
    <t xml:space="preserve">RAZEM ZOBOWIĄZANIA KRÓTKOTERMINOWE </t>
  </si>
  <si>
    <t xml:space="preserve">Total short-term liabilities </t>
  </si>
  <si>
    <t xml:space="preserve">RAZEM ZOBOWIĄZANIA </t>
  </si>
  <si>
    <t xml:space="preserve">Total liabilities </t>
  </si>
  <si>
    <t>SUMA KAPITAŁÓW I ZOBOWIĄZAŃ</t>
  </si>
  <si>
    <t>Total equity and liabilities</t>
  </si>
  <si>
    <t>PRZEPŁYWY PIENIĘŻNE metoda pośrednia</t>
  </si>
  <si>
    <t xml:space="preserve">Cash Flow Statement </t>
  </si>
  <si>
    <t>Amortyzacja i Odpisy</t>
  </si>
  <si>
    <t>Depreciation and Amortization</t>
  </si>
  <si>
    <t>ŚRODKI PIENIĘŻNE NETTO Z DZIAŁALNOŚCI OPERACYJNEJ *</t>
  </si>
  <si>
    <t>Cash Flow from Operating Activities *</t>
  </si>
  <si>
    <t>ŚRODKI PIENIĘŻNE NETTO Z DZIAŁALNOŚCI INWESTYCYJNEJ *</t>
  </si>
  <si>
    <t>Cash Flow from Investing Activities *</t>
  </si>
  <si>
    <t>ŚRODKI PIENIĘŻNE NETTO Z DZIAŁALNOŚCI FINANSOWEJ *</t>
  </si>
  <si>
    <t>Cash Flow from Financing Activities *</t>
  </si>
  <si>
    <t>ŚRODKI PIENIĘŻNE NA POCZĄTEK OKRESU</t>
  </si>
  <si>
    <t>Cash balance - beginning of period</t>
  </si>
  <si>
    <t>ŚRODKI PIENIĘŻNE NA KONIEC OKRESU</t>
  </si>
  <si>
    <t>Cash balance - end of period</t>
  </si>
  <si>
    <t>Wyniki finansowe segmentów</t>
  </si>
  <si>
    <t>Segments</t>
  </si>
  <si>
    <t>Energetyka Gazowa</t>
  </si>
  <si>
    <t>Ciepłownictwo [od 2019]</t>
  </si>
  <si>
    <t>District Heating [since 2019]</t>
  </si>
  <si>
    <t xml:space="preserve">Energetyka Odnawialna </t>
  </si>
  <si>
    <t xml:space="preserve">Dystrybucja </t>
  </si>
  <si>
    <t>Distribution</t>
  </si>
  <si>
    <t>Energetyka Kolejowa</t>
  </si>
  <si>
    <t>Railway Energy Services</t>
  </si>
  <si>
    <t>Obrót [od 2014]**</t>
  </si>
  <si>
    <t>Supply [since 2014]**</t>
  </si>
  <si>
    <t>Sprzedaż Detaliczna [do 2014]**</t>
  </si>
  <si>
    <t>Retail sales [until 2014]**</t>
  </si>
  <si>
    <t>Obrót Hurtowy [do 2014]**</t>
  </si>
  <si>
    <t>Wholesale [until 2014]**</t>
  </si>
  <si>
    <t>Gospodarka Obiegu Zamknietgo</t>
  </si>
  <si>
    <t>Circular Economy</t>
  </si>
  <si>
    <t>1 686</t>
  </si>
  <si>
    <t>Ciepłownictwo</t>
  </si>
  <si>
    <t>Węgiel kamienny - koszt zużycia ******</t>
  </si>
  <si>
    <t>Hard coal - cost of consumption******</t>
  </si>
  <si>
    <t>Koszty zużycia paliw ******</t>
  </si>
  <si>
    <t>Fuels- cost of consumption******</t>
  </si>
  <si>
    <t xml:space="preserve">* dane za okres I kw. 2012 r. przekształcone </t>
  </si>
  <si>
    <t>* data for Q1 2012 were restated</t>
  </si>
  <si>
    <t>** segmenty Sprzedaż Detaliczna oraz Obrót Hurtowy od roku 2014 prezentowane są jako jeden segment Obrót</t>
  </si>
  <si>
    <t>** segments Retail sales and Wholesale since 2014 are presented as one segment: Supply</t>
  </si>
  <si>
    <t xml:space="preserve">*** Zmiana w modelu obrotu wymagała  modyfikacji  metody obliczania średniej zrealizowanej ceny.  </t>
  </si>
  <si>
    <t xml:space="preserve">***Change in trading model required modification in the way average price is computed. </t>
  </si>
  <si>
    <r>
      <t xml:space="preserve">**** Na koniec FY'15, FY'16 i FY'17: Aktywa Trwałe + Aktywa Obrotowe </t>
    </r>
    <r>
      <rPr>
        <sz val="10"/>
        <color theme="1"/>
        <rFont val="Times New Roman"/>
        <family val="1"/>
        <charset val="238"/>
      </rPr>
      <t>≠</t>
    </r>
    <r>
      <rPr>
        <sz val="10"/>
        <color theme="1"/>
        <rFont val="Calibri"/>
        <family val="2"/>
        <charset val="238"/>
      </rPr>
      <t xml:space="preserve"> Suma Aktywów, ponieważ suma aktywów obejmowała dodatkowo aktywa zakwalifikowane jako przeznaczone do sprzedaży, odpowiednio 16 mln PLN, 12 mln PLN i 12 mln PLN.</t>
    </r>
  </si>
  <si>
    <r>
      <t xml:space="preserve">**** As at FY'15, FY'16 and FY'17: Fixed Assets + Current Assets </t>
    </r>
    <r>
      <rPr>
        <sz val="10"/>
        <color theme="1"/>
        <rFont val="Times New Roman"/>
        <family val="1"/>
        <charset val="238"/>
      </rPr>
      <t>≠</t>
    </r>
    <r>
      <rPr>
        <sz val="10"/>
        <color theme="1"/>
        <rFont val="Calibri"/>
        <family val="2"/>
        <charset val="238"/>
      </rPr>
      <t xml:space="preserve"> Total Assets, because Total Assets contains also assets classified for sale amounting to PLN 16m, PLN 12m and PLN 12m respectively.</t>
    </r>
    <r>
      <rPr>
        <sz val="8.5"/>
        <color theme="1"/>
        <rFont val="Calibri"/>
        <family val="2"/>
        <charset val="238"/>
      </rPr>
      <t xml:space="preserve">
</t>
    </r>
  </si>
  <si>
    <t>*****W FY'17 pozwolenia CO2 zostały podzielone na cześć krótko i długoterminową (dane za FY'15 i FY'16 zostały przekształcone), wcześniej pozwolenia CO2 prezentowane były jako aktywa obrotowe.</t>
  </si>
  <si>
    <t>*****Since FY'17 CO2 allowances are divided between current and fixed assets (FY'15 and FY'16 were restated). Previously CO2 allowances were reported as current assets</t>
  </si>
  <si>
    <t>******Dane dotyczące kosztów zużycia węgla i paliw prezentowane są począwszy od danych za  Q1'18 (włącznie). Dane za wcześniejsze okresy dotyczą kosztów zakupu węgla i paliw.</t>
  </si>
  <si>
    <t>******Data related to costs of hard coal/fuels consumption are presented starting from (including) Q1'18. Data for the preceding periods are related to cost of hard coal/fuels purchases.</t>
  </si>
  <si>
    <t>Komórki zaznaczone szarym kolorem oznaczają brak danych.</t>
  </si>
  <si>
    <t>No data for cells shaded grey</t>
  </si>
  <si>
    <t>n.a. - nie dotyczy</t>
  </si>
  <si>
    <t>*******W celu ujednolicenia raportowania zadłużenia netto (dostosowanie do sposobu liczenia kowenantów zawartych w umowach kredytowych) począwszy od wyników za I półrocze 2021 roku nastąpiła zmiana w prezentacji, tj. w środkach o ograniczonej możliwości dysponowania ujęte są wyłącznie środki na rachunkach klientów PGE Dom Maklerski S.A., stanowiące zabezpieczenie rozliczeń z Izbą Rozliczeniową Giełd Towarowych S.A. ("IRGiT"). Wartości od I kwartału 2020 roku zostały przekształcone.</t>
  </si>
  <si>
    <t>******* In order to standardise the reporting of net debt (adjustment to the method of calculating covenants in loan agreements), starting from the results for H1 2021, there’s been a change in the presentation,  i.e. restricted cash items include only the funds in PGE Dom Maklerski S.A. clients’ accounts as collateral for settlements with IRGiT (the Warsaw Commodity Clearing House. Figures starting from Q1 2020 were adjusted accordingly.</t>
  </si>
  <si>
    <t>Wartości od I kwartału 2020 roku zostały przekształcone - zaznaczone kolorem pomarańczowym</t>
  </si>
  <si>
    <t>Ogólne uwagi odnośnie porównywalności danych:</t>
  </si>
  <si>
    <t>General remarks on the comparability of data:</t>
  </si>
  <si>
    <t xml:space="preserve">Przy sporządzaniu zestawienia danych użyte zostały nowsze wersje dostępnych publikacji - tzn. dane za Q1'11 pochodzą z raportu za Q1'12, etc. </t>
  </si>
  <si>
    <t xml:space="preserve">The above sheet was assembled from the later available versions of data - i.e. Q1'11 figures were taken from Q1'12 report, etc. </t>
  </si>
  <si>
    <t xml:space="preserve">Dane za okres od Q1’15 do FY'16 zaprezentowane są według aktualnej polityki rachunkowości. Dane za wcześniejsze okresy prezentowane są wg. polityki rachunkowości aktualnej na moment publikacji tych danych. </t>
  </si>
  <si>
    <t>Data for periods from Q1'15 to FY16 is presented in accordance with current accounting policy. Data for earlier periods is presented in accordance with accounting policy applicable for a given period.</t>
  </si>
  <si>
    <t xml:space="preserve">Wiersz Amortyzacja i Odpisy, w okresach Q1’11 do Q1’13 obejmuje jedynie amortyzację. Poczynając od okresu H1’13 w wierszu tym prezentowana jest amortyzacja wraz z odpisami. </t>
  </si>
  <si>
    <t xml:space="preserve">Depreciation and Amortization line for the periods from Q1'11 to Q1'13 presents depreciation only. In H1'13 and thereafter, this line presents depreciation and amortization. </t>
  </si>
  <si>
    <t xml:space="preserve">Dane w kolumnie FY13 zostały doprowadzone do porównywalności z latami późniejszymi w ograniczonym zakresie.  </t>
  </si>
  <si>
    <t>Data in column FY13 was restated for comparability with following years in a limited scope.</t>
  </si>
  <si>
    <t xml:space="preserve">Zmiany zasad rachunkowości i prezentacji danych zostały opisane w odpowiednich raportach okresowych. </t>
  </si>
  <si>
    <t xml:space="preserve">Changes in accounting  policy and data presentation were described in relevant periodic reports. </t>
  </si>
  <si>
    <t>Średnia zrealizowana cena sprzedaży energii w IV kw. 2022 i I kw. 2023 jest skorygowana o odpisy na Fundusz Wypłaty Różnicy Ceny</t>
  </si>
  <si>
    <t>Average realized wholesale price for Q4 2022 and Q1 2023 corrected by impact of contributions to Price Difference Payment Fund</t>
  </si>
  <si>
    <t>FY'17</t>
  </si>
  <si>
    <t>FY'18</t>
  </si>
  <si>
    <t>FY'19</t>
  </si>
  <si>
    <t>FY'20</t>
  </si>
  <si>
    <t>FY'21</t>
  </si>
  <si>
    <t>FY'22</t>
  </si>
  <si>
    <t>Dane operacyjne</t>
  </si>
  <si>
    <t>Operating data</t>
  </si>
  <si>
    <t>Produkcja energii w TWh, z czego:</t>
  </si>
  <si>
    <t>Electricity generation, including:</t>
  </si>
  <si>
    <t>TWh</t>
  </si>
  <si>
    <t xml:space="preserve">Elektrownie opalane węglem brunatnym </t>
  </si>
  <si>
    <t>Lignite-fired power plants</t>
  </si>
  <si>
    <t>w tym współspalanie biomasy</t>
  </si>
  <si>
    <t>Incl. biomass co-combustion</t>
  </si>
  <si>
    <t xml:space="preserve">Elektrownie opalane węglem kamiennym </t>
  </si>
  <si>
    <t>Hard coal-fired power plants</t>
  </si>
  <si>
    <t>Elektrownie gazowe</t>
  </si>
  <si>
    <t>Gas-fired power plants</t>
  </si>
  <si>
    <t>Elektrociepłownie węglowe</t>
  </si>
  <si>
    <t>Coal-fired CHPs</t>
  </si>
  <si>
    <t>Elektrociepłownie gazowe</t>
  </si>
  <si>
    <t>Gas-fired CHPs</t>
  </si>
  <si>
    <t>Elektrociepłownie biomasowe</t>
  </si>
  <si>
    <t>Biomass-fired CHP</t>
  </si>
  <si>
    <t>Elektrociepłownie opalane odpadami komunalnymi</t>
  </si>
  <si>
    <t>Waste-to-energy CHPs</t>
  </si>
  <si>
    <t>Elektrownie szczytowo-pompowe</t>
  </si>
  <si>
    <t>Pumped-storage power plants</t>
  </si>
  <si>
    <t>Elektrownie wodne</t>
  </si>
  <si>
    <t>Hydroelectric power plants</t>
  </si>
  <si>
    <t>Elektrownie wiatrowe</t>
  </si>
  <si>
    <t>Wind power plants</t>
  </si>
  <si>
    <t>Elektrownie fotowoltaiczne</t>
  </si>
  <si>
    <t>Photovoltaic power plants</t>
  </si>
  <si>
    <t>Łączna emisja CO2 jednostek wytwórczych PGE</t>
  </si>
  <si>
    <t xml:space="preserve">Total CO2 emission of PGE's generating units </t>
  </si>
  <si>
    <t>tys. ton/ t ths</t>
  </si>
  <si>
    <t>Przydział uprawnień do emisji CO2 w roku kalendarzowym</t>
  </si>
  <si>
    <t>Free CO2 allowances in calendar year</t>
  </si>
  <si>
    <t>1 034</t>
  </si>
  <si>
    <t>Moc zainstalowana, w tym:</t>
  </si>
  <si>
    <t>Installed capacity, including:</t>
  </si>
  <si>
    <t>MW</t>
  </si>
  <si>
    <t xml:space="preserve">moc zainstalowana - elektrownie opalane węglem brunatnym </t>
  </si>
  <si>
    <t>moc zainstalowana - elektrownie opalane węglem kamiennym</t>
  </si>
  <si>
    <t>moc zainstalowana - elektrownie gazowe</t>
  </si>
  <si>
    <t>moc zainstalowana elektrociepłownie</t>
  </si>
  <si>
    <t>CHPs</t>
  </si>
  <si>
    <r>
      <t>moc zainstalowana - farmy wiatrowe</t>
    </r>
    <r>
      <rPr>
        <vertAlign val="superscript"/>
        <sz val="11"/>
        <color theme="1"/>
        <rFont val="Calibri"/>
        <family val="2"/>
        <charset val="238"/>
        <scheme val="minor"/>
      </rPr>
      <t>1</t>
    </r>
  </si>
  <si>
    <r>
      <t>Wind farms</t>
    </r>
    <r>
      <rPr>
        <vertAlign val="superscript"/>
        <sz val="11"/>
        <color theme="1"/>
        <rFont val="Calibri"/>
        <family val="2"/>
        <charset val="238"/>
        <scheme val="minor"/>
      </rPr>
      <t>1</t>
    </r>
  </si>
  <si>
    <t>moc zainstalowana - el. wodne przepływowe</t>
  </si>
  <si>
    <t>Run-of-river hydro plants</t>
  </si>
  <si>
    <t>moc zainstalowana - el. szczytowo-pompowe z dopływem naturalnym</t>
  </si>
  <si>
    <t>Pumped-storage with natural flow</t>
  </si>
  <si>
    <t>moc zainstalowana - el. szczytowo-pompowe</t>
  </si>
  <si>
    <t>Pumped-storage</t>
  </si>
  <si>
    <t>moc zainstalowana - el. fotowoltaiczne</t>
  </si>
  <si>
    <t>Photovoltaic</t>
  </si>
  <si>
    <t>Dystrybucja - kluczowe dane:</t>
  </si>
  <si>
    <t>Distribution - key data:</t>
  </si>
  <si>
    <t>Segment Dystrybucja</t>
  </si>
  <si>
    <t>Distribution segment</t>
  </si>
  <si>
    <r>
      <t>WRA</t>
    </r>
    <r>
      <rPr>
        <vertAlign val="superscript"/>
        <sz val="11"/>
        <color theme="1"/>
        <rFont val="Calibri"/>
        <family val="2"/>
        <charset val="238"/>
        <scheme val="minor"/>
      </rPr>
      <t>2</t>
    </r>
  </si>
  <si>
    <r>
      <t>RAB</t>
    </r>
    <r>
      <rPr>
        <vertAlign val="superscript"/>
        <sz val="11"/>
        <color theme="1"/>
        <rFont val="Calibri"/>
        <family val="2"/>
        <charset val="238"/>
        <scheme val="minor"/>
      </rPr>
      <t>2</t>
    </r>
  </si>
  <si>
    <t>WACC</t>
  </si>
  <si>
    <t>%</t>
  </si>
  <si>
    <t>Wolumen dystrybucji</t>
  </si>
  <si>
    <t>Distribution volume</t>
  </si>
  <si>
    <r>
      <t>SAIDI</t>
    </r>
    <r>
      <rPr>
        <vertAlign val="superscript"/>
        <sz val="11"/>
        <color theme="1"/>
        <rFont val="Calibri"/>
        <family val="2"/>
        <charset val="238"/>
        <scheme val="minor"/>
      </rPr>
      <t>3</t>
    </r>
  </si>
  <si>
    <t>minuty / klient (minutes per customer)</t>
  </si>
  <si>
    <t>straty sieciowe</t>
  </si>
  <si>
    <t xml:space="preserve">network losses </t>
  </si>
  <si>
    <t>[%]</t>
  </si>
  <si>
    <t>straty sieciowe w układzie kroczącym</t>
  </si>
  <si>
    <t xml:space="preserve">network losses YTD aggregate </t>
  </si>
  <si>
    <r>
      <t>czas podłączenia</t>
    </r>
    <r>
      <rPr>
        <vertAlign val="superscript"/>
        <sz val="11"/>
        <color theme="1"/>
        <rFont val="Calibri"/>
        <family val="2"/>
        <charset val="238"/>
        <scheme val="minor"/>
      </rPr>
      <t>4</t>
    </r>
  </si>
  <si>
    <r>
      <t>time of connection</t>
    </r>
    <r>
      <rPr>
        <vertAlign val="superscript"/>
        <sz val="11"/>
        <color theme="1"/>
        <rFont val="Calibri"/>
        <family val="2"/>
        <charset val="238"/>
        <scheme val="minor"/>
      </rPr>
      <t>4</t>
    </r>
  </si>
  <si>
    <t>dni/ days</t>
  </si>
  <si>
    <t xml:space="preserve">liczby odbiorców wg punktu poboru energii </t>
  </si>
  <si>
    <t>number of off-takers by power take-off points</t>
  </si>
  <si>
    <t>tys./ ths</t>
  </si>
  <si>
    <t>długość linii</t>
  </si>
  <si>
    <t>length of grid</t>
  </si>
  <si>
    <t>km</t>
  </si>
  <si>
    <t>Segment Energetyka Kolejowa</t>
  </si>
  <si>
    <t>Segmen of Railway Energy Services</t>
  </si>
  <si>
    <t>szt</t>
  </si>
  <si>
    <t xml:space="preserve">Sprzedaż energii elektrycznej, w tym </t>
  </si>
  <si>
    <t>Electricity sales volume, including:</t>
  </si>
  <si>
    <r>
      <t>Sprzedaż do odbiorców finalnych (po korektach wewn.)</t>
    </r>
    <r>
      <rPr>
        <vertAlign val="superscript"/>
        <sz val="11"/>
        <rFont val="Calibri"/>
        <family val="2"/>
        <charset val="238"/>
        <scheme val="minor"/>
      </rPr>
      <t>5</t>
    </r>
  </si>
  <si>
    <r>
      <t>Sales to final recipients (after internal eliminations)</t>
    </r>
    <r>
      <rPr>
        <vertAlign val="superscript"/>
        <sz val="11"/>
        <rFont val="Calibri"/>
        <family val="2"/>
        <charset val="238"/>
        <scheme val="minor"/>
      </rPr>
      <t>5</t>
    </r>
  </si>
  <si>
    <r>
      <t xml:space="preserve">                          </t>
    </r>
    <r>
      <rPr>
        <i/>
        <sz val="11"/>
        <rFont val="Calibri"/>
        <family val="2"/>
        <charset val="238"/>
        <scheme val="minor"/>
      </rPr>
      <t>w tym segment Energetyka Kolejowa</t>
    </r>
  </si>
  <si>
    <r>
      <t xml:space="preserve">                      </t>
    </r>
    <r>
      <rPr>
        <i/>
        <sz val="11"/>
        <rFont val="Calibri"/>
        <family val="2"/>
        <charset val="238"/>
        <scheme val="minor"/>
      </rPr>
      <t>including  Segment of Railway Energy Services</t>
    </r>
  </si>
  <si>
    <t>Sprzedaż na rynku hurtowym</t>
  </si>
  <si>
    <t>Sales - wholesale market</t>
  </si>
  <si>
    <t>Sprzedaż na rynku bilansującym</t>
  </si>
  <si>
    <t>Sales - balancing market</t>
  </si>
  <si>
    <t>Sprzedaż ciepła</t>
  </si>
  <si>
    <t xml:space="preserve">Sales of heat </t>
  </si>
  <si>
    <t>mln GJ/ GJ million</t>
  </si>
  <si>
    <t>Wydobycie węgla brunatnego</t>
  </si>
  <si>
    <t>Extraction of lignite</t>
  </si>
  <si>
    <t>mln ton/ t million</t>
  </si>
  <si>
    <t>Zakup energii elektrycznej</t>
  </si>
  <si>
    <t>Purchase of electricity</t>
  </si>
  <si>
    <t>Zużycie paliw - wolumen</t>
  </si>
  <si>
    <t>Consumption of fuel - volume</t>
  </si>
  <si>
    <r>
      <t>Węgiel kamienny - wolumen narastająco</t>
    </r>
    <r>
      <rPr>
        <vertAlign val="superscript"/>
        <sz val="11"/>
        <rFont val="Calibri"/>
        <family val="2"/>
        <charset val="238"/>
        <scheme val="minor"/>
      </rPr>
      <t>6</t>
    </r>
  </si>
  <si>
    <r>
      <t>Hard coal - volume  (YTD)</t>
    </r>
    <r>
      <rPr>
        <vertAlign val="superscript"/>
        <sz val="11"/>
        <rFont val="Calibri"/>
        <family val="2"/>
        <charset val="238"/>
        <scheme val="minor"/>
      </rPr>
      <t>6</t>
    </r>
  </si>
  <si>
    <t>(tys. ton / t ths)</t>
  </si>
  <si>
    <r>
      <t>Węgiel kamienny - wolumen kwartalnie</t>
    </r>
    <r>
      <rPr>
        <vertAlign val="superscript"/>
        <sz val="11"/>
        <rFont val="Calibri"/>
        <family val="2"/>
        <charset val="238"/>
        <scheme val="minor"/>
      </rPr>
      <t>6</t>
    </r>
  </si>
  <si>
    <r>
      <t>Hard coal - quarterly volume</t>
    </r>
    <r>
      <rPr>
        <vertAlign val="superscript"/>
        <sz val="11"/>
        <rFont val="Calibri"/>
        <family val="2"/>
        <charset val="238"/>
        <scheme val="minor"/>
      </rPr>
      <t>6</t>
    </r>
  </si>
  <si>
    <r>
      <t xml:space="preserve">Komórki zaznaczone szarym kolorem oznaczają brak danych.
</t>
    </r>
    <r>
      <rPr>
        <vertAlign val="superscript"/>
        <sz val="11"/>
        <rFont val="Calibri"/>
        <family val="2"/>
        <charset val="238"/>
        <scheme val="minor"/>
      </rPr>
      <t>1</t>
    </r>
    <r>
      <rPr>
        <sz val="11"/>
        <rFont val="Calibri"/>
        <family val="2"/>
        <charset val="238"/>
        <scheme val="minor"/>
      </rPr>
      <t xml:space="preserve"> dane dotyczące wykonania 2015 roku zawierają moce farm wiatrowych Lotnisko o mocy 90 MW oraz Kisielice II o mocy 12 MW, które zostały uruchomione w grudniu 2015 roku.                                                                                            </t>
    </r>
    <r>
      <rPr>
        <vertAlign val="superscript"/>
        <sz val="11"/>
        <rFont val="Calibri"/>
        <family val="2"/>
        <charset val="238"/>
        <scheme val="minor"/>
      </rPr>
      <t>2</t>
    </r>
    <r>
      <rPr>
        <sz val="11"/>
        <rFont val="Calibri"/>
        <family val="2"/>
        <charset val="238"/>
        <scheme val="minor"/>
      </rPr>
      <t xml:space="preserve">Od 2016 r. prezentowane WRA obejmuje inwestycje w zaawansowaną Infrastrukturę Pomiarową (AMI).
</t>
    </r>
    <r>
      <rPr>
        <vertAlign val="superscript"/>
        <sz val="11"/>
        <rFont val="Calibri"/>
        <family val="2"/>
        <charset val="238"/>
        <scheme val="minor"/>
      </rPr>
      <t>3</t>
    </r>
    <r>
      <rPr>
        <sz val="11"/>
        <rFont val="Calibri"/>
        <family val="2"/>
        <charset val="238"/>
        <scheme val="minor"/>
      </rPr>
      <t xml:space="preserve">wskaźnik SAIDI: dane z  2015  roku wyliczane są według nowej metodologii obliczania wskaźników niezawodności dostaw energii elektrycznej, w związku z tym dane z poprzednich lat nie są porównywalne;
</t>
    </r>
    <r>
      <rPr>
        <vertAlign val="superscript"/>
        <sz val="11"/>
        <rFont val="Calibri"/>
        <family val="2"/>
        <charset val="238"/>
        <scheme val="minor"/>
      </rPr>
      <t>4</t>
    </r>
    <r>
      <rPr>
        <sz val="11"/>
        <rFont val="Calibri"/>
        <family val="2"/>
        <charset val="238"/>
        <scheme val="minor"/>
      </rPr>
      <t xml:space="preserve">czas przyłączenia: dane dotyczące 2015 roku są porównywalne z danymi z roku 2013 i 2014 roku, natomiast dane z lat 2011 i 2012 nie są  porównywalne.                                                                                           </t>
    </r>
    <r>
      <rPr>
        <vertAlign val="superscript"/>
        <sz val="11"/>
        <rFont val="Calibri"/>
        <family val="2"/>
        <charset val="238"/>
        <scheme val="minor"/>
      </rPr>
      <t>5</t>
    </r>
    <r>
      <rPr>
        <sz val="11"/>
        <rFont val="Calibri"/>
        <family val="2"/>
        <charset val="238"/>
        <scheme val="minor"/>
      </rPr>
      <t xml:space="preserve">Dane za okres Q1'11 do FY'11 nie zawierają wolumenów sprzedaży przez spółkę Enesta (uwzględnioną w późniejszych latach).                                                                                                               </t>
    </r>
    <r>
      <rPr>
        <vertAlign val="superscript"/>
        <sz val="11"/>
        <rFont val="Calibri"/>
        <family val="2"/>
        <charset val="238"/>
        <scheme val="minor"/>
      </rPr>
      <t>6</t>
    </r>
    <r>
      <rPr>
        <sz val="11"/>
        <rFont val="Calibri"/>
        <family val="2"/>
        <charset val="238"/>
        <scheme val="minor"/>
      </rPr>
      <t xml:space="preserve">Dane dotyczące wolumenu zużycia węgla prezentowane są począwszy od danych za  Q1'18 (włącznie). Dane za wcześniejsze okresy dotyczą wolumenu zakupów. </t>
    </r>
  </si>
  <si>
    <r>
      <t xml:space="preserve">No data for cells shaded grey. 
</t>
    </r>
    <r>
      <rPr>
        <vertAlign val="superscript"/>
        <sz val="11"/>
        <rFont val="Calibri"/>
        <family val="2"/>
        <charset val="238"/>
        <scheme val="minor"/>
      </rPr>
      <t>1</t>
    </r>
    <r>
      <rPr>
        <sz val="11"/>
        <rFont val="Calibri"/>
        <family val="2"/>
        <charset val="238"/>
        <scheme val="minor"/>
      </rPr>
      <t xml:space="preserve">2015 data includes wind farms Lotnisko (90 MW) and Kisielice II (12 MW) which were launched in December 2015.                                                                                                                            </t>
    </r>
    <r>
      <rPr>
        <vertAlign val="superscript"/>
        <sz val="11"/>
        <rFont val="Calibri"/>
        <family val="2"/>
        <charset val="238"/>
        <scheme val="minor"/>
      </rPr>
      <t>2</t>
    </r>
    <r>
      <rPr>
        <sz val="11"/>
        <rFont val="Calibri"/>
        <family val="2"/>
        <charset val="238"/>
        <scheme val="minor"/>
      </rPr>
      <t xml:space="preserve">Starting from the beginning of 2016, RAB includes investments in Advanced Metering Infrastructure (AMI).
</t>
    </r>
    <r>
      <rPr>
        <vertAlign val="superscript"/>
        <sz val="11"/>
        <rFont val="Calibri"/>
        <family val="2"/>
        <charset val="238"/>
        <scheme val="minor"/>
      </rPr>
      <t>3</t>
    </r>
    <r>
      <rPr>
        <sz val="11"/>
        <rFont val="Calibri"/>
        <family val="2"/>
        <charset val="238"/>
        <scheme val="minor"/>
      </rPr>
      <t xml:space="preserve"> In 2015  SAIDI metric was computed under new methodology, which distorts the comparability with earlier periods. 
</t>
    </r>
    <r>
      <rPr>
        <vertAlign val="superscript"/>
        <sz val="11"/>
        <rFont val="Calibri"/>
        <family val="2"/>
        <charset val="238"/>
        <scheme val="minor"/>
      </rPr>
      <t>4</t>
    </r>
    <r>
      <rPr>
        <sz val="11"/>
        <rFont val="Calibri"/>
        <family val="2"/>
        <charset val="238"/>
        <scheme val="minor"/>
      </rPr>
      <t xml:space="preserve">Time of connection data from years 2013-2015 is not comparable with data from years 2011-2012.                                                                                 </t>
    </r>
    <r>
      <rPr>
        <vertAlign val="superscript"/>
        <sz val="11"/>
        <rFont val="Calibri"/>
        <family val="2"/>
        <charset val="238"/>
        <scheme val="minor"/>
      </rPr>
      <t>5</t>
    </r>
    <r>
      <rPr>
        <sz val="11"/>
        <rFont val="Calibri"/>
        <family val="2"/>
        <charset val="238"/>
        <scheme val="minor"/>
      </rPr>
      <t xml:space="preserve"> Sales to final recipients for periods from Q1'11 to FY'11 does not contain volumes sold by Enesta (included in subsequent periods).                                                                 </t>
    </r>
    <r>
      <rPr>
        <vertAlign val="superscript"/>
        <sz val="11"/>
        <rFont val="Calibri"/>
        <family val="2"/>
        <charset val="238"/>
        <scheme val="minor"/>
      </rPr>
      <t>6</t>
    </r>
    <r>
      <rPr>
        <sz val="11"/>
        <rFont val="Calibri"/>
        <family val="2"/>
        <charset val="238"/>
        <scheme val="minor"/>
      </rPr>
      <t>Data related to volume of coal consumption  are presented starting from (including) Q1'18. Data for the preceding periods are related to volume of  coal purchases.</t>
    </r>
  </si>
  <si>
    <t>12M'24</t>
  </si>
  <si>
    <t>Program Dobrowolnych Odejść 
/ Program Odejść Emerytalnych</t>
  </si>
  <si>
    <t>Korekta szacunku odpisu na Fundusz WRC za 2022 rok/ Rozliczenie odpisu Funduszu WRC</t>
  </si>
  <si>
    <t>Wybrane dane finansowe i operacyjne za okres 2011 - 2025
Selected financial and operating data for period 2011 - 2025
Grupa Kapitałowa PGE / PGE Capital Group</t>
  </si>
  <si>
    <t>Q1'25</t>
  </si>
  <si>
    <t>Q1M'25</t>
  </si>
  <si>
    <t>H1'25</t>
  </si>
  <si>
    <t>Energetyka Węglowa (wcześniej Konwencjonalna)</t>
  </si>
  <si>
    <t>Odpis zapasów strategicznych</t>
  </si>
  <si>
    <t xml:space="preserve">dostosowane do sposobu liczenia zgodnego z kowentantami bankowymi (w zakresie leasingu MSSF16) 
adjusted to calculation method which is in line with bank covenants (IFRS 16 Leases)
</t>
  </si>
  <si>
    <t>Coal Energy (previously Conventional Generation)</t>
  </si>
  <si>
    <t>Gas-fired Generation</t>
  </si>
  <si>
    <t>Renewables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</si>
</sst>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6" formatCode="#,##0\ &quot;zł&quot;;[Red]\-#,##0\ &quot;zł&quot;"/>
    <numFmt numFmtId="44" formatCode="_-* #,##0.00\ &quot;zł&quot;_-;\-* #,##0.00\ &quot;zł&quot;_-;_-* &quot;-&quot;??\ &quot;zł&quot;_-;_-@_-"/>
    <numFmt numFmtId="43" formatCode="_-* #,##0.00_-;\-* #,##0.00_-;_-* &quot;-&quot;??_-;_-@_-"/>
    <numFmt numFmtId="164" formatCode="_-* #,##0\ _z_ł_-;\-* #,##0\ _z_ł_-;_-* &quot;-&quot;\ _z_ł_-;_-@_-"/>
    <numFmt numFmtId="165" formatCode="_-* #,##0.00\ _z_ł_-;\-* #,##0.00\ _z_ł_-;_-* &quot;-&quot;??\ _z_ł_-;_-@_-"/>
    <numFmt numFmtId="166" formatCode="#,###"/>
    <numFmt numFmtId="167" formatCode="_-[$€]* #,##0.00_-;\-[$€]* #,##0.00_-;_-[$€]* &quot;-&quot;??_-;_-@_-"/>
    <numFmt numFmtId="168" formatCode="_-* #,##0.00\ [$€-1]_-;\-* #,##0.00\ [$€-1]_-;_-* &quot;-&quot;??\ [$€-1]_-"/>
    <numFmt numFmtId="169" formatCode="_-* #,##0\ &quot;DM&quot;_-;\-* #,##0\ &quot;DM&quot;_-;_-* &quot;-&quot;\ &quot;DM&quot;_-;_-@_-"/>
    <numFmt numFmtId="170" formatCode="[$-415]mmmm\ yy;@"/>
    <numFmt numFmtId="171" formatCode="m\-d\-yy"/>
    <numFmt numFmtId="172" formatCode="#,##0_ ;[Red]\-#,##0\ "/>
    <numFmt numFmtId="173" formatCode="#,##0.0;\(#,##0.0\)"/>
    <numFmt numFmtId="174" formatCode="&quot;$&quot;\ #,##0.00_);[Red]\(&quot;$&quot;\ #,##0.00\)"/>
    <numFmt numFmtId="175" formatCode="_(&quot;$&quot;\ * #,##0_);_(&quot;$&quot;\ * \(#,##0\);_(&quot;$&quot;\ * &quot;-&quot;_);_(@_)"/>
    <numFmt numFmtId="176" formatCode="0.000"/>
    <numFmt numFmtId="177" formatCode="_(&quot;$&quot;\ * #,##0.00_);_(&quot;$&quot;\ * \(#,##0.00\);_(&quot;$&quot;\ * &quot;-&quot;??_);_(@_)"/>
    <numFmt numFmtId="178" formatCode="m/yy"/>
    <numFmt numFmtId="179" formatCode="mm/yy"/>
    <numFmt numFmtId="180" formatCode="#,##0.0"/>
    <numFmt numFmtId="181" formatCode="#,##0.0_);[Red]\(#,##0.0\)"/>
    <numFmt numFmtId="182" formatCode="#,##0.00_ ;\-#,##0.00\ "/>
    <numFmt numFmtId="183" formatCode="#,##0.00&quot;Ł&quot;_);\(#,##0.00&quot;Ł&quot;\)"/>
    <numFmt numFmtId="184" formatCode="_(&quot;$&quot;* #,##0_);_(&quot;$&quot;* \(#,##0\);_(&quot;$&quot;* &quot;-&quot;_);_(@_)"/>
    <numFmt numFmtId="185" formatCode="[$$-C09]#,##0;\-[$$-C09]#,##0"/>
    <numFmt numFmtId="186" formatCode="&quot;$&quot;#,##0_);[Red]\(&quot;$&quot;#,##0\)"/>
    <numFmt numFmtId="187" formatCode="d/m/yy"/>
    <numFmt numFmtId="188" formatCode="_-* #,##0\ _D_M_-;\-* #,##0\ _D_M_-;_-* &quot;-&quot;\ _D_M_-;_-@_-"/>
    <numFmt numFmtId="189" formatCode="0.0%"/>
    <numFmt numFmtId="190" formatCode="_(* #,##0.00_);_(* \(#,##0.00\);_(* &quot;-&quot;??_);_(@_)"/>
    <numFmt numFmtId="191" formatCode="_-* #,##0.00\ _z_3_-;\-* #,##0.00\ _z_3_-;_-* &quot;-&quot;??\ _z_3_-;_-@_-"/>
    <numFmt numFmtId="192" formatCode="&quot; &quot;#,##0.00&quot;    &quot;;&quot;-&quot;#,##0.00&quot;    &quot;;&quot; -&quot;00&quot;    &quot;;&quot; &quot;@&quot; &quot;"/>
    <numFmt numFmtId="193" formatCode="_-* #,##0\ _S_k_-;\-* #,##0\ _S_k_-;_-* &quot;-&quot;\ _S_k_-;_-@_-"/>
    <numFmt numFmtId="194" formatCode="_-* #,##0.00\ _S_k_-;\-* #,##0.00\ _S_k_-;_-* &quot;-&quot;??\ _S_k_-;_-@_-"/>
    <numFmt numFmtId="195" formatCode="&quot; &quot;#,##0.00&quot;      &quot;;&quot;-&quot;#,##0.00&quot;      &quot;;&quot; -&quot;#&quot;      &quot;;&quot; &quot;@&quot; &quot;"/>
    <numFmt numFmtId="196" formatCode="_(* #,##0_);_(* \(#,##0\);_(* &quot; - &quot;_);_(@_)"/>
    <numFmt numFmtId="197" formatCode="#,##0.00;\(#,##0.00\)"/>
    <numFmt numFmtId="198" formatCode="_-* #,##0.0_-;\-* #,##0.0_-;_-* &quot;-&quot;??_-;_-@_-"/>
    <numFmt numFmtId="199" formatCode="#,##0;\(#,##0\)"/>
    <numFmt numFmtId="200" formatCode="#,##0.00&quot; $&quot;;\-#,##0.00&quot; $&quot;"/>
    <numFmt numFmtId="201" formatCode="#,##0.000"/>
    <numFmt numFmtId="202" formatCode="0.0&quot; X EBIT&quot;"/>
    <numFmt numFmtId="203" formatCode="0.0%;[Red]\(0.0%\)"/>
    <numFmt numFmtId="204" formatCode="_-* #,##0.00\ &quot;kr&quot;_-;\-* #,##0.00\ &quot;kr&quot;_-;_-* &quot;-&quot;??\ &quot;kr&quot;_-;_-@_-"/>
    <numFmt numFmtId="205" formatCode="General_)"/>
    <numFmt numFmtId="206" formatCode="#,##0;[Red]&quot;-&quot;#,##0"/>
    <numFmt numFmtId="207" formatCode="_-* #,##0.00\ &quot;Sk&quot;_-;\-* #,##0.00\ &quot;Sk&quot;_-;_-* &quot;-&quot;??\ &quot;Sk&quot;_-;_-@_-"/>
    <numFmt numFmtId="208" formatCode="\+0%"/>
    <numFmt numFmtId="209" formatCode="0.00_)"/>
    <numFmt numFmtId="210" formatCode="#,##0.00&quot; &quot;[$zł-415];[Red]&quot;-&quot;#,##0.00&quot; &quot;[$zł-415]"/>
    <numFmt numFmtId="211" formatCode="_-[$€]* #,##0.000_-;\-[$€]* #,##0.000_-;_-[$€]* &quot;-&quot;??_-;_-@_-"/>
    <numFmt numFmtId="212" formatCode="#,##0.0%"/>
    <numFmt numFmtId="213" formatCode="0%_);\(0%\)"/>
    <numFmt numFmtId="214" formatCode="m/d"/>
    <numFmt numFmtId="215" formatCode="#,##0.000;\(#,##0.000\)"/>
    <numFmt numFmtId="216" formatCode="_-* #,##0.00\ _m_k_-;\-* #,##0.00\ _m_k_-;_-* &quot;-&quot;??\ _m_k_-;_-@_-"/>
    <numFmt numFmtId="217" formatCode="#,##0.0000;\(#,##0.0000\)"/>
    <numFmt numFmtId="218" formatCode="#.0,"/>
    <numFmt numFmtId="219" formatCode="_-* #,##0\ _m_k_-;\-* #,##0\ _m_k_-;_-* &quot;-&quot;\ _m_k_-;_-@_-"/>
    <numFmt numFmtId="220" formatCode="_-* #,##0\ &quot;mk&quot;_-;\-* #,##0\ &quot;mk&quot;_-;_-* &quot;-&quot;\ &quot;mk&quot;_-;_-@_-"/>
    <numFmt numFmtId="221" formatCode="#,##0.0_ ;[Red]\-#,##0.0\ "/>
    <numFmt numFmtId="222" formatCode="#,##0&quot;Ł&quot;_);\(#,##0&quot;Ł&quot;\)"/>
    <numFmt numFmtId="223" formatCode="\&gt;\&gt;@"/>
    <numFmt numFmtId="224" formatCode="&quot;-&quot;\ @"/>
    <numFmt numFmtId="225" formatCode="\&gt;@"/>
    <numFmt numFmtId="226" formatCode="_-* #,##0\ _k_r_-;\-* #,##0\ _k_r_-;_-* &quot;-&quot;\ _k_r_-;_-@_-"/>
    <numFmt numFmtId="227" formatCode="_-* #,##0.00\ _k_r_-;\-* #,##0.00\ _k_r_-;_-* &quot;-&quot;??\ _k_r_-;_-@_-"/>
    <numFmt numFmtId="228" formatCode="&quot;L.&quot;\ #,##0;[Red]\-&quot;L.&quot;\ #,##0"/>
    <numFmt numFmtId="229" formatCode="_ * #,##0.00_)&quot;kr&quot;_ ;_ * \(#,##0.00\)&quot;kr&quot;_ ;_ * &quot;-&quot;??_)&quot;kr&quot;_ ;_ @_ "/>
    <numFmt numFmtId="230" formatCode="_-* #,##0.00\ &quot;mk&quot;_-;\-* #,##0.00\ &quot;mk&quot;_-;_-* &quot;-&quot;??\ &quot;mk&quot;_-;_-@_-"/>
    <numFmt numFmtId="231" formatCode="_-* #,##0.00\ &quot;DM&quot;_-;\-* #,##0.00\ &quot;DM&quot;_-;_-* &quot;-&quot;??\ &quot;DM&quot;_-;_-@_-"/>
    <numFmt numFmtId="232" formatCode="_(&quot;zł&quot;* #,##0.00_);_(&quot;zł&quot;* \(#,##0.00\);_(&quot;zł&quot;* &quot;-&quot;??_);_(@_)"/>
    <numFmt numFmtId="233" formatCode="_-* #,##0.00\ &quot;z3&quot;_-;\-* #,##0.00\ &quot;z3&quot;_-;_-* &quot;-&quot;??\ &quot;z3&quot;_-;_-@_-"/>
    <numFmt numFmtId="234" formatCode="&quot;zł&quot;#,##0_);[Red]\(&quot;zł&quot;#,##0\)"/>
    <numFmt numFmtId="235" formatCode="yyyy"/>
    <numFmt numFmtId="236" formatCode="0.000%"/>
    <numFmt numFmtId="237" formatCode="#,##0\ _z_ł"/>
    <numFmt numFmtId="238" formatCode="_-* #,##0\ _z_ł_-;\-* #,##0\ _z_ł_-;_-* &quot;-&quot;??\ _z_ł_-;_-@_-"/>
    <numFmt numFmtId="239" formatCode="0.0000%"/>
  </numFmts>
  <fonts count="255">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1"/>
      <color theme="3"/>
      <name val="Calibri"/>
      <family val="2"/>
      <charset val="238"/>
      <scheme val="minor"/>
    </font>
    <font>
      <b/>
      <sz val="11"/>
      <color theme="1"/>
      <name val="Calibri"/>
      <family val="2"/>
      <charset val="238"/>
      <scheme val="minor"/>
    </font>
    <font>
      <b/>
      <sz val="16"/>
      <color theme="1"/>
      <name val="Calibri"/>
      <family val="2"/>
      <charset val="238"/>
      <scheme val="minor"/>
    </font>
    <font>
      <sz val="10"/>
      <color theme="1"/>
      <name val="Calibri"/>
      <family val="2"/>
      <charset val="238"/>
      <scheme val="minor"/>
    </font>
    <font>
      <sz val="10"/>
      <name val="Calibri"/>
      <family val="2"/>
      <charset val="238"/>
      <scheme val="minor"/>
    </font>
    <font>
      <b/>
      <sz val="10"/>
      <color rgb="FF092D74"/>
      <name val="Calibri"/>
      <family val="2"/>
      <charset val="238"/>
      <scheme val="minor"/>
    </font>
    <font>
      <sz val="10"/>
      <color rgb="FF231F20"/>
      <name val="Calibri"/>
      <family val="2"/>
      <charset val="238"/>
      <scheme val="minor"/>
    </font>
    <font>
      <sz val="10"/>
      <color rgb="FF092D74"/>
      <name val="Calibri"/>
      <family val="2"/>
      <charset val="238"/>
      <scheme val="minor"/>
    </font>
    <font>
      <b/>
      <sz val="10"/>
      <color rgb="FFEF7F00"/>
      <name val="Calibri"/>
      <family val="2"/>
      <charset val="238"/>
      <scheme val="minor"/>
    </font>
    <font>
      <b/>
      <sz val="10"/>
      <color theme="3"/>
      <name val="Calibri"/>
      <family val="2"/>
      <charset val="238"/>
      <scheme val="minor"/>
    </font>
    <font>
      <sz val="10"/>
      <color theme="3"/>
      <name val="Calibri"/>
      <family val="2"/>
      <charset val="238"/>
      <scheme val="minor"/>
    </font>
    <font>
      <sz val="10"/>
      <color rgb="FF000000"/>
      <name val="Calibri"/>
      <family val="2"/>
      <charset val="238"/>
      <scheme val="minor"/>
    </font>
    <font>
      <sz val="10"/>
      <color theme="1"/>
      <name val="Times New Roman"/>
      <family val="1"/>
      <charset val="238"/>
    </font>
    <font>
      <sz val="10"/>
      <color theme="1"/>
      <name val="Calibri"/>
      <family val="2"/>
      <charset val="238"/>
    </font>
    <font>
      <sz val="8.5"/>
      <color theme="1"/>
      <name val="Calibri"/>
      <family val="2"/>
      <charset val="238"/>
    </font>
    <font>
      <sz val="11"/>
      <color rgb="FF000000"/>
      <name val="Calibri"/>
      <family val="2"/>
      <charset val="238"/>
    </font>
    <font>
      <sz val="9"/>
      <color indexed="81"/>
      <name val="Tahoma"/>
      <family val="2"/>
      <charset val="238"/>
    </font>
    <font>
      <sz val="10"/>
      <name val="Courier"/>
      <family val="3"/>
    </font>
    <font>
      <sz val="10"/>
      <name val="Arial"/>
      <family val="2"/>
      <charset val="238"/>
    </font>
    <font>
      <sz val="11"/>
      <name val="Arial CE"/>
      <family val="2"/>
      <charset val="238"/>
    </font>
    <font>
      <sz val="10"/>
      <name val="Arial CE"/>
      <charset val="238"/>
    </font>
    <font>
      <sz val="10"/>
      <name val="Helv"/>
    </font>
    <font>
      <sz val="10"/>
      <name val="Courier"/>
      <family val="1"/>
      <charset val="238"/>
    </font>
    <font>
      <b/>
      <sz val="10"/>
      <color indexed="18"/>
      <name val="Arial"/>
      <family val="2"/>
      <charset val="238"/>
    </font>
    <font>
      <sz val="12"/>
      <name val="Arial CE"/>
      <charset val="238"/>
    </font>
    <font>
      <sz val="12"/>
      <color indexed="8"/>
      <name val="Times New Roman"/>
      <family val="2"/>
      <charset val="238"/>
    </font>
    <font>
      <sz val="11"/>
      <color indexed="8"/>
      <name val="Calibri"/>
      <family val="2"/>
      <charset val="238"/>
    </font>
    <font>
      <sz val="11"/>
      <color indexed="8"/>
      <name val="Czcionka tekstu podstawowego"/>
      <family val="2"/>
      <charset val="238"/>
    </font>
    <font>
      <sz val="10"/>
      <color theme="1"/>
      <name val="Arial"/>
      <family val="2"/>
      <charset val="238"/>
    </font>
    <font>
      <sz val="11"/>
      <color theme="1"/>
      <name val="Czcionka tekstu podstawowego"/>
      <family val="2"/>
      <charset val="238"/>
    </font>
    <font>
      <sz val="10"/>
      <color indexed="8"/>
      <name val="Arial"/>
      <family val="2"/>
      <charset val="238"/>
    </font>
    <font>
      <sz val="12"/>
      <color indexed="9"/>
      <name val="Times New Roman"/>
      <family val="2"/>
      <charset val="238"/>
    </font>
    <font>
      <sz val="11"/>
      <color indexed="9"/>
      <name val="Calibri"/>
      <family val="2"/>
      <charset val="238"/>
    </font>
    <font>
      <sz val="11"/>
      <color indexed="9"/>
      <name val="Czcionka tekstu podstawowego"/>
      <family val="2"/>
      <charset val="238"/>
    </font>
    <font>
      <sz val="11"/>
      <color theme="0"/>
      <name val="Czcionka tekstu podstawowego"/>
      <family val="2"/>
      <charset val="238"/>
    </font>
    <font>
      <sz val="11"/>
      <color indexed="9"/>
      <name val="Czcionka tekstu podstawowego"/>
      <family val="2"/>
    </font>
    <font>
      <sz val="10"/>
      <color indexed="9"/>
      <name val="Arial"/>
      <family val="2"/>
      <charset val="238"/>
    </font>
    <font>
      <sz val="11"/>
      <color indexed="9"/>
      <name val="Calibri"/>
      <family val="2"/>
    </font>
    <font>
      <sz val="11"/>
      <color indexed="8"/>
      <name val="Calibri"/>
      <family val="2"/>
    </font>
    <font>
      <b/>
      <sz val="10"/>
      <name val="Arial"/>
      <family val="2"/>
      <charset val="238"/>
    </font>
    <font>
      <sz val="10"/>
      <color indexed="12"/>
      <name val="Times New Roman"/>
      <family val="1"/>
      <charset val="238"/>
    </font>
    <font>
      <sz val="10"/>
      <name val="Times New Roman"/>
      <family val="1"/>
      <charset val="238"/>
    </font>
    <font>
      <sz val="11"/>
      <color indexed="9"/>
      <name val="Cambria"/>
      <family val="2"/>
      <charset val="238"/>
    </font>
    <font>
      <sz val="11"/>
      <color indexed="37"/>
      <name val="Calibri"/>
      <family val="2"/>
    </font>
    <font>
      <sz val="12"/>
      <color indexed="20"/>
      <name val="Times New Roman"/>
      <family val="2"/>
      <charset val="238"/>
    </font>
    <font>
      <sz val="11"/>
      <color indexed="20"/>
      <name val="Calibri"/>
      <family val="2"/>
      <charset val="238"/>
    </font>
    <font>
      <sz val="9"/>
      <name val="Times New Roman"/>
      <family val="1"/>
      <charset val="238"/>
    </font>
    <font>
      <b/>
      <sz val="11"/>
      <color indexed="17"/>
      <name val="Calibri"/>
      <family val="2"/>
    </font>
    <font>
      <b/>
      <sz val="12"/>
      <color indexed="52"/>
      <name val="Times New Roman"/>
      <family val="2"/>
      <charset val="238"/>
    </font>
    <font>
      <b/>
      <sz val="12"/>
      <color indexed="10"/>
      <name val="Times New Roman"/>
      <family val="2"/>
      <charset val="238"/>
    </font>
    <font>
      <b/>
      <sz val="11"/>
      <color indexed="52"/>
      <name val="Calibri"/>
      <family val="2"/>
      <charset val="238"/>
    </font>
    <font>
      <b/>
      <sz val="11"/>
      <color indexed="52"/>
      <name val="Calibri"/>
      <family val="2"/>
    </font>
    <font>
      <b/>
      <sz val="11"/>
      <color indexed="10"/>
      <name val="Czcionka tekstu podstawowego"/>
      <family val="2"/>
      <charset val="238"/>
    </font>
    <font>
      <b/>
      <sz val="8"/>
      <color indexed="12"/>
      <name val="Arial"/>
      <family val="2"/>
      <charset val="177"/>
    </font>
    <font>
      <b/>
      <sz val="11"/>
      <color indexed="9"/>
      <name val="Calibri"/>
      <family val="2"/>
    </font>
    <font>
      <b/>
      <sz val="12"/>
      <color indexed="9"/>
      <name val="Times New Roman"/>
      <family val="2"/>
      <charset val="238"/>
    </font>
    <font>
      <b/>
      <sz val="11"/>
      <color indexed="9"/>
      <name val="Calibri"/>
      <family val="2"/>
      <charset val="238"/>
    </font>
    <font>
      <b/>
      <sz val="8"/>
      <name val="Arial"/>
      <family val="2"/>
      <charset val="238"/>
    </font>
    <font>
      <sz val="8"/>
      <name val="Arial"/>
      <family val="2"/>
      <charset val="238"/>
    </font>
    <font>
      <sz val="11"/>
      <color theme="1"/>
      <name val="Arial"/>
      <family val="2"/>
      <charset val="238"/>
    </font>
    <font>
      <sz val="10"/>
      <color indexed="22"/>
      <name val="Arial"/>
      <family val="2"/>
      <charset val="238"/>
    </font>
    <font>
      <sz val="14"/>
      <name val="Pi-Barak-Light"/>
      <charset val="177"/>
    </font>
    <font>
      <sz val="11"/>
      <color indexed="62"/>
      <name val="Czcionka tekstu podstawowego"/>
      <family val="2"/>
      <charset val="238"/>
    </font>
    <font>
      <sz val="11"/>
      <color indexed="62"/>
      <name val="Cambria"/>
      <family val="2"/>
      <charset val="238"/>
    </font>
    <font>
      <sz val="11"/>
      <color indexed="48"/>
      <name val="Calibri"/>
      <family val="2"/>
    </font>
    <font>
      <sz val="10"/>
      <color indexed="62"/>
      <name val="Arial"/>
      <family val="2"/>
      <charset val="238"/>
    </font>
    <font>
      <b/>
      <sz val="11"/>
      <color indexed="63"/>
      <name val="Czcionka tekstu podstawowego"/>
      <family val="2"/>
      <charset val="238"/>
    </font>
    <font>
      <b/>
      <sz val="11"/>
      <color indexed="63"/>
      <name val="Cambria"/>
      <family val="2"/>
      <charset val="238"/>
    </font>
    <font>
      <b/>
      <sz val="11"/>
      <color indexed="63"/>
      <name val="Calibri"/>
      <family val="2"/>
    </font>
    <font>
      <b/>
      <sz val="10"/>
      <color indexed="63"/>
      <name val="Arial"/>
      <family val="2"/>
      <charset val="238"/>
    </font>
    <font>
      <sz val="11"/>
      <name val="??"/>
      <family val="3"/>
      <charset val="129"/>
    </font>
    <font>
      <b/>
      <sz val="12"/>
      <name val="Arial Narrow"/>
      <family val="2"/>
    </font>
    <font>
      <sz val="8"/>
      <name val="Arial CE"/>
      <family val="2"/>
      <charset val="238"/>
    </font>
    <font>
      <sz val="11"/>
      <color indexed="17"/>
      <name val="Czcionka tekstu podstawowego"/>
      <family val="2"/>
      <charset val="238"/>
    </font>
    <font>
      <sz val="11"/>
      <color rgb="FF006100"/>
      <name val="Czcionka tekstu podstawowego"/>
      <family val="2"/>
      <charset val="238"/>
    </font>
    <font>
      <sz val="11"/>
      <color indexed="17"/>
      <name val="Czcionka tekstu podstawowego"/>
      <family val="2"/>
    </font>
    <font>
      <sz val="10"/>
      <color indexed="17"/>
      <name val="Arial"/>
      <family val="2"/>
      <charset val="238"/>
    </font>
    <font>
      <sz val="11"/>
      <color theme="1"/>
      <name val="Calibri"/>
      <family val="2"/>
      <scheme val="minor"/>
    </font>
    <font>
      <sz val="10"/>
      <name val="MS Sans Serif"/>
      <family val="2"/>
      <charset val="238"/>
    </font>
    <font>
      <sz val="12"/>
      <name val="Tms Rmn"/>
    </font>
    <font>
      <b/>
      <sz val="11"/>
      <color indexed="8"/>
      <name val="Calibri"/>
      <family val="2"/>
    </font>
    <font>
      <b/>
      <sz val="10"/>
      <name val="Arial"/>
      <family val="2"/>
    </font>
    <font>
      <sz val="10"/>
      <name val="Times New Roman CE"/>
      <charset val="238"/>
    </font>
    <font>
      <sz val="11"/>
      <color indexed="8"/>
      <name val="Arial"/>
      <family val="2"/>
      <charset val="238"/>
    </font>
    <font>
      <i/>
      <sz val="12"/>
      <color indexed="23"/>
      <name val="Times New Roman"/>
      <family val="2"/>
      <charset val="238"/>
    </font>
    <font>
      <i/>
      <sz val="11"/>
      <color indexed="23"/>
      <name val="Calibri"/>
      <family val="2"/>
      <charset val="238"/>
    </font>
    <font>
      <sz val="9"/>
      <name val="Times New Roman"/>
      <family val="1"/>
    </font>
    <font>
      <u/>
      <sz val="10"/>
      <color indexed="36"/>
      <name val="Arial CE"/>
      <charset val="238"/>
    </font>
    <font>
      <sz val="12"/>
      <color indexed="17"/>
      <name val="Times New Roman"/>
      <family val="2"/>
      <charset val="238"/>
    </font>
    <font>
      <sz val="11"/>
      <color indexed="17"/>
      <name val="Calibri"/>
      <family val="2"/>
      <charset val="238"/>
    </font>
    <font>
      <sz val="8"/>
      <name val="Arial Narrow"/>
      <family val="2"/>
    </font>
    <font>
      <b/>
      <u/>
      <sz val="11"/>
      <color indexed="37"/>
      <name val="Arial"/>
      <family val="2"/>
    </font>
    <font>
      <b/>
      <sz val="12"/>
      <name val="Arial"/>
      <family val="2"/>
      <charset val="238"/>
    </font>
    <font>
      <b/>
      <sz val="15"/>
      <color indexed="62"/>
      <name val="Calibri"/>
      <family val="2"/>
    </font>
    <font>
      <b/>
      <sz val="15"/>
      <color indexed="62"/>
      <name val="Times New Roman"/>
      <family val="2"/>
      <charset val="238"/>
    </font>
    <font>
      <b/>
      <sz val="15"/>
      <color indexed="56"/>
      <name val="Times New Roman"/>
      <family val="2"/>
      <charset val="238"/>
    </font>
    <font>
      <b/>
      <sz val="15"/>
      <color indexed="56"/>
      <name val="Calibri"/>
      <family val="2"/>
      <charset val="238"/>
    </font>
    <font>
      <b/>
      <sz val="13"/>
      <color indexed="62"/>
      <name val="Calibri"/>
      <family val="2"/>
    </font>
    <font>
      <b/>
      <sz val="13"/>
      <color indexed="62"/>
      <name val="Times New Roman"/>
      <family val="2"/>
      <charset val="238"/>
    </font>
    <font>
      <b/>
      <sz val="13"/>
      <color indexed="56"/>
      <name val="Times New Roman"/>
      <family val="2"/>
      <charset val="238"/>
    </font>
    <font>
      <b/>
      <sz val="13"/>
      <color indexed="56"/>
      <name val="Calibri"/>
      <family val="2"/>
      <charset val="238"/>
    </font>
    <font>
      <b/>
      <sz val="11"/>
      <color indexed="62"/>
      <name val="Calibri"/>
      <family val="2"/>
    </font>
    <font>
      <b/>
      <sz val="11"/>
      <color indexed="62"/>
      <name val="Times New Roman"/>
      <family val="2"/>
      <charset val="238"/>
    </font>
    <font>
      <b/>
      <sz val="11"/>
      <color indexed="56"/>
      <name val="Calibri"/>
      <family val="2"/>
      <charset val="238"/>
    </font>
    <font>
      <b/>
      <sz val="11"/>
      <color indexed="56"/>
      <name val="Times New Roman"/>
      <family val="2"/>
      <charset val="238"/>
    </font>
    <font>
      <b/>
      <i/>
      <sz val="16"/>
      <color rgb="FF000000"/>
      <name val="Arial"/>
      <family val="2"/>
      <charset val="238"/>
    </font>
    <font>
      <sz val="10"/>
      <color indexed="12"/>
      <name val="Arial"/>
      <family val="2"/>
    </font>
    <font>
      <u/>
      <sz val="6"/>
      <color indexed="12"/>
      <name val="Arial"/>
      <family val="2"/>
      <charset val="238"/>
    </font>
    <font>
      <u/>
      <sz val="10"/>
      <color indexed="12"/>
      <name val="Arial"/>
      <family val="2"/>
      <charset val="238"/>
    </font>
    <font>
      <u/>
      <sz val="10"/>
      <color theme="10"/>
      <name val="Arial CE"/>
      <charset val="238"/>
    </font>
    <font>
      <u/>
      <sz val="10"/>
      <color theme="10"/>
      <name val="Arial"/>
      <family val="2"/>
      <charset val="238"/>
    </font>
    <font>
      <u/>
      <sz val="11"/>
      <color theme="10"/>
      <name val="Calibri"/>
      <family val="2"/>
      <charset val="238"/>
      <scheme val="minor"/>
    </font>
    <font>
      <u/>
      <sz val="11"/>
      <color theme="10"/>
      <name val="Czcionka tekstu podstawowego"/>
      <family val="2"/>
      <charset val="238"/>
    </font>
    <font>
      <u/>
      <sz val="10"/>
      <color indexed="12"/>
      <name val="Arial CE"/>
      <charset val="238"/>
    </font>
    <font>
      <sz val="8"/>
      <name val="Arial"/>
      <family val="2"/>
    </font>
    <font>
      <sz val="12"/>
      <color indexed="62"/>
      <name val="Times New Roman"/>
      <family val="2"/>
      <charset val="238"/>
    </font>
    <font>
      <sz val="11"/>
      <color indexed="62"/>
      <name val="Calibri"/>
      <family val="2"/>
      <charset val="238"/>
    </font>
    <font>
      <sz val="11"/>
      <color indexed="52"/>
      <name val="Czcionka tekstu podstawowego"/>
      <family val="2"/>
      <charset val="238"/>
    </font>
    <font>
      <sz val="11"/>
      <color indexed="10"/>
      <name val="Czcionka tekstu podstawowego"/>
      <family val="2"/>
      <charset val="238"/>
    </font>
    <font>
      <sz val="11"/>
      <color rgb="FFFA7D00"/>
      <name val="Czcionka tekstu podstawowego"/>
      <family val="2"/>
      <charset val="238"/>
    </font>
    <font>
      <sz val="11"/>
      <color indexed="52"/>
      <name val="Czcionka tekstu podstawowego"/>
      <family val="2"/>
    </font>
    <font>
      <sz val="11"/>
      <color indexed="17"/>
      <name val="Calibri"/>
      <family val="2"/>
    </font>
    <font>
      <sz val="10"/>
      <color indexed="52"/>
      <name val="Arial"/>
      <family val="2"/>
      <charset val="238"/>
    </font>
    <font>
      <b/>
      <sz val="11"/>
      <color indexed="9"/>
      <name val="Czcionka tekstu podstawowego"/>
      <family val="2"/>
      <charset val="238"/>
    </font>
    <font>
      <b/>
      <sz val="11"/>
      <color theme="0"/>
      <name val="Czcionka tekstu podstawowego"/>
      <family val="2"/>
      <charset val="238"/>
    </font>
    <font>
      <b/>
      <sz val="11"/>
      <color indexed="9"/>
      <name val="Czcionka tekstu podstawowego"/>
      <family val="2"/>
    </font>
    <font>
      <b/>
      <sz val="11"/>
      <color indexed="9"/>
      <name val="Cambria"/>
      <family val="2"/>
      <charset val="238"/>
    </font>
    <font>
      <b/>
      <sz val="10"/>
      <color indexed="9"/>
      <name val="Arial"/>
      <family val="2"/>
      <charset val="238"/>
    </font>
    <font>
      <sz val="12"/>
      <color indexed="10"/>
      <name val="Times New Roman"/>
      <family val="2"/>
      <charset val="238"/>
    </font>
    <font>
      <sz val="12"/>
      <color indexed="52"/>
      <name val="Times New Roman"/>
      <family val="2"/>
      <charset val="238"/>
    </font>
    <font>
      <sz val="11"/>
      <color indexed="52"/>
      <name val="Calibri"/>
      <family val="2"/>
      <charset val="238"/>
    </font>
    <font>
      <sz val="8"/>
      <name val="Swiss"/>
      <charset val="238"/>
    </font>
    <font>
      <b/>
      <sz val="15"/>
      <color indexed="56"/>
      <name val="Czcionka tekstu podstawowego"/>
      <family val="2"/>
      <charset val="238"/>
    </font>
    <font>
      <b/>
      <sz val="15"/>
      <color indexed="62"/>
      <name val="Czcionka tekstu podstawowego"/>
      <family val="2"/>
      <charset val="238"/>
    </font>
    <font>
      <b/>
      <sz val="15"/>
      <color theme="3"/>
      <name val="Czcionka tekstu podstawowego"/>
      <family val="2"/>
      <charset val="238"/>
    </font>
    <font>
      <b/>
      <sz val="15"/>
      <color indexed="56"/>
      <name val="Czcionka tekstu podstawowego"/>
      <family val="2"/>
    </font>
    <font>
      <b/>
      <sz val="15"/>
      <color indexed="56"/>
      <name val="Arial"/>
      <family val="2"/>
      <charset val="238"/>
    </font>
    <font>
      <b/>
      <sz val="13"/>
      <color indexed="56"/>
      <name val="Czcionka tekstu podstawowego"/>
      <family val="2"/>
      <charset val="238"/>
    </font>
    <font>
      <b/>
      <sz val="13"/>
      <color indexed="62"/>
      <name val="Czcionka tekstu podstawowego"/>
      <family val="2"/>
      <charset val="238"/>
    </font>
    <font>
      <b/>
      <sz val="13"/>
      <color theme="3"/>
      <name val="Czcionka tekstu podstawowego"/>
      <family val="2"/>
      <charset val="238"/>
    </font>
    <font>
      <b/>
      <sz val="13"/>
      <color indexed="56"/>
      <name val="Czcionka tekstu podstawowego"/>
      <family val="2"/>
    </font>
    <font>
      <b/>
      <sz val="13"/>
      <color indexed="56"/>
      <name val="Arial"/>
      <family val="2"/>
      <charset val="238"/>
    </font>
    <font>
      <b/>
      <sz val="11"/>
      <color indexed="56"/>
      <name val="Czcionka tekstu podstawowego"/>
      <family val="2"/>
      <charset val="238"/>
    </font>
    <font>
      <b/>
      <sz val="11"/>
      <color indexed="62"/>
      <name val="Czcionka tekstu podstawowego"/>
      <family val="2"/>
      <charset val="238"/>
    </font>
    <font>
      <b/>
      <sz val="11"/>
      <color indexed="56"/>
      <name val="Cambria"/>
      <family val="2"/>
      <charset val="238"/>
    </font>
    <font>
      <b/>
      <sz val="11"/>
      <color indexed="56"/>
      <name val="Czcionka tekstu podstawowego"/>
      <family val="2"/>
    </font>
    <font>
      <b/>
      <sz val="11"/>
      <color indexed="56"/>
      <name val="Arial"/>
      <family val="2"/>
      <charset val="238"/>
    </font>
    <font>
      <b/>
      <sz val="11"/>
      <color theme="3"/>
      <name val="Czcionka tekstu podstawowego"/>
      <family val="2"/>
      <charset val="238"/>
    </font>
    <font>
      <b/>
      <sz val="16"/>
      <color theme="0"/>
      <name val="Calibri"/>
      <family val="2"/>
      <charset val="238"/>
      <scheme val="minor"/>
    </font>
    <font>
      <sz val="11"/>
      <color indexed="60"/>
      <name val="Czcionka tekstu podstawowego"/>
      <family val="2"/>
      <charset val="238"/>
    </font>
    <font>
      <sz val="12"/>
      <color indexed="60"/>
      <name val="Times New Roman"/>
      <family val="2"/>
      <charset val="238"/>
    </font>
    <font>
      <sz val="12"/>
      <color indexed="19"/>
      <name val="Times New Roman"/>
      <family val="2"/>
      <charset val="238"/>
    </font>
    <font>
      <sz val="11"/>
      <color indexed="60"/>
      <name val="Calibri"/>
      <family val="2"/>
      <charset val="238"/>
    </font>
    <font>
      <sz val="11"/>
      <color indexed="19"/>
      <name val="Czcionka tekstu podstawowego"/>
      <family val="2"/>
      <charset val="238"/>
    </font>
    <font>
      <sz val="11"/>
      <color rgb="FF9C6500"/>
      <name val="Czcionka tekstu podstawowego"/>
      <family val="2"/>
      <charset val="238"/>
    </font>
    <font>
      <sz val="11"/>
      <color indexed="60"/>
      <name val="Czcionka tekstu podstawowego"/>
      <family val="2"/>
    </font>
    <font>
      <sz val="10"/>
      <color indexed="60"/>
      <name val="Arial"/>
      <family val="2"/>
      <charset val="238"/>
    </font>
    <font>
      <sz val="7"/>
      <name val="Small Fonts"/>
      <family val="2"/>
      <charset val="238"/>
    </font>
    <font>
      <sz val="12"/>
      <name val="Tms Rmn"/>
      <charset val="238"/>
    </font>
    <font>
      <sz val="12"/>
      <name val="Helv"/>
      <charset val="238"/>
    </font>
    <font>
      <b/>
      <i/>
      <sz val="16"/>
      <name val="Helv"/>
      <charset val="238"/>
    </font>
    <font>
      <sz val="10"/>
      <name val="Arial"/>
      <family val="2"/>
    </font>
    <font>
      <sz val="9"/>
      <color indexed="12"/>
      <name val="Arial"/>
      <family val="2"/>
      <charset val="238"/>
    </font>
    <font>
      <sz val="8"/>
      <color theme="1"/>
      <name val="Calibri"/>
      <family val="2"/>
      <charset val="238"/>
    </font>
    <font>
      <sz val="12"/>
      <name val="Arial"/>
      <family val="2"/>
      <charset val="238"/>
    </font>
    <font>
      <sz val="10"/>
      <color rgb="FF000000"/>
      <name val="Arial"/>
      <family val="2"/>
      <charset val="238"/>
    </font>
    <font>
      <sz val="10"/>
      <color theme="1"/>
      <name val="Czcionka tekstu podstawowego"/>
      <family val="2"/>
      <charset val="238"/>
    </font>
    <font>
      <sz val="10"/>
      <name val="Arial CE"/>
    </font>
    <font>
      <b/>
      <sz val="11"/>
      <color indexed="52"/>
      <name val="Czcionka tekstu podstawowego"/>
      <family val="2"/>
      <charset val="238"/>
    </font>
    <font>
      <b/>
      <sz val="11"/>
      <color indexed="52"/>
      <name val="Cambria"/>
      <family val="2"/>
      <charset val="238"/>
    </font>
    <font>
      <b/>
      <sz val="10"/>
      <color indexed="52"/>
      <name val="Arial"/>
      <family val="2"/>
      <charset val="238"/>
    </font>
    <font>
      <b/>
      <sz val="11"/>
      <color indexed="63"/>
      <name val="Calibri"/>
      <family val="2"/>
      <charset val="238"/>
    </font>
    <font>
      <b/>
      <sz val="12"/>
      <color indexed="63"/>
      <name val="Times New Roman"/>
      <family val="2"/>
      <charset val="238"/>
    </font>
    <font>
      <sz val="10"/>
      <name val="Tms Rmn PL"/>
      <family val="1"/>
    </font>
    <font>
      <sz val="11"/>
      <color theme="1"/>
      <name val="Cambria"/>
      <family val="2"/>
      <charset val="238"/>
      <scheme val="major"/>
    </font>
    <font>
      <b/>
      <sz val="14"/>
      <name val="Times New Roman"/>
      <family val="1"/>
      <charset val="238"/>
    </font>
    <font>
      <b/>
      <sz val="10"/>
      <name val="Arial CE"/>
      <family val="2"/>
      <charset val="238"/>
    </font>
    <font>
      <b/>
      <i/>
      <u/>
      <sz val="11"/>
      <color rgb="FF000000"/>
      <name val="Arial"/>
      <family val="2"/>
      <charset val="238"/>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u/>
      <sz val="10"/>
      <name val="Arial"/>
      <family val="2"/>
      <charset val="238"/>
    </font>
    <font>
      <u/>
      <sz val="10"/>
      <name val="Calibri"/>
      <family val="2"/>
      <charset val="238"/>
      <scheme val="minor"/>
    </font>
    <font>
      <sz val="10"/>
      <name val="Calibri"/>
      <family val="2"/>
      <charset val="238"/>
    </font>
    <font>
      <i/>
      <sz val="10"/>
      <name val="Arial"/>
      <family val="2"/>
      <charset val="238"/>
    </font>
    <font>
      <sz val="11"/>
      <color theme="1"/>
      <name val="Calibri"/>
      <family val="2"/>
      <charset val="238"/>
    </font>
    <font>
      <u/>
      <sz val="10"/>
      <name val="Calibri"/>
      <family val="2"/>
      <charset val="238"/>
    </font>
    <font>
      <b/>
      <sz val="18"/>
      <color indexed="62"/>
      <name val="Cambria"/>
      <family val="2"/>
    </font>
    <font>
      <b/>
      <sz val="11"/>
      <color indexed="8"/>
      <name val="Czcionka tekstu podstawowego"/>
      <family val="2"/>
      <charset val="238"/>
    </font>
    <font>
      <i/>
      <sz val="12"/>
      <color indexed="12"/>
      <name val="Times New Roman"/>
      <family val="1"/>
      <charset val="238"/>
    </font>
    <font>
      <b/>
      <sz val="11"/>
      <color indexed="8"/>
      <name val="Cambria"/>
      <family val="2"/>
      <charset val="238"/>
    </font>
    <font>
      <b/>
      <sz val="10"/>
      <color indexed="8"/>
      <name val="Arial"/>
      <family val="2"/>
      <charset val="238"/>
    </font>
    <font>
      <sz val="9"/>
      <name val="Times New Roman"/>
      <family val="1"/>
      <charset val="177"/>
    </font>
    <font>
      <sz val="11"/>
      <color rgb="FF9C0006"/>
      <name val="Calibri"/>
      <family val="2"/>
      <charset val="238"/>
    </font>
    <font>
      <sz val="8"/>
      <color indexed="62"/>
      <name val="Arial Narrow"/>
      <family val="2"/>
      <charset val="177"/>
    </font>
    <font>
      <b/>
      <sz val="14"/>
      <color indexed="9"/>
      <name val="Arial"/>
      <family val="2"/>
      <charset val="238"/>
    </font>
    <font>
      <i/>
      <sz val="11"/>
      <color indexed="23"/>
      <name val="Czcionka tekstu podstawowego"/>
      <family val="2"/>
      <charset val="238"/>
    </font>
    <font>
      <i/>
      <sz val="11"/>
      <color rgb="FF7F7F7F"/>
      <name val="Czcionka tekstu podstawowego"/>
      <family val="2"/>
      <charset val="238"/>
    </font>
    <font>
      <i/>
      <sz val="11"/>
      <color indexed="23"/>
      <name val="Czcionka tekstu podstawowego"/>
      <family val="2"/>
    </font>
    <font>
      <i/>
      <sz val="11"/>
      <color indexed="23"/>
      <name val="Cambria"/>
      <family val="2"/>
      <charset val="238"/>
    </font>
    <font>
      <i/>
      <sz val="10"/>
      <color indexed="23"/>
      <name val="Arial"/>
      <family val="2"/>
      <charset val="238"/>
    </font>
    <font>
      <sz val="11"/>
      <color rgb="FFFF0000"/>
      <name val="Czcionka tekstu podstawowego"/>
      <family val="2"/>
      <charset val="238"/>
    </font>
    <font>
      <sz val="11"/>
      <color indexed="10"/>
      <name val="Czcionka tekstu podstawowego"/>
      <family val="2"/>
    </font>
    <font>
      <sz val="11"/>
      <color indexed="14"/>
      <name val="Calibri"/>
      <family val="2"/>
    </font>
    <font>
      <sz val="11"/>
      <color indexed="10"/>
      <name val="Cambria"/>
      <family val="2"/>
      <charset val="238"/>
    </font>
    <font>
      <sz val="10"/>
      <color indexed="10"/>
      <name val="Arial"/>
      <family val="2"/>
      <charset val="238"/>
    </font>
    <font>
      <b/>
      <sz val="10"/>
      <color indexed="10"/>
      <name val="Arial"/>
      <family val="2"/>
    </font>
    <font>
      <b/>
      <sz val="18"/>
      <color indexed="56"/>
      <name val="Cambria"/>
      <family val="2"/>
      <charset val="238"/>
    </font>
    <font>
      <b/>
      <sz val="18"/>
      <color indexed="62"/>
      <name val="Cambria"/>
      <family val="2"/>
      <charset val="238"/>
    </font>
    <font>
      <b/>
      <sz val="18"/>
      <color indexed="56"/>
      <name val="Cambria"/>
      <family val="2"/>
    </font>
    <font>
      <b/>
      <sz val="11"/>
      <color indexed="12"/>
      <name val="Arial"/>
      <family val="2"/>
      <charset val="177"/>
    </font>
    <font>
      <b/>
      <sz val="8"/>
      <color indexed="62"/>
      <name val="Arial Narrow"/>
      <family val="2"/>
      <charset val="177"/>
    </font>
    <font>
      <b/>
      <sz val="8"/>
      <color indexed="23"/>
      <name val="Arial Narrow"/>
      <family val="2"/>
      <charset val="177"/>
    </font>
    <font>
      <b/>
      <sz val="14"/>
      <name val="Arial"/>
      <family val="2"/>
    </font>
    <font>
      <b/>
      <sz val="12"/>
      <color indexed="8"/>
      <name val="Times New Roman"/>
      <family val="2"/>
      <charset val="238"/>
    </font>
    <font>
      <b/>
      <sz val="11"/>
      <color indexed="8"/>
      <name val="Calibri"/>
      <family val="2"/>
      <charset val="238"/>
    </font>
    <font>
      <sz val="8"/>
      <color indexed="12"/>
      <name val="Arial"/>
      <family val="2"/>
    </font>
    <font>
      <sz val="11"/>
      <color indexed="8"/>
      <name val="Czcionka tekstu podstawowego"/>
      <family val="2"/>
    </font>
    <font>
      <sz val="11"/>
      <color indexed="10"/>
      <name val="Calibri"/>
      <family val="2"/>
      <charset val="238"/>
    </font>
    <font>
      <b/>
      <i/>
      <sz val="12"/>
      <name val="Times New Roman"/>
      <family val="1"/>
      <charset val="238"/>
    </font>
    <font>
      <b/>
      <sz val="10"/>
      <name val="Times New Roman"/>
      <family val="1"/>
    </font>
    <font>
      <sz val="11"/>
      <color indexed="20"/>
      <name val="Czcionka tekstu podstawowego"/>
      <family val="2"/>
      <charset val="238"/>
    </font>
    <font>
      <sz val="11"/>
      <color rgb="FF9C0006"/>
      <name val="Czcionka tekstu podstawowego"/>
      <family val="2"/>
      <charset val="238"/>
    </font>
    <font>
      <sz val="11"/>
      <color indexed="20"/>
      <name val="Czcionka tekstu podstawowego"/>
      <family val="2"/>
    </font>
    <font>
      <sz val="10"/>
      <color indexed="20"/>
      <name val="Arial"/>
      <family val="2"/>
      <charset val="238"/>
    </font>
    <font>
      <b/>
      <sz val="11"/>
      <color rgb="FF092D74"/>
      <name val="Calibri"/>
      <family val="2"/>
      <charset val="238"/>
      <scheme val="minor"/>
    </font>
    <font>
      <b/>
      <sz val="11"/>
      <name val="Calibri"/>
      <family val="2"/>
      <charset val="238"/>
      <scheme val="minor"/>
    </font>
    <font>
      <b/>
      <sz val="11"/>
      <color theme="1"/>
      <name val="Calibri"/>
      <family val="2"/>
      <charset val="238"/>
    </font>
    <font>
      <sz val="11"/>
      <name val="Calibri"/>
      <family val="2"/>
      <charset val="238"/>
      <scheme val="minor"/>
    </font>
    <font>
      <i/>
      <sz val="11"/>
      <name val="Calibri"/>
      <family val="2"/>
      <charset val="238"/>
      <scheme val="minor"/>
    </font>
    <font>
      <i/>
      <sz val="11"/>
      <color theme="1"/>
      <name val="Calibri"/>
      <family val="2"/>
      <charset val="238"/>
      <scheme val="minor"/>
    </font>
    <font>
      <b/>
      <i/>
      <sz val="11"/>
      <color theme="1"/>
      <name val="Calibri"/>
      <family val="2"/>
      <charset val="238"/>
      <scheme val="minor"/>
    </font>
    <font>
      <i/>
      <sz val="11"/>
      <color theme="1"/>
      <name val="Calibri"/>
      <family val="2"/>
      <charset val="238"/>
    </font>
    <font>
      <sz val="11"/>
      <color rgb="FF231F20"/>
      <name val="Calibri"/>
      <family val="2"/>
      <charset val="238"/>
      <scheme val="minor"/>
    </font>
    <font>
      <sz val="11"/>
      <color rgb="FF092D74"/>
      <name val="Calibri"/>
      <family val="2"/>
      <charset val="238"/>
      <scheme val="minor"/>
    </font>
    <font>
      <b/>
      <sz val="9"/>
      <color theme="1"/>
      <name val="Arial"/>
      <family val="2"/>
      <charset val="238"/>
    </font>
    <font>
      <sz val="9"/>
      <color theme="1"/>
      <name val="Arial"/>
      <family val="2"/>
      <charset val="238"/>
    </font>
    <font>
      <i/>
      <sz val="9"/>
      <color theme="1"/>
      <name val="Arial"/>
      <family val="2"/>
      <charset val="238"/>
    </font>
    <font>
      <b/>
      <sz val="14"/>
      <color theme="3"/>
      <name val="Calibri"/>
      <family val="2"/>
      <charset val="238"/>
      <scheme val="minor"/>
    </font>
    <font>
      <b/>
      <i/>
      <sz val="11"/>
      <name val="Calibri"/>
      <family val="2"/>
      <charset val="238"/>
      <scheme val="minor"/>
    </font>
    <font>
      <b/>
      <sz val="11"/>
      <color rgb="FF002060"/>
      <name val="Calibri"/>
      <family val="2"/>
      <charset val="238"/>
      <scheme val="minor"/>
    </font>
    <font>
      <sz val="11"/>
      <color rgb="FF364373"/>
      <name val="Calibri"/>
      <family val="2"/>
      <charset val="238"/>
      <scheme val="minor"/>
    </font>
    <font>
      <b/>
      <sz val="11"/>
      <color rgb="FF364373"/>
      <name val="Calibri"/>
      <family val="2"/>
      <charset val="238"/>
      <scheme val="minor"/>
    </font>
    <font>
      <b/>
      <vertAlign val="subscript"/>
      <sz val="11"/>
      <color rgb="FF364373"/>
      <name val="Calibri"/>
      <family val="2"/>
      <charset val="238"/>
      <scheme val="minor"/>
    </font>
    <font>
      <sz val="9"/>
      <name val="Calibri"/>
      <family val="2"/>
      <charset val="238"/>
      <scheme val="minor"/>
    </font>
    <font>
      <vertAlign val="superscript"/>
      <sz val="11"/>
      <color theme="1"/>
      <name val="Calibri"/>
      <family val="2"/>
      <charset val="238"/>
      <scheme val="minor"/>
    </font>
    <font>
      <vertAlign val="superscript"/>
      <sz val="11"/>
      <name val="Calibri"/>
      <family val="2"/>
      <charset val="238"/>
      <scheme val="minor"/>
    </font>
    <font>
      <b/>
      <sz val="11"/>
      <color rgb="FF000000"/>
      <name val="Calibri"/>
      <family val="2"/>
      <charset val="238"/>
      <scheme val="minor"/>
    </font>
    <font>
      <sz val="8"/>
      <name val="Calibri"/>
      <family val="2"/>
      <charset val="238"/>
      <scheme val="minor"/>
    </font>
  </fonts>
  <fills count="12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indexed="14"/>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62"/>
      </patternFill>
    </fill>
    <fill>
      <patternFill patternType="solid">
        <fgColor indexed="56"/>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18"/>
        <bgColor indexed="18"/>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theme="0" tint="-4.9989318521683403E-2"/>
        <bgColor indexed="64"/>
      </patternFill>
    </fill>
    <fill>
      <patternFill patternType="solid">
        <fgColor indexed="35"/>
        <bgColor indexed="35"/>
      </patternFill>
    </fill>
    <fill>
      <patternFill patternType="solid">
        <fgColor indexed="22"/>
      </patternFill>
    </fill>
    <fill>
      <patternFill patternType="solid">
        <fgColor indexed="9"/>
      </patternFill>
    </fill>
    <fill>
      <patternFill patternType="solid">
        <fgColor indexed="55"/>
      </patternFill>
    </fill>
    <fill>
      <patternFill patternType="mediumGray">
        <fgColor indexed="22"/>
      </patternFill>
    </fill>
    <fill>
      <patternFill patternType="solid">
        <fgColor indexed="9"/>
        <bgColor indexed="9"/>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bgColor indexed="64"/>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15"/>
        <bgColor indexed="64"/>
      </patternFill>
    </fill>
    <fill>
      <patternFill patternType="solid">
        <fgColor theme="3"/>
        <bgColor indexed="64"/>
      </patternFill>
    </fill>
    <fill>
      <patternFill patternType="solid">
        <fgColor theme="0"/>
        <bgColor indexed="64"/>
      </patternFill>
    </fill>
    <fill>
      <patternFill patternType="solid">
        <fgColor indexed="60"/>
      </patternFill>
    </fill>
    <fill>
      <patternFill patternType="solid">
        <fgColor indexed="9"/>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65"/>
        <bgColor indexed="64"/>
      </patternFill>
    </fill>
    <fill>
      <patternFill patternType="solid">
        <fgColor auto="1"/>
        <bgColor auto="1"/>
      </patternFill>
    </fill>
    <fill>
      <patternFill patternType="solid">
        <fgColor indexed="44"/>
        <bgColor indexed="9"/>
      </patternFill>
    </fill>
    <fill>
      <patternFill patternType="solid">
        <fgColor theme="3" tint="0.79998168889431442"/>
        <bgColor indexed="9"/>
      </patternFill>
    </fill>
    <fill>
      <patternFill patternType="solid">
        <fgColor indexed="58"/>
        <bgColor indexed="9"/>
      </patternFill>
    </fill>
    <fill>
      <patternFill patternType="solid">
        <fgColor indexed="29"/>
        <bgColor indexed="9"/>
      </patternFill>
    </fill>
    <fill>
      <patternFill patternType="solid">
        <fgColor indexed="46"/>
        <bgColor indexed="9"/>
      </patternFill>
    </fill>
    <fill>
      <patternFill patternType="solid">
        <fgColor indexed="42"/>
        <bgColor indexed="9"/>
      </patternFill>
    </fill>
    <fill>
      <patternFill patternType="solid">
        <fgColor indexed="43"/>
        <bgColor indexed="9"/>
      </patternFill>
    </fill>
    <fill>
      <patternFill patternType="solid">
        <fgColor rgb="FFFFFFCC"/>
        <bgColor indexed="9"/>
      </patternFill>
    </fill>
    <fill>
      <patternFill patternType="solid">
        <fgColor rgb="FFFFC7CE"/>
        <bgColor rgb="FFFBD4B4"/>
      </patternFill>
    </fill>
    <fill>
      <patternFill patternType="solid">
        <fgColor indexed="32"/>
        <bgColor indexed="64"/>
      </patternFill>
    </fill>
    <fill>
      <patternFill patternType="solid">
        <fgColor indexed="35"/>
        <bgColor indexed="64"/>
      </patternFill>
    </fill>
    <fill>
      <patternFill patternType="solid">
        <fgColor rgb="FFFFFF00"/>
        <bgColor indexed="64"/>
      </patternFill>
    </fill>
    <fill>
      <patternFill patternType="solid">
        <fgColor theme="1"/>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18"/>
      </bottom>
      <diagonal/>
    </border>
    <border>
      <left style="double">
        <color indexed="64"/>
      </left>
      <right/>
      <top/>
      <bottom style="hair">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8"/>
      </bottom>
      <diagonal/>
    </border>
    <border>
      <left/>
      <right/>
      <top/>
      <bottom style="thick">
        <color indexed="56"/>
      </bottom>
      <diagonal/>
    </border>
    <border>
      <left/>
      <right/>
      <top/>
      <bottom style="thick">
        <color indexed="62"/>
      </bottom>
      <diagonal/>
    </border>
    <border>
      <left/>
      <right/>
      <top/>
      <bottom style="thick">
        <color indexed="58"/>
      </bottom>
      <diagonal/>
    </border>
    <border>
      <left/>
      <right/>
      <top/>
      <bottom style="thick">
        <color indexed="27"/>
      </bottom>
      <diagonal/>
    </border>
    <border>
      <left/>
      <right/>
      <top/>
      <bottom style="thick">
        <color indexed="22"/>
      </bottom>
      <diagonal/>
    </border>
    <border>
      <left/>
      <right/>
      <top/>
      <bottom style="medium">
        <color indexed="58"/>
      </bottom>
      <diagonal/>
    </border>
    <border>
      <left/>
      <right/>
      <top/>
      <bottom style="medium">
        <color indexed="27"/>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hair">
        <color indexed="64"/>
      </left>
      <right style="hair">
        <color indexed="62"/>
      </right>
      <top style="hair">
        <color indexed="64"/>
      </top>
      <bottom style="medium">
        <color indexed="62"/>
      </bottom>
      <diagonal/>
    </border>
    <border>
      <left/>
      <right/>
      <top style="thick">
        <color indexed="62"/>
      </top>
      <bottom style="hair">
        <color indexed="62"/>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ck">
        <color theme="5" tint="0.39994506668294322"/>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s>
  <cellStyleXfs count="61133">
    <xf numFmtId="0" fontId="0" fillId="0" borderId="0"/>
    <xf numFmtId="165" fontId="1" fillId="0" borderId="0" applyFont="0" applyFill="0" applyBorder="0" applyAlignment="0" applyProtection="0"/>
    <xf numFmtId="0" fontId="20" fillId="0" borderId="0">
      <alignment vertical="center"/>
    </xf>
    <xf numFmtId="0" fontId="21" fillId="0" borderId="0" applyNumberFormat="0" applyFont="0" applyFill="0" applyBorder="0" applyAlignment="0" applyProtection="0"/>
    <xf numFmtId="166" fontId="22" fillId="37" borderId="0">
      <alignment vertical="center"/>
    </xf>
    <xf numFmtId="0" fontId="21" fillId="0" borderId="0"/>
    <xf numFmtId="0" fontId="21" fillId="0" borderId="0"/>
    <xf numFmtId="0" fontId="21" fillId="0" borderId="0"/>
    <xf numFmtId="0" fontId="23" fillId="0" borderId="0"/>
    <xf numFmtId="0" fontId="21" fillId="0" borderId="0"/>
    <xf numFmtId="0" fontId="21" fillId="0" borderId="0"/>
    <xf numFmtId="0" fontId="23" fillId="0" borderId="0"/>
    <xf numFmtId="0" fontId="21" fillId="0" borderId="0"/>
    <xf numFmtId="0" fontId="21" fillId="0" borderId="0"/>
    <xf numFmtId="167" fontId="23" fillId="0" borderId="0"/>
    <xf numFmtId="0" fontId="23" fillId="0" borderId="0"/>
    <xf numFmtId="0" fontId="21" fillId="0" borderId="0"/>
    <xf numFmtId="0" fontId="21" fillId="0" borderId="0"/>
    <xf numFmtId="0" fontId="24"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4" fillId="0" borderId="0"/>
    <xf numFmtId="167" fontId="24" fillId="0" borderId="0"/>
    <xf numFmtId="167"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167" fontId="25" fillId="0" borderId="0"/>
    <xf numFmtId="167"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0" fontId="23" fillId="0" borderId="0"/>
    <xf numFmtId="168" fontId="23" fillId="0" borderId="0"/>
    <xf numFmtId="168"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4" fillId="0" borderId="0"/>
    <xf numFmtId="0" fontId="24" fillId="0" borderId="0"/>
    <xf numFmtId="0" fontId="20" fillId="0" borderId="0"/>
    <xf numFmtId="0" fontId="23" fillId="0" borderId="0"/>
    <xf numFmtId="0"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4" fillId="0" borderId="0"/>
    <xf numFmtId="0" fontId="24" fillId="0" borderId="0"/>
    <xf numFmtId="0" fontId="21" fillId="0" borderId="0"/>
    <xf numFmtId="0" fontId="23" fillId="0" borderId="0"/>
    <xf numFmtId="0" fontId="23" fillId="0" borderId="0"/>
    <xf numFmtId="167" fontId="23" fillId="0" borderId="0"/>
    <xf numFmtId="0" fontId="23" fillId="0" borderId="0"/>
    <xf numFmtId="0" fontId="23" fillId="0" borderId="0"/>
    <xf numFmtId="168" fontId="20"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0" fontId="23"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167"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0" fontId="23" fillId="0" borderId="0"/>
    <xf numFmtId="167" fontId="23" fillId="0" borderId="0"/>
    <xf numFmtId="167" fontId="26" fillId="0" borderId="9" applyNumberFormat="0" applyFill="0" applyProtection="0">
      <alignment horizontal="center"/>
    </xf>
    <xf numFmtId="167" fontId="26" fillId="0" borderId="0" applyNumberFormat="0" applyFill="0" applyBorder="0" applyProtection="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0" fillId="0" borderId="0"/>
    <xf numFmtId="0" fontId="25" fillId="0" borderId="0"/>
    <xf numFmtId="167" fontId="25" fillId="0" borderId="0"/>
    <xf numFmtId="167" fontId="20" fillId="0" borderId="0"/>
    <xf numFmtId="0" fontId="20"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1" fillId="0" borderId="0"/>
    <xf numFmtId="0" fontId="21" fillId="0" borderId="0"/>
    <xf numFmtId="0" fontId="21" fillId="0" borderId="0"/>
    <xf numFmtId="167" fontId="21" fillId="0" borderId="0"/>
    <xf numFmtId="0" fontId="21" fillId="0" borderId="0"/>
    <xf numFmtId="0" fontId="21" fillId="0" borderId="0"/>
    <xf numFmtId="0" fontId="21" fillId="0" borderId="0"/>
    <xf numFmtId="0" fontId="21" fillId="0" borderId="0"/>
    <xf numFmtId="167"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xf numFmtId="0" fontId="21" fillId="0" borderId="0"/>
    <xf numFmtId="167" fontId="21" fillId="0" borderId="0"/>
    <xf numFmtId="0" fontId="23" fillId="0" borderId="0"/>
    <xf numFmtId="0" fontId="24" fillId="0" borderId="0"/>
    <xf numFmtId="0" fontId="21" fillId="0" borderId="0"/>
    <xf numFmtId="0" fontId="21" fillId="0" borderId="0"/>
    <xf numFmtId="0" fontId="24" fillId="0" borderId="0"/>
    <xf numFmtId="0" fontId="24" fillId="0" borderId="0"/>
    <xf numFmtId="0" fontId="24" fillId="0" borderId="0"/>
    <xf numFmtId="167" fontId="24" fillId="0" borderId="0"/>
    <xf numFmtId="0" fontId="24" fillId="0" borderId="0"/>
    <xf numFmtId="0" fontId="20" fillId="0" borderId="0"/>
    <xf numFmtId="167" fontId="20" fillId="0" borderId="0"/>
    <xf numFmtId="0" fontId="20" fillId="0" borderId="0"/>
    <xf numFmtId="0" fontId="24" fillId="0" borderId="0"/>
    <xf numFmtId="0" fontId="24" fillId="0" borderId="0"/>
    <xf numFmtId="0" fontId="23" fillId="0" borderId="0"/>
    <xf numFmtId="0" fontId="23" fillId="0" borderId="0"/>
    <xf numFmtId="0" fontId="23"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167"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1" fillId="0" borderId="0"/>
    <xf numFmtId="0" fontId="21" fillId="0" borderId="0"/>
    <xf numFmtId="0" fontId="21" fillId="0" borderId="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8" fillId="38"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8" fillId="40"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8" fillId="42"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8" fillId="46" borderId="0" applyNumberFormat="0" applyBorder="0" applyAlignment="0" applyProtection="0"/>
    <xf numFmtId="0" fontId="28" fillId="45"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8" fillId="45" borderId="0" applyNumberFormat="0" applyBorder="0" applyAlignment="0" applyProtection="0"/>
    <xf numFmtId="0" fontId="30" fillId="40"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0" fontId="30" fillId="39" borderId="0" applyNumberFormat="0" applyBorder="0" applyAlignment="0" applyProtection="0"/>
    <xf numFmtId="0" fontId="31"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167"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1"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167"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3"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167"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3"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170" fontId="30" fillId="45" borderId="0" applyNumberFormat="0" applyBorder="0" applyAlignment="0" applyProtection="0"/>
    <xf numFmtId="0" fontId="31"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167"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67"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3"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167"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3"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3" borderId="0" applyNumberFormat="0" applyBorder="0" applyAlignment="0" applyProtection="0"/>
    <xf numFmtId="0" fontId="30" fillId="45"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8" fillId="41"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8" fillId="47" borderId="0" applyNumberFormat="0" applyBorder="0" applyAlignment="0" applyProtection="0"/>
    <xf numFmtId="0" fontId="28" fillId="4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8" fillId="44" borderId="0" applyNumberFormat="0" applyBorder="0" applyAlignment="0" applyProtection="0"/>
    <xf numFmtId="0" fontId="28"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8" fillId="39" borderId="0" applyNumberFormat="0" applyBorder="0" applyAlignment="0" applyProtection="0"/>
    <xf numFmtId="0" fontId="28" fillId="49"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8" fillId="49" borderId="0" applyNumberFormat="0" applyBorder="0" applyAlignment="0" applyProtection="0"/>
    <xf numFmtId="0" fontId="30" fillId="41"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67"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70" fontId="30" fillId="41" borderId="0" applyNumberFormat="0" applyBorder="0" applyAlignment="0" applyProtection="0"/>
    <xf numFmtId="0" fontId="31"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167"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3"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170" fontId="30" fillId="48" borderId="0" applyNumberFormat="0" applyBorder="0" applyAlignment="0" applyProtection="0"/>
    <xf numFmtId="0" fontId="31"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167"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3"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8"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170" fontId="30" fillId="40" borderId="0" applyNumberFormat="0" applyBorder="0" applyAlignment="0" applyProtection="0"/>
    <xf numFmtId="0" fontId="31"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167"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3"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0"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170" fontId="30" fillId="46" borderId="0" applyNumberFormat="0" applyBorder="0" applyAlignment="0" applyProtection="0"/>
    <xf numFmtId="0" fontId="31"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167"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3"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170" fontId="30" fillId="43" borderId="0" applyNumberFormat="0" applyBorder="0" applyAlignment="0" applyProtection="0"/>
    <xf numFmtId="0" fontId="31"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167"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3"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3" borderId="0" applyNumberFormat="0" applyBorder="0" applyAlignment="0" applyProtection="0"/>
    <xf numFmtId="0" fontId="30" fillId="49" borderId="0" applyNumberFormat="0" applyBorder="0" applyAlignment="0" applyProtection="0"/>
    <xf numFmtId="0" fontId="34" fillId="50"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4" fillId="50"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4" fillId="41" borderId="0" applyNumberFormat="0" applyBorder="0" applyAlignment="0" applyProtection="0"/>
    <xf numFmtId="0" fontId="34" fillId="47"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4" fillId="54" borderId="0" applyNumberFormat="0" applyBorder="0" applyAlignment="0" applyProtection="0"/>
    <xf numFmtId="0" fontId="36" fillId="41" borderId="0" applyNumberFormat="0" applyBorder="0" applyAlignment="0" applyProtection="0"/>
    <xf numFmtId="0" fontId="36" fillId="50" borderId="0" applyNumberFormat="0" applyBorder="0" applyAlignment="0" applyProtection="0"/>
    <xf numFmtId="170" fontId="36" fillId="46" borderId="0" applyNumberFormat="0" applyBorder="0" applyAlignment="0" applyProtection="0"/>
    <xf numFmtId="0" fontId="36" fillId="50" borderId="0" applyNumberFormat="0" applyBorder="0" applyAlignment="0" applyProtection="0"/>
    <xf numFmtId="167"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1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8"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67"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6" fillId="50"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170" fontId="36" fillId="51" borderId="0" applyNumberFormat="0" applyBorder="0" applyAlignment="0" applyProtection="0"/>
    <xf numFmtId="0" fontId="36" fillId="41" borderId="0" applyNumberFormat="0" applyBorder="0" applyAlignment="0" applyProtection="0"/>
    <xf numFmtId="167"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7" fillId="14"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8"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167"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170" fontId="36" fillId="49" borderId="0" applyNumberFormat="0" applyBorder="0" applyAlignment="0" applyProtection="0"/>
    <xf numFmtId="0" fontId="36" fillId="47" borderId="0" applyNumberFormat="0" applyBorder="0" applyAlignment="0" applyProtection="0"/>
    <xf numFmtId="167"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18"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8"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67"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6" fillId="47"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0" fontId="36" fillId="40" borderId="0" applyNumberFormat="0" applyBorder="0" applyAlignment="0" applyProtection="0"/>
    <xf numFmtId="0" fontId="36" fillId="52" borderId="0" applyNumberFormat="0" applyBorder="0" applyAlignment="0" applyProtection="0"/>
    <xf numFmtId="167"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2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7"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40" borderId="0" applyNumberFormat="0" applyBorder="0" applyAlignment="0" applyProtection="0"/>
    <xf numFmtId="0" fontId="36" fillId="53" borderId="0" applyNumberFormat="0" applyBorder="0" applyAlignment="0" applyProtection="0"/>
    <xf numFmtId="170" fontId="36" fillId="46" borderId="0" applyNumberFormat="0" applyBorder="0" applyAlignment="0" applyProtection="0"/>
    <xf numFmtId="0" fontId="36" fillId="53" borderId="0" applyNumberFormat="0" applyBorder="0" applyAlignment="0" applyProtection="0"/>
    <xf numFmtId="167"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7" fillId="26"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46" borderId="0" applyNumberFormat="0" applyBorder="0" applyAlignment="0" applyProtection="0"/>
    <xf numFmtId="0" fontId="36" fillId="54" borderId="0" applyNumberFormat="0" applyBorder="0" applyAlignment="0" applyProtection="0"/>
    <xf numFmtId="170" fontId="36" fillId="41" borderId="0" applyNumberFormat="0" applyBorder="0" applyAlignment="0" applyProtection="0"/>
    <xf numFmtId="0" fontId="36" fillId="54" borderId="0" applyNumberFormat="0" applyBorder="0" applyAlignment="0" applyProtection="0"/>
    <xf numFmtId="167"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7" fillId="30"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8"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167"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6" fillId="54" borderId="0" applyNumberFormat="0" applyBorder="0" applyAlignment="0" applyProtection="0"/>
    <xf numFmtId="0" fontId="36" fillId="41" borderId="0" applyNumberFormat="0" applyBorder="0" applyAlignment="0" applyProtection="0"/>
    <xf numFmtId="0" fontId="20" fillId="0" borderId="0"/>
    <xf numFmtId="0" fontId="25" fillId="0" borderId="0"/>
    <xf numFmtId="167" fontId="20" fillId="0" borderId="0"/>
    <xf numFmtId="0" fontId="20" fillId="0" borderId="0"/>
    <xf numFmtId="0" fontId="25" fillId="0" borderId="0"/>
    <xf numFmtId="0" fontId="25" fillId="0" borderId="0"/>
    <xf numFmtId="0" fontId="21" fillId="0" borderId="0"/>
    <xf numFmtId="0" fontId="25" fillId="0" borderId="0"/>
    <xf numFmtId="0" fontId="20" fillId="0" borderId="0"/>
    <xf numFmtId="0" fontId="21" fillId="0" borderId="0"/>
    <xf numFmtId="0" fontId="23" fillId="0" borderId="0"/>
    <xf numFmtId="0" fontId="20" fillId="0" borderId="0"/>
    <xf numFmtId="167" fontId="20" fillId="0" borderId="0"/>
    <xf numFmtId="0" fontId="21" fillId="0" borderId="0"/>
    <xf numFmtId="167" fontId="25"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0" fillId="0" borderId="0"/>
    <xf numFmtId="0" fontId="20"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167" fontId="25" fillId="0" borderId="0"/>
    <xf numFmtId="0" fontId="25" fillId="0" borderId="0"/>
    <xf numFmtId="0" fontId="20" fillId="0" borderId="0"/>
    <xf numFmtId="0" fontId="20" fillId="0" borderId="0"/>
    <xf numFmtId="0" fontId="25" fillId="0" borderId="0"/>
    <xf numFmtId="0" fontId="25" fillId="0" borderId="0"/>
    <xf numFmtId="0"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5" fillId="0" borderId="0"/>
    <xf numFmtId="167" fontId="20" fillId="0" borderId="0"/>
    <xf numFmtId="0" fontId="20" fillId="0" borderId="0"/>
    <xf numFmtId="0" fontId="25" fillId="0" borderId="0"/>
    <xf numFmtId="0" fontId="23" fillId="0" borderId="0"/>
    <xf numFmtId="0" fontId="40" fillId="55"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0" fillId="58"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59" borderId="0" applyNumberFormat="0" applyBorder="0" applyAlignment="0" applyProtection="0"/>
    <xf numFmtId="0" fontId="35"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40" fillId="55" borderId="0" applyNumberFormat="0" applyBorder="0" applyAlignment="0" applyProtection="0"/>
    <xf numFmtId="0" fontId="40" fillId="61" borderId="0" applyNumberFormat="0" applyBorder="0" applyAlignment="0" applyProtection="0"/>
    <xf numFmtId="0" fontId="41" fillId="62" borderId="0" applyNumberFormat="0" applyBorder="0" applyAlignment="0" applyProtection="0"/>
    <xf numFmtId="0" fontId="41" fillId="63" borderId="0" applyNumberFormat="0" applyBorder="0" applyAlignment="0" applyProtection="0"/>
    <xf numFmtId="0" fontId="40" fillId="6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5" fillId="6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40" fillId="61" borderId="0" applyNumberFormat="0" applyBorder="0" applyAlignment="0" applyProtection="0"/>
    <xf numFmtId="0" fontId="40" fillId="66" borderId="0" applyNumberFormat="0" applyBorder="0" applyAlignment="0" applyProtection="0"/>
    <xf numFmtId="0" fontId="41" fillId="67" borderId="0" applyNumberFormat="0" applyBorder="0" applyAlignment="0" applyProtection="0"/>
    <xf numFmtId="0" fontId="41" fillId="68" borderId="0" applyNumberFormat="0" applyBorder="0" applyAlignment="0" applyProtection="0"/>
    <xf numFmtId="0" fontId="40" fillId="69"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70" borderId="0" applyNumberFormat="0" applyBorder="0" applyAlignment="0" applyProtection="0"/>
    <xf numFmtId="0" fontId="35" fillId="70"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5"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40" fillId="66" borderId="0" applyNumberFormat="0" applyBorder="0" applyAlignment="0" applyProtection="0"/>
    <xf numFmtId="0" fontId="40" fillId="71" borderId="0" applyNumberFormat="0" applyBorder="0" applyAlignment="0" applyProtection="0"/>
    <xf numFmtId="0" fontId="41" fillId="62" borderId="0" applyNumberFormat="0" applyBorder="0" applyAlignment="0" applyProtection="0"/>
    <xf numFmtId="0" fontId="41" fillId="72" borderId="0" applyNumberFormat="0" applyBorder="0" applyAlignment="0" applyProtection="0"/>
    <xf numFmtId="0" fontId="40" fillId="63"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4" fillId="52" borderId="0" applyNumberFormat="0" applyBorder="0" applyAlignment="0" applyProtection="0"/>
    <xf numFmtId="0" fontId="35" fillId="52" borderId="0" applyNumberFormat="0" applyBorder="0" applyAlignment="0" applyProtection="0"/>
    <xf numFmtId="0" fontId="34" fillId="73" borderId="0" applyNumberFormat="0" applyBorder="0" applyAlignment="0" applyProtection="0"/>
    <xf numFmtId="0" fontId="34" fillId="7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40" fillId="71" borderId="0" applyNumberFormat="0" applyBorder="0" applyAlignment="0" applyProtection="0"/>
    <xf numFmtId="0" fontId="40" fillId="58"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40" fillId="58"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40" fillId="58" borderId="0" applyNumberFormat="0" applyBorder="0" applyAlignment="0" applyProtection="0"/>
    <xf numFmtId="0" fontId="40" fillId="76" borderId="0" applyNumberFormat="0" applyBorder="0" applyAlignment="0" applyProtection="0"/>
    <xf numFmtId="0" fontId="41" fillId="77" borderId="0" applyNumberFormat="0" applyBorder="0" applyAlignment="0" applyProtection="0"/>
    <xf numFmtId="0" fontId="41" fillId="78" borderId="0" applyNumberFormat="0" applyBorder="0" applyAlignment="0" applyProtection="0"/>
    <xf numFmtId="0" fontId="40" fillId="7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4" fillId="51" borderId="0" applyNumberFormat="0" applyBorder="0" applyAlignment="0" applyProtection="0"/>
    <xf numFmtId="0" fontId="35" fillId="51"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40" fillId="76" borderId="0" applyNumberFormat="0" applyBorder="0" applyAlignment="0" applyProtection="0"/>
    <xf numFmtId="171" fontId="42" fillId="80" borderId="10">
      <alignment horizontal="center" vertical="center"/>
    </xf>
    <xf numFmtId="0" fontId="43" fillId="0" borderId="11"/>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0" fontId="44" fillId="0" borderId="8" applyBorder="0"/>
    <xf numFmtId="172" fontId="1" fillId="81" borderId="12"/>
    <xf numFmtId="0" fontId="36" fillId="59" borderId="0" applyNumberFormat="0" applyBorder="0" applyAlignment="0" applyProtection="0"/>
    <xf numFmtId="0" fontId="36" fillId="59" borderId="0" applyNumberFormat="0" applyBorder="0" applyAlignment="0" applyProtection="0"/>
    <xf numFmtId="170" fontId="36" fillId="60" borderId="0" applyNumberFormat="0" applyBorder="0" applyAlignment="0" applyProtection="0"/>
    <xf numFmtId="0" fontId="36" fillId="59" borderId="0" applyNumberFormat="0" applyBorder="0" applyAlignment="0" applyProtection="0"/>
    <xf numFmtId="167" fontId="36" fillId="60"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7" fillId="7"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40" fillId="55" borderId="0" applyNumberFormat="0" applyBorder="0" applyAlignment="0" applyProtection="0"/>
    <xf numFmtId="0" fontId="38"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67"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9" fillId="59" borderId="0" applyNumberFormat="0" applyBorder="0" applyAlignment="0" applyProtection="0"/>
    <xf numFmtId="0" fontId="39" fillId="59"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5" borderId="0" applyNumberFormat="0" applyBorder="0" applyAlignment="0" applyProtection="0"/>
    <xf numFmtId="170" fontId="36" fillId="51" borderId="0" applyNumberFormat="0" applyBorder="0" applyAlignment="0" applyProtection="0"/>
    <xf numFmtId="0" fontId="36" fillId="65" borderId="0" applyNumberFormat="0" applyBorder="0" applyAlignment="0" applyProtection="0"/>
    <xf numFmtId="167"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7" fillId="1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40" fillId="61" borderId="0" applyNumberFormat="0" applyBorder="0" applyAlignment="0" applyProtection="0"/>
    <xf numFmtId="0" fontId="38"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67"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70" borderId="0" applyNumberFormat="0" applyBorder="0" applyAlignment="0" applyProtection="0"/>
    <xf numFmtId="170" fontId="36" fillId="49" borderId="0" applyNumberFormat="0" applyBorder="0" applyAlignment="0" applyProtection="0"/>
    <xf numFmtId="0" fontId="36" fillId="70" borderId="0" applyNumberFormat="0" applyBorder="0" applyAlignment="0" applyProtection="0"/>
    <xf numFmtId="167"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7" fillId="15"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40" fillId="66" borderId="0" applyNumberFormat="0" applyBorder="0" applyAlignment="0" applyProtection="0"/>
    <xf numFmtId="0" fontId="38"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167"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9" fillId="70" borderId="0" applyNumberFormat="0" applyBorder="0" applyAlignment="0" applyProtection="0"/>
    <xf numFmtId="0" fontId="39" fillId="70" borderId="0" applyNumberFormat="0" applyBorder="0" applyAlignment="0" applyProtection="0"/>
    <xf numFmtId="0" fontId="36" fillId="70" borderId="0" applyNumberFormat="0" applyBorder="0" applyAlignment="0" applyProtection="0"/>
    <xf numFmtId="0" fontId="36" fillId="49" borderId="0" applyNumberFormat="0" applyBorder="0" applyAlignment="0" applyProtection="0"/>
    <xf numFmtId="0" fontId="36" fillId="52" borderId="0" applyNumberFormat="0" applyBorder="0" applyAlignment="0" applyProtection="0"/>
    <xf numFmtId="170" fontId="36" fillId="73" borderId="0" applyNumberFormat="0" applyBorder="0" applyAlignment="0" applyProtection="0"/>
    <xf numFmtId="0" fontId="36" fillId="52" borderId="0" applyNumberFormat="0" applyBorder="0" applyAlignment="0" applyProtection="0"/>
    <xf numFmtId="167"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19"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40" fillId="71" borderId="0" applyNumberFormat="0" applyBorder="0" applyAlignment="0" applyProtection="0"/>
    <xf numFmtId="0" fontId="38"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67"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6" fillId="52" borderId="0" applyNumberFormat="0" applyBorder="0" applyAlignment="0" applyProtection="0"/>
    <xf numFmtId="0" fontId="36" fillId="73" borderId="0" applyNumberFormat="0" applyBorder="0" applyAlignment="0" applyProtection="0"/>
    <xf numFmtId="0" fontId="36" fillId="53" borderId="0" applyNumberFormat="0" applyBorder="0" applyAlignment="0" applyProtection="0"/>
    <xf numFmtId="17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7" fillId="2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8" fillId="53" borderId="0" applyNumberFormat="0" applyBorder="0" applyAlignment="0" applyProtection="0"/>
    <xf numFmtId="0" fontId="36" fillId="53" borderId="0" applyNumberFormat="0" applyBorder="0" applyAlignment="0" applyProtection="0"/>
    <xf numFmtId="0" fontId="40" fillId="58"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167"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45"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6" fillId="53" borderId="0" applyNumberFormat="0" applyBorder="0" applyAlignment="0" applyProtection="0"/>
    <xf numFmtId="0" fontId="36" fillId="51" borderId="0" applyNumberFormat="0" applyBorder="0" applyAlignment="0" applyProtection="0"/>
    <xf numFmtId="170" fontId="36" fillId="65" borderId="0" applyNumberFormat="0" applyBorder="0" applyAlignment="0" applyProtection="0"/>
    <xf numFmtId="0" fontId="36" fillId="51" borderId="0" applyNumberFormat="0" applyBorder="0" applyAlignment="0" applyProtection="0"/>
    <xf numFmtId="167" fontId="36" fillId="65"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27"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40" fillId="76" borderId="0" applyNumberFormat="0" applyBorder="0" applyAlignment="0" applyProtection="0"/>
    <xf numFmtId="0" fontId="38"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7"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6" fillId="51" borderId="0" applyNumberFormat="0" applyBorder="0" applyAlignment="0" applyProtection="0"/>
    <xf numFmtId="0" fontId="36" fillId="65" borderId="0" applyNumberFormat="0" applyBorder="0" applyAlignment="0" applyProtection="0"/>
    <xf numFmtId="0" fontId="46" fillId="77"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7" fillId="40" borderId="0" applyNumberFormat="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4" fontId="23" fillId="0" borderId="0" applyFill="0" applyBorder="0" applyAlignment="0"/>
    <xf numFmtId="175" fontId="23" fillId="0" borderId="0" applyFill="0" applyBorder="0" applyAlignment="0"/>
    <xf numFmtId="176" fontId="49" fillId="0" borderId="0" applyFill="0" applyBorder="0" applyAlignment="0"/>
    <xf numFmtId="177" fontId="23" fillId="0" borderId="0" applyFill="0" applyBorder="0" applyAlignment="0"/>
    <xf numFmtId="178"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0" fontId="50" fillId="82" borderId="13"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4"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3" fillId="83" borderId="14" applyNumberFormat="0" applyAlignment="0" applyProtection="0"/>
    <xf numFmtId="0" fontId="53"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0" fontId="52" fillId="84"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2" fillId="84"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170" fontId="51" fillId="83" borderId="14" applyNumberFormat="0" applyAlignment="0" applyProtection="0"/>
    <xf numFmtId="0" fontId="51" fillId="83" borderId="14" applyNumberFormat="0" applyAlignment="0" applyProtection="0"/>
    <xf numFmtId="0" fontId="51" fillId="83" borderId="14" applyNumberFormat="0" applyAlignment="0" applyProtection="0"/>
    <xf numFmtId="0" fontId="55" fillId="84" borderId="14" applyNumberFormat="0" applyAlignment="0" applyProtection="0"/>
    <xf numFmtId="0" fontId="56" fillId="0" borderId="0">
      <alignment horizontal="right"/>
    </xf>
    <xf numFmtId="0" fontId="57" fillId="71" borderId="15" applyNumberFormat="0" applyAlignment="0" applyProtection="0"/>
    <xf numFmtId="0" fontId="58" fillId="85" borderId="15" applyNumberFormat="0" applyAlignment="0" applyProtection="0"/>
    <xf numFmtId="0" fontId="58"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9" fillId="85" borderId="15" applyNumberFormat="0" applyAlignment="0" applyProtection="0"/>
    <xf numFmtId="0" fontId="58" fillId="85" borderId="15" applyNumberFormat="0" applyAlignment="0" applyProtection="0"/>
    <xf numFmtId="0" fontId="60" fillId="86" borderId="16" applyFont="0" applyFill="0" applyBorder="0"/>
    <xf numFmtId="0" fontId="60" fillId="86" borderId="16" applyFont="0" applyFill="0" applyBorder="0"/>
    <xf numFmtId="0" fontId="61" fillId="0" borderId="17"/>
    <xf numFmtId="0" fontId="61" fillId="0" borderId="17"/>
    <xf numFmtId="0" fontId="61" fillId="0" borderId="17"/>
    <xf numFmtId="0" fontId="61" fillId="0" borderId="17"/>
    <xf numFmtId="0" fontId="61" fillId="0" borderId="17"/>
    <xf numFmtId="180" fontId="21" fillId="0" borderId="0" applyFill="0" applyBorder="0" applyAlignment="0" applyProtection="0"/>
    <xf numFmtId="181" fontId="44" fillId="0" borderId="0"/>
    <xf numFmtId="164" fontId="21" fillId="0" borderId="0" applyFont="0" applyFill="0" applyBorder="0" applyAlignment="0" applyProtection="0"/>
    <xf numFmtId="174" fontId="23" fillId="0" borderId="0" applyFont="0" applyFill="0" applyBorder="0" applyAlignment="0" applyProtection="0"/>
    <xf numFmtId="182" fontId="21" fillId="0" borderId="0"/>
    <xf numFmtId="182" fontId="21" fillId="0" borderId="0"/>
    <xf numFmtId="182" fontId="21" fillId="0" borderId="0"/>
    <xf numFmtId="180" fontId="21" fillId="0" borderId="0" applyFill="0" applyBorder="0" applyAlignment="0" applyProtection="0"/>
    <xf numFmtId="180" fontId="21" fillId="0" borderId="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80" fontId="21" fillId="0" borderId="0" applyFill="0" applyBorder="0" applyAlignment="0" applyProtection="0"/>
    <xf numFmtId="180" fontId="21" fillId="0" borderId="0" applyFill="0" applyBorder="0" applyAlignment="0" applyProtection="0"/>
    <xf numFmtId="165" fontId="21" fillId="0" borderId="0" applyFont="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0" fontId="21" fillId="0" borderId="0" applyFill="0" applyBorder="0" applyAlignment="0" applyProtection="0"/>
    <xf numFmtId="183" fontId="2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4" fillId="87"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3" fontId="63" fillId="0" borderId="0" applyFont="0" applyFill="0" applyBorder="0" applyAlignment="0" applyProtection="0"/>
    <xf numFmtId="184" fontId="21" fillId="0" borderId="0" applyFont="0" applyFill="0" applyBorder="0" applyAlignment="0" applyProtection="0"/>
    <xf numFmtId="175" fontId="23" fillId="0" borderId="0" applyFont="0" applyFill="0" applyBorder="0" applyAlignment="0" applyProtection="0"/>
    <xf numFmtId="179" fontId="23" fillId="0" borderId="0" applyFont="0" applyFill="0" applyBorder="0" applyAlignment="0" applyProtection="0"/>
    <xf numFmtId="185" fontId="64" fillId="87" borderId="0" applyFont="0" applyFill="0" applyBorder="0" applyAlignment="0" applyProtection="0"/>
    <xf numFmtId="3" fontId="23" fillId="0" borderId="0" applyBorder="0"/>
    <xf numFmtId="180" fontId="23" fillId="0" borderId="0" applyBorder="0"/>
    <xf numFmtId="4" fontId="23" fillId="0" borderId="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167" fontId="66"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67"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7" fillId="78" borderId="13"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6"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167"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8"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170" fontId="65" fillId="45" borderId="14" applyNumberFormat="0" applyAlignment="0" applyProtection="0"/>
    <xf numFmtId="0" fontId="65"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5"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170" fontId="68" fillId="45" borderId="14" applyNumberFormat="0" applyAlignment="0" applyProtection="0"/>
    <xf numFmtId="0" fontId="68" fillId="45" borderId="14" applyNumberFormat="0" applyAlignment="0" applyProtection="0"/>
    <xf numFmtId="0" fontId="68" fillId="45"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17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5" fillId="48" borderId="14"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67" fontId="70" fillId="83" borderId="18" applyNumberFormat="0" applyAlignment="0" applyProtection="0"/>
    <xf numFmtId="167" fontId="70"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67" fontId="69" fillId="84" borderId="18" applyNumberFormat="0" applyAlignment="0" applyProtection="0"/>
    <xf numFmtId="167"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67" fontId="70"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1" fillId="82"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70"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67" fontId="69" fillId="83" borderId="18" applyNumberFormat="0" applyAlignment="0" applyProtection="0"/>
    <xf numFmtId="167"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170" fontId="69"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69" fillId="83" borderId="18" applyNumberFormat="0" applyAlignment="0" applyProtection="0"/>
    <xf numFmtId="0" fontId="69"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170" fontId="72" fillId="83" borderId="18" applyNumberFormat="0" applyAlignment="0" applyProtection="0"/>
    <xf numFmtId="0" fontId="72" fillId="83" borderId="18" applyNumberFormat="0" applyAlignment="0" applyProtection="0"/>
    <xf numFmtId="0" fontId="72" fillId="83"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3"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17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0" fontId="69" fillId="84" borderId="18" applyNumberFormat="0" applyAlignment="0" applyProtection="0"/>
    <xf numFmtId="186" fontId="73" fillId="0" borderId="0">
      <protection locked="0"/>
    </xf>
    <xf numFmtId="14" fontId="33" fillId="0" borderId="0" applyFill="0" applyBorder="0" applyAlignment="0"/>
    <xf numFmtId="0" fontId="74" fillId="88" borderId="0" applyNumberFormat="0" applyFont="0" applyFill="0" applyBorder="0" applyAlignment="0"/>
    <xf numFmtId="0" fontId="74" fillId="88" borderId="0" applyNumberFormat="0" applyFont="0" applyFill="0" applyBorder="0" applyAlignment="0"/>
    <xf numFmtId="187" fontId="23" fillId="0" borderId="19">
      <alignment vertical="center"/>
    </xf>
    <xf numFmtId="188" fontId="21" fillId="0" borderId="0" applyFont="0" applyFill="0" applyBorder="0" applyAlignment="0" applyProtection="0"/>
    <xf numFmtId="43" fontId="21" fillId="0" borderId="0" applyFont="0" applyFill="0" applyBorder="0" applyAlignment="0" applyProtection="0"/>
    <xf numFmtId="49" fontId="75" fillId="0" borderId="20" applyAlignment="0">
      <alignment horizontal="left" indent="2"/>
    </xf>
    <xf numFmtId="0" fontId="76" fillId="42" borderId="0" applyNumberFormat="0" applyBorder="0" applyAlignment="0" applyProtection="0"/>
    <xf numFmtId="0" fontId="76" fillId="42" borderId="0" applyNumberFormat="0" applyBorder="0" applyAlignment="0" applyProtection="0"/>
    <xf numFmtId="170" fontId="76" fillId="46" borderId="0" applyNumberFormat="0" applyBorder="0" applyAlignment="0" applyProtection="0"/>
    <xf numFmtId="0" fontId="76" fillId="42" borderId="0" applyNumberFormat="0" applyBorder="0" applyAlignment="0" applyProtection="0"/>
    <xf numFmtId="167"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8" fillId="42" borderId="0" applyNumberFormat="0" applyBorder="0" applyAlignment="0" applyProtection="0"/>
    <xf numFmtId="0" fontId="76" fillId="42" borderId="0" applyNumberFormat="0" applyBorder="0" applyAlignment="0" applyProtection="0"/>
    <xf numFmtId="0" fontId="41" fillId="68"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167"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9" fillId="42" borderId="0" applyNumberFormat="0" applyBorder="0" applyAlignment="0" applyProtection="0"/>
    <xf numFmtId="0" fontId="76" fillId="42" borderId="0" applyNumberFormat="0" applyBorder="0" applyAlignment="0" applyProtection="0"/>
    <xf numFmtId="0" fontId="76" fillId="46" borderId="0" applyNumberFormat="0" applyBorder="0" applyAlignment="0" applyProtection="0"/>
    <xf numFmtId="189" fontId="4" fillId="0" borderId="12"/>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2" fontId="29"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90" fontId="21" fillId="0" borderId="0" applyFont="0" applyFill="0" applyBorder="0" applyAlignment="0" applyProtection="0"/>
    <xf numFmtId="165" fontId="30"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191"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6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32"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27" fillId="0" borderId="0" applyFont="0" applyFill="0" applyBorder="0" applyAlignment="0" applyProtection="0"/>
    <xf numFmtId="165" fontId="80" fillId="0" borderId="0" applyFont="0" applyFill="0" applyBorder="0" applyAlignment="0" applyProtection="0"/>
    <xf numFmtId="165" fontId="1" fillId="0" borderId="0" applyFont="0" applyFill="0" applyBorder="0" applyAlignment="0" applyProtection="0"/>
    <xf numFmtId="165" fontId="80"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9"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1" fontId="21" fillId="0" borderId="0" applyFont="0" applyFill="0" applyBorder="0" applyAlignment="0" applyProtection="0"/>
    <xf numFmtId="165" fontId="2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32" fillId="0" borderId="0" applyFont="0" applyFill="0" applyBorder="0" applyAlignment="0" applyProtection="0"/>
    <xf numFmtId="165" fontId="1" fillId="0" borderId="0" applyFont="0" applyFill="0" applyBorder="0" applyAlignment="0" applyProtection="0"/>
    <xf numFmtId="191"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32"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8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1"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165" fontId="1" fillId="0" borderId="0" applyFont="0" applyFill="0" applyBorder="0" applyAlignment="0" applyProtection="0"/>
    <xf numFmtId="165" fontId="8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90" fontId="21" fillId="0" borderId="0" applyFont="0" applyFill="0" applyBorder="0" applyAlignment="0" applyProtection="0"/>
    <xf numFmtId="165" fontId="23" fillId="0" borderId="0" applyFont="0" applyFill="0" applyBorder="0" applyAlignment="0" applyProtection="0"/>
    <xf numFmtId="190" fontId="21" fillId="0" borderId="0" applyFont="0" applyFill="0" applyBorder="0" applyAlignment="0" applyProtection="0"/>
    <xf numFmtId="0" fontId="82" fillId="0" borderId="0" applyNumberFormat="0" applyFill="0" applyBorder="0" applyAlignment="0" applyProtection="0"/>
    <xf numFmtId="167" fontId="82" fillId="0" borderId="0" applyNumberFormat="0" applyFill="0" applyBorder="0" applyAlignment="0" applyProtection="0"/>
    <xf numFmtId="0" fontId="82" fillId="0" borderId="0" applyNumberFormat="0" applyFill="0" applyBorder="0" applyAlignment="0" applyProtection="0"/>
    <xf numFmtId="193" fontId="23" fillId="0" borderId="0" applyFont="0" applyFill="0" applyBorder="0" applyAlignment="0" applyProtection="0"/>
    <xf numFmtId="194" fontId="23" fillId="0" borderId="0" applyFont="0" applyFill="0" applyBorder="0" applyAlignment="0" applyProtection="0"/>
    <xf numFmtId="0" fontId="83" fillId="89" borderId="0" applyNumberFormat="0" applyBorder="0" applyAlignment="0" applyProtection="0"/>
    <xf numFmtId="0" fontId="83" fillId="90" borderId="0" applyNumberFormat="0" applyBorder="0" applyAlignment="0" applyProtection="0"/>
    <xf numFmtId="0" fontId="83" fillId="91" borderId="0" applyNumberFormat="0" applyBorder="0" applyAlignment="0" applyProtection="0"/>
    <xf numFmtId="180" fontId="84" fillId="0" borderId="0" applyFont="0" applyFill="0" applyBorder="0" applyAlignment="0" applyProtection="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85"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3"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30" fillId="0" borderId="0"/>
    <xf numFmtId="195" fontId="86" fillId="0" borderId="0" applyFont="0" applyBorder="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196" fontId="89" fillId="0" borderId="0" applyFill="0" applyBorder="0">
      <alignment horizontal="right" vertical="top"/>
    </xf>
    <xf numFmtId="197" fontId="89" fillId="0" borderId="0" applyFill="0" applyBorder="0">
      <alignment horizontal="right" vertical="top"/>
    </xf>
    <xf numFmtId="196" fontId="89" fillId="0" borderId="0" applyFill="0" applyBorder="0">
      <alignment horizontal="right" vertical="top"/>
    </xf>
    <xf numFmtId="2" fontId="21" fillId="0" borderId="0" applyFill="0" applyBorder="0" applyAlignment="0" applyProtection="0"/>
    <xf numFmtId="2" fontId="21" fillId="0" borderId="0" applyFill="0" applyBorder="0" applyAlignment="0" applyProtection="0"/>
    <xf numFmtId="198" fontId="21" fillId="0" borderId="0">
      <protection locked="0"/>
    </xf>
    <xf numFmtId="2" fontId="21" fillId="0" borderId="0" applyFill="0" applyBorder="0" applyAlignment="0" applyProtection="0"/>
    <xf numFmtId="0" fontId="90" fillId="0" borderId="0" applyNumberFormat="0" applyFill="0" applyBorder="0" applyAlignment="0" applyProtection="0">
      <alignment vertical="top"/>
      <protection locked="0"/>
    </xf>
    <xf numFmtId="37" fontId="21" fillId="92" borderId="0" applyNumberFormat="0" applyFont="0" applyBorder="0" applyAlignment="0" applyProtection="0"/>
    <xf numFmtId="0" fontId="41" fillId="68"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1" fillId="42" borderId="0" applyNumberFormat="0" applyBorder="0" applyAlignment="0" applyProtection="0"/>
    <xf numFmtId="38" fontId="61" fillId="93" borderId="0" applyNumberFormat="0" applyBorder="0" applyAlignment="0" applyProtection="0"/>
    <xf numFmtId="38" fontId="61" fillId="93" borderId="0" applyNumberFormat="0" applyBorder="0" applyAlignment="0" applyProtection="0"/>
    <xf numFmtId="199" fontId="93" fillId="0" borderId="0" applyFont="0" applyFill="0" applyBorder="0" applyAlignment="0" applyProtection="0"/>
    <xf numFmtId="0" fontId="94" fillId="0" borderId="0" applyNumberFormat="0" applyFill="0" applyBorder="0" applyAlignment="0" applyProtection="0"/>
    <xf numFmtId="0" fontId="95" fillId="0" borderId="21" applyNumberFormat="0" applyAlignment="0" applyProtection="0">
      <alignment horizontal="left" vertical="center"/>
    </xf>
    <xf numFmtId="0" fontId="95" fillId="0" borderId="21" applyNumberFormat="0" applyAlignment="0" applyProtection="0">
      <alignment horizontal="left" vertical="center"/>
    </xf>
    <xf numFmtId="0" fontId="95" fillId="0" borderId="22">
      <alignment horizontal="left" vertical="center"/>
    </xf>
    <xf numFmtId="0" fontId="95" fillId="0" borderId="22">
      <alignment horizontal="left" vertical="center"/>
    </xf>
    <xf numFmtId="14" fontId="84" fillId="94" borderId="23">
      <alignment horizontal="center" vertical="center" wrapText="1"/>
    </xf>
    <xf numFmtId="0" fontId="96" fillId="0" borderId="24" applyNumberFormat="0" applyFill="0" applyAlignment="0" applyProtection="0"/>
    <xf numFmtId="0" fontId="97" fillId="0" borderId="25" applyNumberFormat="0" applyFill="0" applyAlignment="0" applyProtection="0"/>
    <xf numFmtId="0" fontId="97" fillId="0" borderId="25" applyNumberFormat="0" applyFill="0" applyAlignment="0" applyProtection="0"/>
    <xf numFmtId="0" fontId="98"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9" fillId="0" borderId="26" applyNumberFormat="0" applyFill="0" applyAlignment="0" applyProtection="0"/>
    <xf numFmtId="0" fontId="98" fillId="0" borderId="26" applyNumberFormat="0" applyFill="0" applyAlignment="0" applyProtection="0"/>
    <xf numFmtId="0" fontId="100" fillId="0" borderId="27" applyNumberFormat="0" applyFill="0" applyAlignment="0" applyProtection="0"/>
    <xf numFmtId="0" fontId="101" fillId="0" borderId="28" applyNumberFormat="0" applyFill="0" applyAlignment="0" applyProtection="0"/>
    <xf numFmtId="0" fontId="101" fillId="0" borderId="28" applyNumberFormat="0" applyFill="0" applyAlignment="0" applyProtection="0"/>
    <xf numFmtId="0" fontId="102"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2" fillId="0" borderId="29" applyNumberFormat="0" applyFill="0" applyAlignment="0" applyProtection="0"/>
    <xf numFmtId="0" fontId="104" fillId="0" borderId="30"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106" fillId="0" borderId="32" applyNumberFormat="0" applyFill="0" applyAlignment="0" applyProtection="0"/>
    <xf numFmtId="0" fontId="107" fillId="0" borderId="32"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applyNumberFormat="0" applyBorder="0" applyProtection="0">
      <alignment horizontal="center" textRotation="90"/>
    </xf>
    <xf numFmtId="0" fontId="108" fillId="0" borderId="0" applyNumberFormat="0" applyBorder="0" applyProtection="0">
      <alignment horizontal="center" textRotation="90"/>
    </xf>
    <xf numFmtId="200" fontId="21" fillId="0" borderId="0">
      <protection locked="0"/>
    </xf>
    <xf numFmtId="0" fontId="109" fillId="0" borderId="33" applyNumberFormat="0" applyFill="0" applyAlignment="0" applyProtection="0"/>
    <xf numFmtId="167"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67" fontId="110" fillId="0" borderId="0" applyNumberFormat="0" applyFill="0" applyBorder="0" applyAlignment="0" applyProtection="0">
      <alignment vertical="top"/>
      <protection locked="0"/>
    </xf>
    <xf numFmtId="167" fontId="112" fillId="0" borderId="0" applyNumberFormat="0" applyFill="0" applyBorder="0" applyAlignment="0" applyProtection="0"/>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3" fontId="23" fillId="95" borderId="0" applyBorder="0">
      <protection locked="0"/>
    </xf>
    <xf numFmtId="180" fontId="23" fillId="95" borderId="0">
      <protection locked="0"/>
    </xf>
    <xf numFmtId="4" fontId="23" fillId="95" borderId="0" applyBorder="0">
      <protection locked="0"/>
    </xf>
    <xf numFmtId="201" fontId="23" fillId="95" borderId="0">
      <protection locked="0"/>
    </xf>
    <xf numFmtId="0" fontId="67" fillId="78" borderId="13" applyNumberFormat="0" applyAlignment="0" applyProtection="0"/>
    <xf numFmtId="10" fontId="61" fillId="92" borderId="34" applyNumberFormat="0" applyBorder="0" applyAlignment="0" applyProtection="0"/>
    <xf numFmtId="10" fontId="61" fillId="92" borderId="34" applyNumberFormat="0" applyBorder="0" applyAlignment="0" applyProtection="0"/>
    <xf numFmtId="10" fontId="117" fillId="92" borderId="34" applyNumberFormat="0" applyBorder="0" applyAlignment="0" applyProtection="0"/>
    <xf numFmtId="202" fontId="21" fillId="96" borderId="0"/>
    <xf numFmtId="0" fontId="118"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202" fontId="21" fillId="96" borderId="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9" fillId="45"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8" borderId="14" applyNumberFormat="0" applyAlignment="0" applyProtection="0"/>
    <xf numFmtId="0" fontId="118" fillId="45" borderId="14" applyNumberFormat="0" applyAlignment="0" applyProtection="0"/>
    <xf numFmtId="0" fontId="118" fillId="45" borderId="14" applyNumberFormat="0" applyAlignment="0" applyProtection="0"/>
    <xf numFmtId="0" fontId="118" fillId="48"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9" fillId="45" borderId="14" applyNumberFormat="0" applyAlignment="0" applyProtection="0"/>
    <xf numFmtId="0" fontId="118" fillId="45" borderId="14" applyNumberFormat="0" applyAlignment="0" applyProtection="0"/>
    <xf numFmtId="181" fontId="117" fillId="92" borderId="0">
      <protection locked="0"/>
    </xf>
    <xf numFmtId="203" fontId="117" fillId="92" borderId="0" applyFont="0" applyBorder="0" applyAlignment="0">
      <protection locked="0"/>
    </xf>
    <xf numFmtId="202" fontId="21" fillId="96" borderId="0"/>
    <xf numFmtId="0" fontId="120" fillId="0" borderId="35" applyNumberFormat="0" applyFill="0" applyAlignment="0" applyProtection="0"/>
    <xf numFmtId="170" fontId="121" fillId="0" borderId="36" applyNumberFormat="0" applyFill="0" applyAlignment="0" applyProtection="0"/>
    <xf numFmtId="0" fontId="120" fillId="0" borderId="35" applyNumberFormat="0" applyFill="0" applyAlignment="0" applyProtection="0"/>
    <xf numFmtId="167"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2" fillId="0" borderId="3"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3" fillId="0" borderId="35" applyNumberFormat="0" applyFill="0" applyAlignment="0" applyProtection="0"/>
    <xf numFmtId="0" fontId="120" fillId="0" borderId="35" applyNumberFormat="0" applyFill="0" applyAlignment="0" applyProtection="0"/>
    <xf numFmtId="0" fontId="124" fillId="0" borderId="37"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167"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5" fillId="0" borderId="35" applyNumberFormat="0" applyFill="0" applyAlignment="0" applyProtection="0"/>
    <xf numFmtId="0" fontId="120" fillId="0" borderId="35" applyNumberFormat="0" applyFill="0" applyAlignment="0" applyProtection="0"/>
    <xf numFmtId="0" fontId="121" fillId="0" borderId="36" applyNumberFormat="0" applyFill="0" applyAlignment="0" applyProtection="0"/>
    <xf numFmtId="0" fontId="126" fillId="85" borderId="15" applyNumberFormat="0" applyAlignment="0" applyProtection="0"/>
    <xf numFmtId="0" fontId="126" fillId="85" borderId="15" applyNumberFormat="0" applyAlignment="0" applyProtection="0"/>
    <xf numFmtId="170" fontId="126" fillId="85" borderId="15" applyNumberFormat="0" applyAlignment="0" applyProtection="0"/>
    <xf numFmtId="0" fontId="126" fillId="85" borderId="15" applyNumberFormat="0" applyAlignment="0" applyProtection="0"/>
    <xf numFmtId="167" fontId="126" fillId="85" borderId="15" applyNumberFormat="0" applyAlignment="0" applyProtection="0"/>
    <xf numFmtId="0" fontId="126" fillId="85" borderId="15" applyNumberFormat="0" applyAlignment="0" applyProtection="0"/>
    <xf numFmtId="0" fontId="127" fillId="5" borderId="4"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8" fillId="85" borderId="15" applyNumberFormat="0" applyAlignment="0" applyProtection="0"/>
    <xf numFmtId="0" fontId="126" fillId="85" borderId="15" applyNumberFormat="0" applyAlignment="0" applyProtection="0"/>
    <xf numFmtId="0" fontId="57" fillId="71" borderId="15" applyNumberFormat="0" applyAlignment="0" applyProtection="0"/>
    <xf numFmtId="0" fontId="126" fillId="85" borderId="15" applyNumberFormat="0" applyAlignment="0" applyProtection="0"/>
    <xf numFmtId="0" fontId="126" fillId="85" borderId="15" applyNumberFormat="0" applyAlignment="0" applyProtection="0"/>
    <xf numFmtId="167"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9"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0" fontId="130" fillId="85" borderId="15" applyNumberFormat="0" applyAlignment="0" applyProtection="0"/>
    <xf numFmtId="0" fontId="126" fillId="85" borderId="15" applyNumberFormat="0" applyAlignment="0" applyProtection="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0" fontId="124" fillId="0" borderId="37" applyNumberFormat="0" applyFill="0" applyAlignment="0" applyProtection="0"/>
    <xf numFmtId="0" fontId="131" fillId="0" borderId="36" applyNumberFormat="0" applyFill="0" applyAlignment="0" applyProtection="0"/>
    <xf numFmtId="0" fontId="131" fillId="0" borderId="36" applyNumberFormat="0" applyFill="0" applyAlignment="0" applyProtection="0"/>
    <xf numFmtId="0" fontId="132"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3" fillId="0" borderId="35" applyNumberFormat="0" applyFill="0" applyAlignment="0" applyProtection="0"/>
    <xf numFmtId="0" fontId="132" fillId="0" borderId="35" applyNumberFormat="0" applyFill="0" applyAlignment="0" applyProtection="0"/>
    <xf numFmtId="0" fontId="21" fillId="0" borderId="0" applyNumberFormat="0" applyFill="0" applyBorder="0" applyAlignment="0" applyProtection="0"/>
    <xf numFmtId="167" fontId="23" fillId="0" borderId="0"/>
    <xf numFmtId="0" fontId="23" fillId="0" borderId="0" applyFont="0" applyFill="0" applyBorder="0" applyAlignment="0" applyProtection="0"/>
    <xf numFmtId="204" fontId="21" fillId="0" borderId="0" applyFont="0" applyFill="0" applyBorder="0" applyAlignment="0" applyProtection="0"/>
    <xf numFmtId="0" fontId="21" fillId="0" borderId="0" applyFont="0" applyFill="0" applyBorder="0" applyAlignment="0" applyProtection="0"/>
    <xf numFmtId="205" fontId="134" fillId="0" borderId="0"/>
    <xf numFmtId="38" fontId="81" fillId="0" borderId="0" applyFont="0" applyFill="0" applyBorder="0" applyAlignment="0" applyProtection="0"/>
    <xf numFmtId="206"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38" fontId="81" fillId="0" borderId="0" applyFont="0" applyFill="0" applyBorder="0" applyAlignment="0" applyProtection="0"/>
    <xf numFmtId="0" fontId="81" fillId="0" borderId="0" applyFont="0" applyFill="0" applyBorder="0" applyAlignment="0" applyProtection="0"/>
    <xf numFmtId="206" fontId="81" fillId="0" borderId="0" applyFont="0" applyFill="0" applyBorder="0" applyAlignment="0" applyProtection="0"/>
    <xf numFmtId="201" fontId="44" fillId="0" borderId="0"/>
    <xf numFmtId="207" fontId="23" fillId="0" borderId="0" applyFont="0" applyFill="0" applyBorder="0" applyAlignment="0" applyProtection="0"/>
    <xf numFmtId="0" fontId="135" fillId="0" borderId="26" applyNumberFormat="0" applyFill="0" applyAlignment="0" applyProtection="0"/>
    <xf numFmtId="170" fontId="136" fillId="0" borderId="25" applyNumberFormat="0" applyFill="0" applyAlignment="0" applyProtection="0"/>
    <xf numFmtId="0" fontId="135" fillId="0" borderId="26" applyNumberFormat="0" applyFill="0" applyAlignment="0" applyProtection="0"/>
    <xf numFmtId="167"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7" fillId="0" borderId="1"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96" fillId="0" borderId="24" applyNumberFormat="0" applyFill="0" applyAlignment="0" applyProtection="0"/>
    <xf numFmtId="0" fontId="138"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167"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9" fillId="0" borderId="26" applyNumberFormat="0" applyFill="0" applyAlignment="0" applyProtection="0"/>
    <xf numFmtId="0" fontId="135" fillId="0" borderId="26" applyNumberFormat="0" applyFill="0" applyAlignment="0" applyProtection="0"/>
    <xf numFmtId="0" fontId="136" fillId="0" borderId="25" applyNumberFormat="0" applyFill="0" applyAlignment="0" applyProtection="0"/>
    <xf numFmtId="0" fontId="140" fillId="0" borderId="29" applyNumberFormat="0" applyFill="0" applyAlignment="0" applyProtection="0"/>
    <xf numFmtId="170" fontId="141" fillId="0" borderId="28" applyNumberFormat="0" applyFill="0" applyAlignment="0" applyProtection="0"/>
    <xf numFmtId="0" fontId="140" fillId="0" borderId="29" applyNumberFormat="0" applyFill="0" applyAlignment="0" applyProtection="0"/>
    <xf numFmtId="167"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2" fillId="0" borderId="2"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00" fillId="0" borderId="27" applyNumberFormat="0" applyFill="0" applyAlignment="0" applyProtection="0"/>
    <xf numFmtId="0" fontId="143"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167"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4" fillId="0" borderId="29" applyNumberFormat="0" applyFill="0" applyAlignment="0" applyProtection="0"/>
    <xf numFmtId="0" fontId="140" fillId="0" borderId="29" applyNumberFormat="0" applyFill="0" applyAlignment="0" applyProtection="0"/>
    <xf numFmtId="0" fontId="141" fillId="0" borderId="28" applyNumberFormat="0" applyFill="0" applyAlignment="0" applyProtection="0"/>
    <xf numFmtId="0" fontId="145" fillId="0" borderId="32" applyNumberFormat="0" applyFill="0" applyAlignment="0" applyProtection="0"/>
    <xf numFmtId="17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7" fillId="0" borderId="32" applyNumberFormat="0" applyFill="0" applyAlignment="0" applyProtection="0"/>
    <xf numFmtId="0" fontId="104" fillId="0" borderId="30" applyNumberFormat="0" applyFill="0" applyAlignment="0" applyProtection="0"/>
    <xf numFmtId="0" fontId="148"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167"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32" applyNumberFormat="0" applyFill="0" applyAlignment="0" applyProtection="0"/>
    <xf numFmtId="0" fontId="145"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9" fillId="0" borderId="32" applyNumberFormat="0" applyFill="0" applyAlignment="0" applyProtection="0"/>
    <xf numFmtId="0" fontId="145" fillId="0" borderId="32" applyNumberFormat="0" applyFill="0" applyAlignment="0" applyProtection="0"/>
    <xf numFmtId="0" fontId="146" fillId="0" borderId="31" applyNumberFormat="0" applyFill="0" applyAlignment="0" applyProtection="0"/>
    <xf numFmtId="0" fontId="145" fillId="0" borderId="0" applyNumberFormat="0" applyFill="0" applyBorder="0" applyAlignment="0" applyProtection="0"/>
    <xf numFmtId="170" fontId="146" fillId="0" borderId="0" applyNumberFormat="0" applyFill="0" applyBorder="0" applyAlignment="0" applyProtection="0"/>
    <xf numFmtId="0" fontId="145" fillId="0" borderId="0" applyNumberFormat="0" applyFill="0" applyBorder="0" applyAlignment="0" applyProtection="0"/>
    <xf numFmtId="167"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50"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04" fillId="0" borderId="0" applyNumberFormat="0" applyFill="0" applyBorder="0" applyAlignment="0" applyProtection="0"/>
    <xf numFmtId="0" fontId="148"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167"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51" fillId="97" borderId="0" applyAlignment="0">
      <alignment horizontal="left"/>
    </xf>
    <xf numFmtId="0" fontId="124" fillId="78" borderId="0" applyNumberFormat="0" applyBorder="0" applyAlignment="0" applyProtection="0"/>
    <xf numFmtId="0" fontId="152"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4" fillId="48" borderId="0" applyNumberFormat="0" applyBorder="0" applyAlignment="0" applyProtection="0"/>
    <xf numFmtId="0" fontId="154"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5" fillId="48"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2" fillId="48" borderId="0" applyNumberFormat="0" applyBorder="0" applyAlignment="0" applyProtection="0"/>
    <xf numFmtId="170" fontId="156" fillId="48" borderId="0" applyNumberFormat="0" applyBorder="0" applyAlignment="0" applyProtection="0"/>
    <xf numFmtId="0" fontId="152" fillId="48" borderId="0" applyNumberFormat="0" applyBorder="0" applyAlignment="0" applyProtection="0"/>
    <xf numFmtId="167"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7" fillId="4"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24" fillId="78" borderId="0" applyNumberFormat="0" applyBorder="0" applyAlignment="0" applyProtection="0"/>
    <xf numFmtId="0" fontId="158"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167"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9" fillId="48" borderId="0" applyNumberFormat="0" applyBorder="0" applyAlignment="0" applyProtection="0"/>
    <xf numFmtId="0" fontId="152" fillId="48" borderId="0" applyNumberFormat="0" applyBorder="0" applyAlignment="0" applyProtection="0"/>
    <xf numFmtId="0" fontId="156" fillId="48" borderId="0" applyNumberFormat="0" applyBorder="0" applyAlignment="0" applyProtection="0"/>
    <xf numFmtId="208" fontId="21" fillId="0" borderId="0"/>
    <xf numFmtId="208" fontId="21" fillId="0" borderId="0"/>
    <xf numFmtId="208" fontId="21" fillId="0" borderId="0"/>
    <xf numFmtId="0" fontId="25" fillId="0" borderId="0"/>
    <xf numFmtId="0" fontId="20" fillId="0" borderId="0"/>
    <xf numFmtId="0" fontId="20" fillId="0" borderId="0"/>
    <xf numFmtId="0" fontId="25" fillId="0" borderId="0"/>
    <xf numFmtId="37" fontId="160" fillId="0" borderId="0"/>
    <xf numFmtId="0" fontId="23" fillId="0" borderId="0" applyNumberFormat="0" applyFill="0" applyBorder="0" applyAlignment="0" applyProtection="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0" fontId="161" fillId="0" borderId="0"/>
    <xf numFmtId="209" fontId="162" fillId="0" borderId="0"/>
    <xf numFmtId="167" fontId="161" fillId="0" borderId="0"/>
    <xf numFmtId="0" fontId="161" fillId="0" borderId="0"/>
    <xf numFmtId="209" fontId="163" fillId="0" borderId="0"/>
    <xf numFmtId="209" fontId="16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210" fontId="1"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4" fillId="0" borderId="0"/>
    <xf numFmtId="0" fontId="32" fillId="0" borderId="0"/>
    <xf numFmtId="0" fontId="21" fillId="0" borderId="0"/>
    <xf numFmtId="210" fontId="1" fillId="0" borderId="0"/>
    <xf numFmtId="0" fontId="164" fillId="0" borderId="0"/>
    <xf numFmtId="210" fontId="1" fillId="0" borderId="0"/>
    <xf numFmtId="210" fontId="1" fillId="0" borderId="0"/>
    <xf numFmtId="0" fontId="32" fillId="0" borderId="0"/>
    <xf numFmtId="0" fontId="32" fillId="0" borderId="0"/>
    <xf numFmtId="0" fontId="32" fillId="0" borderId="0"/>
    <xf numFmtId="0" fontId="32" fillId="0" borderId="0"/>
    <xf numFmtId="0" fontId="32" fillId="0" borderId="0"/>
    <xf numFmtId="0" fontId="41" fillId="0" borderId="0"/>
    <xf numFmtId="210" fontId="1" fillId="0" borderId="0"/>
    <xf numFmtId="210" fontId="1" fillId="0" borderId="0"/>
    <xf numFmtId="210" fontId="1" fillId="0" borderId="0"/>
    <xf numFmtId="210" fontId="1" fillId="0" borderId="0"/>
    <xf numFmtId="210" fontId="1" fillId="0" borderId="0"/>
    <xf numFmtId="0" fontId="23" fillId="0" borderId="0"/>
    <xf numFmtId="210" fontId="1" fillId="0" borderId="0"/>
    <xf numFmtId="210" fontId="1" fillId="0" borderId="0"/>
    <xf numFmtId="210" fontId="1" fillId="0" borderId="0"/>
    <xf numFmtId="210" fontId="1" fillId="0" borderId="0"/>
    <xf numFmtId="210" fontId="1" fillId="0" borderId="0"/>
    <xf numFmtId="210" fontId="1" fillId="0" borderId="0"/>
    <xf numFmtId="210" fontId="1" fillId="0" borderId="0"/>
    <xf numFmtId="210" fontId="1" fillId="0" borderId="0"/>
    <xf numFmtId="0" fontId="164" fillId="0" borderId="0"/>
    <xf numFmtId="0" fontId="21" fillId="0" borderId="0"/>
    <xf numFmtId="0" fontId="21" fillId="0" borderId="0"/>
    <xf numFmtId="210" fontId="62" fillId="0" borderId="0"/>
    <xf numFmtId="210" fontId="62" fillId="0" borderId="0"/>
    <xf numFmtId="210" fontId="62" fillId="0" borderId="0"/>
    <xf numFmtId="167" fontId="23" fillId="0" borderId="0" applyNumberFormat="0" applyFill="0" applyBorder="0" applyAlignment="0" applyProtection="0"/>
    <xf numFmtId="167" fontId="23" fillId="0" borderId="0" applyNumberFormat="0" applyFill="0" applyBorder="0" applyAlignment="0" applyProtection="0"/>
    <xf numFmtId="167" fontId="23" fillId="0" borderId="0" applyNumberFormat="0" applyFill="0" applyBorder="0" applyAlignment="0" applyProtection="0"/>
    <xf numFmtId="0" fontId="29" fillId="0" borderId="0"/>
    <xf numFmtId="0" fontId="1" fillId="0" borderId="0"/>
    <xf numFmtId="0" fontId="23" fillId="0" borderId="0" applyNumberFormat="0" applyFill="0" applyBorder="0" applyAlignment="0" applyProtection="0"/>
    <xf numFmtId="0" fontId="1" fillId="0" borderId="0"/>
    <xf numFmtId="0" fontId="3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3" fontId="93" fillId="0" borderId="0" applyFont="0" applyFill="0" applyBorder="0" applyAlignment="0" applyProtection="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2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167" fontId="2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166" fillId="0" borderId="0"/>
    <xf numFmtId="0" fontId="1" fillId="0" borderId="0"/>
    <xf numFmtId="0" fontId="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32" fillId="0" borderId="0"/>
    <xf numFmtId="0" fontId="1" fillId="0" borderId="0"/>
    <xf numFmtId="0" fontId="27" fillId="0" borderId="0"/>
    <xf numFmtId="0" fontId="62" fillId="0" borderId="0"/>
    <xf numFmtId="0" fontId="6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6" fillId="0" borderId="0"/>
    <xf numFmtId="0" fontId="21" fillId="0" borderId="0"/>
    <xf numFmtId="0" fontId="1" fillId="0" borderId="0"/>
    <xf numFmtId="0" fontId="1" fillId="0" borderId="0"/>
    <xf numFmtId="0" fontId="1" fillId="0" borderId="0"/>
    <xf numFmtId="0" fontId="23" fillId="0" borderId="0"/>
    <xf numFmtId="0" fontId="166" fillId="0" borderId="0"/>
    <xf numFmtId="0" fontId="166" fillId="0" borderId="0"/>
    <xf numFmtId="0" fontId="1" fillId="0" borderId="0"/>
    <xf numFmtId="0" fontId="23" fillId="0" borderId="0"/>
    <xf numFmtId="0" fontId="166" fillId="0" borderId="0"/>
    <xf numFmtId="0" fontId="166" fillId="0" borderId="0"/>
    <xf numFmtId="0" fontId="23" fillId="0" borderId="0"/>
    <xf numFmtId="0" fontId="166"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3" fillId="0" borderId="0"/>
    <xf numFmtId="0" fontId="166" fillId="0" borderId="0"/>
    <xf numFmtId="0" fontId="29" fillId="0" borderId="0"/>
    <xf numFmtId="170" fontId="21" fillId="0" borderId="0"/>
    <xf numFmtId="0" fontId="27" fillId="0" borderId="0"/>
    <xf numFmtId="0" fontId="31" fillId="0" borderId="0"/>
    <xf numFmtId="0" fontId="31" fillId="0" borderId="0"/>
    <xf numFmtId="0" fontId="27" fillId="0" borderId="0"/>
    <xf numFmtId="0" fontId="27" fillId="0" borderId="0"/>
    <xf numFmtId="0" fontId="1" fillId="0" borderId="0"/>
    <xf numFmtId="0" fontId="27" fillId="0" borderId="0"/>
    <xf numFmtId="0" fontId="2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170" fontId="32" fillId="0" borderId="0"/>
    <xf numFmtId="0" fontId="32" fillId="0" borderId="0"/>
    <xf numFmtId="0" fontId="32" fillId="0" borderId="0"/>
    <xf numFmtId="0" fontId="32"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0"/>
    <xf numFmtId="0" fontId="32" fillId="0" borderId="0"/>
    <xf numFmtId="0" fontId="32" fillId="0" borderId="0"/>
    <xf numFmtId="0" fontId="21" fillId="0" borderId="0"/>
    <xf numFmtId="0" fontId="80"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211" fontId="1"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31" fillId="0" borderId="0"/>
    <xf numFmtId="0" fontId="31" fillId="0" borderId="0"/>
    <xf numFmtId="0" fontId="3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3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8" borderId="0"/>
    <xf numFmtId="0" fontId="1" fillId="98"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98" borderId="0"/>
    <xf numFmtId="0" fontId="1" fillId="9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62" fillId="0" borderId="0"/>
    <xf numFmtId="0" fontId="27" fillId="0" borderId="0"/>
    <xf numFmtId="167" fontId="21" fillId="0" borderId="0"/>
    <xf numFmtId="0" fontId="21" fillId="0" borderId="0"/>
    <xf numFmtId="0" fontId="27" fillId="0" borderId="0"/>
    <xf numFmtId="0" fontId="27" fillId="0" borderId="0"/>
    <xf numFmtId="167" fontId="30" fillId="0" borderId="0"/>
    <xf numFmtId="167" fontId="32" fillId="0" borderId="0"/>
    <xf numFmtId="0" fontId="27" fillId="0" borderId="0"/>
    <xf numFmtId="0" fontId="21" fillId="0" borderId="0"/>
    <xf numFmtId="0" fontId="23" fillId="0" borderId="0"/>
    <xf numFmtId="167" fontId="32" fillId="0" borderId="0"/>
    <xf numFmtId="0" fontId="23" fillId="0" borderId="0"/>
    <xf numFmtId="0" fontId="21" fillId="0" borderId="0"/>
    <xf numFmtId="0" fontId="23" fillId="0" borderId="0"/>
    <xf numFmtId="0" fontId="32" fillId="0" borderId="0"/>
    <xf numFmtId="0" fontId="23" fillId="0" borderId="0"/>
    <xf numFmtId="0" fontId="21" fillId="0" borderId="0"/>
    <xf numFmtId="0" fontId="21" fillId="0" borderId="0"/>
    <xf numFmtId="0" fontId="21" fillId="0" borderId="0"/>
    <xf numFmtId="0" fontId="23"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167" fontId="27" fillId="0" borderId="0"/>
    <xf numFmtId="0" fontId="16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1" fillId="0" borderId="0"/>
    <xf numFmtId="0" fontId="23" fillId="0" borderId="0"/>
    <xf numFmtId="0" fontId="21" fillId="0" borderId="0"/>
    <xf numFmtId="0" fontId="23"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1" fillId="0" borderId="0"/>
    <xf numFmtId="0" fontId="21" fillId="0" borderId="0"/>
    <xf numFmtId="0" fontId="21" fillId="0" borderId="0"/>
    <xf numFmtId="0" fontId="80" fillId="0" borderId="0"/>
    <xf numFmtId="0" fontId="80" fillId="0" borderId="0"/>
    <xf numFmtId="0" fontId="80" fillId="0" borderId="0"/>
    <xf numFmtId="0" fontId="80" fillId="0" borderId="0"/>
    <xf numFmtId="0" fontId="80" fillId="0" borderId="0"/>
    <xf numFmtId="0" fontId="80"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1"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1" fillId="0" borderId="0"/>
    <xf numFmtId="0" fontId="1" fillId="0" borderId="0"/>
    <xf numFmtId="0" fontId="31" fillId="0" borderId="0"/>
    <xf numFmtId="0" fontId="31" fillId="0" borderId="0"/>
    <xf numFmtId="0" fontId="31" fillId="0" borderId="0"/>
    <xf numFmtId="0" fontId="31" fillId="0" borderId="0"/>
    <xf numFmtId="0" fontId="21" fillId="0" borderId="0"/>
    <xf numFmtId="167" fontId="21" fillId="0" borderId="0"/>
    <xf numFmtId="0" fontId="21" fillId="0" borderId="0"/>
    <xf numFmtId="167" fontId="21" fillId="0" borderId="0"/>
    <xf numFmtId="0" fontId="21" fillId="0" borderId="0"/>
    <xf numFmtId="0" fontId="21" fillId="0" borderId="0"/>
    <xf numFmtId="0" fontId="168" fillId="0" borderId="0" applyNumberFormat="0" applyFont="0" applyBorder="0" applyProtection="0"/>
    <xf numFmtId="0" fontId="168" fillId="0" borderId="0" applyNumberFormat="0" applyFont="0" applyBorder="0" applyProtection="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3" fillId="0" borderId="0"/>
    <xf numFmtId="167" fontId="23" fillId="0" borderId="0"/>
    <xf numFmtId="0" fontId="23" fillId="0" borderId="0"/>
    <xf numFmtId="0" fontId="27" fillId="0" borderId="0"/>
    <xf numFmtId="167" fontId="23" fillId="0" borderId="0"/>
    <xf numFmtId="0" fontId="23" fillId="0" borderId="0"/>
    <xf numFmtId="0" fontId="21" fillId="0" borderId="0"/>
    <xf numFmtId="0" fontId="27" fillId="0" borderId="0"/>
    <xf numFmtId="170" fontId="21" fillId="0" borderId="0"/>
    <xf numFmtId="167" fontId="23" fillId="0" borderId="0"/>
    <xf numFmtId="0" fontId="23" fillId="0" borderId="0"/>
    <xf numFmtId="0" fontId="27" fillId="0" borderId="0"/>
    <xf numFmtId="0" fontId="1" fillId="0" borderId="0"/>
    <xf numFmtId="0" fontId="1" fillId="0" borderId="0"/>
    <xf numFmtId="167" fontId="23" fillId="0" borderId="0"/>
    <xf numFmtId="0" fontId="23" fillId="0" borderId="0"/>
    <xf numFmtId="167" fontId="23"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1"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167"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3" fillId="0" borderId="0"/>
    <xf numFmtId="0" fontId="23" fillId="0" borderId="0"/>
    <xf numFmtId="0" fontId="23" fillId="0" borderId="0"/>
    <xf numFmtId="0" fontId="2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27" fillId="0" borderId="0"/>
    <xf numFmtId="0" fontId="27"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167"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3" fillId="0" borderId="0"/>
    <xf numFmtId="0" fontId="27"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7" fillId="0" borderId="0"/>
    <xf numFmtId="0" fontId="21" fillId="0" borderId="0"/>
    <xf numFmtId="167" fontId="21" fillId="0" borderId="0"/>
    <xf numFmtId="0" fontId="21" fillId="0" borderId="0"/>
    <xf numFmtId="0" fontId="21" fillId="0" borderId="0"/>
    <xf numFmtId="0" fontId="21" fillId="0" borderId="0"/>
    <xf numFmtId="0" fontId="27" fillId="0" borderId="0"/>
    <xf numFmtId="0" fontId="2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6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3"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xf numFmtId="0" fontId="1" fillId="0" borderId="0"/>
    <xf numFmtId="0" fontId="3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1" fillId="0" borderId="0"/>
    <xf numFmtId="0" fontId="80" fillId="0" borderId="0"/>
    <xf numFmtId="0" fontId="81" fillId="0" borderId="0" applyNumberFormat="0" applyFont="0" applyFill="0" applyBorder="0" applyAlignment="0" applyProtection="0">
      <alignment vertical="top"/>
    </xf>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170" fontId="32" fillId="0" borderId="0"/>
    <xf numFmtId="0" fontId="21" fillId="0" borderId="0"/>
    <xf numFmtId="0" fontId="1" fillId="0" borderId="0"/>
    <xf numFmtId="0" fontId="21" fillId="0" borderId="0"/>
    <xf numFmtId="0" fontId="1" fillId="0" borderId="0"/>
    <xf numFmtId="0" fontId="21" fillId="0" borderId="0"/>
    <xf numFmtId="0" fontId="21" fillId="0" borderId="0"/>
    <xf numFmtId="170" fontId="32" fillId="0" borderId="0"/>
    <xf numFmtId="0" fontId="21" fillId="0" borderId="0"/>
    <xf numFmtId="170" fontId="32" fillId="0" borderId="0"/>
    <xf numFmtId="0" fontId="1" fillId="0" borderId="0"/>
    <xf numFmtId="0" fontId="81" fillId="0" borderId="0" applyNumberFormat="0" applyFont="0" applyFill="0" applyBorder="0" applyAlignment="0" applyProtection="0">
      <alignment vertical="top"/>
    </xf>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1" fillId="0" borderId="0"/>
    <xf numFmtId="0" fontId="1" fillId="0" borderId="0"/>
    <xf numFmtId="0" fontId="165"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1" fillId="0" borderId="0"/>
    <xf numFmtId="0" fontId="1" fillId="0" borderId="0"/>
    <xf numFmtId="0" fontId="85" fillId="0" borderId="0"/>
    <xf numFmtId="0" fontId="21" fillId="0" borderId="0"/>
    <xf numFmtId="0" fontId="23" fillId="0" borderId="0">
      <alignment vertical="center"/>
    </xf>
    <xf numFmtId="0" fontId="23" fillId="0" borderId="0">
      <alignment vertical="center"/>
    </xf>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81" fillId="0" borderId="0" applyNumberFormat="0" applyFont="0" applyFill="0" applyBorder="0" applyAlignment="0" applyProtection="0">
      <alignment vertical="top"/>
    </xf>
    <xf numFmtId="0" fontId="23" fillId="0" borderId="0"/>
    <xf numFmtId="0" fontId="30" fillId="0" borderId="0"/>
    <xf numFmtId="0" fontId="23" fillId="0" borderId="0"/>
    <xf numFmtId="0" fontId="21" fillId="0" borderId="0"/>
    <xf numFmtId="0" fontId="1"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32" fillId="0" borderId="0"/>
    <xf numFmtId="0" fontId="32" fillId="0" borderId="0"/>
    <xf numFmtId="17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2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167" fontId="1" fillId="0" borderId="0"/>
    <xf numFmtId="0" fontId="27" fillId="0" borderId="0"/>
    <xf numFmtId="0" fontId="27" fillId="0" borderId="0"/>
    <xf numFmtId="0" fontId="27" fillId="0" borderId="0"/>
    <xf numFmtId="0" fontId="27" fillId="0" borderId="0"/>
    <xf numFmtId="167" fontId="1" fillId="0" borderId="0"/>
    <xf numFmtId="167" fontId="1" fillId="0" borderId="0"/>
    <xf numFmtId="167" fontId="1" fillId="0" borderId="0"/>
    <xf numFmtId="167" fontId="1" fillId="0" borderId="0"/>
    <xf numFmtId="0" fontId="2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3" fillId="0" borderId="0"/>
    <xf numFmtId="0" fontId="27" fillId="0" borderId="0"/>
    <xf numFmtId="0" fontId="21" fillId="0" borderId="0"/>
    <xf numFmtId="0" fontId="27" fillId="0" borderId="0"/>
    <xf numFmtId="167"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7" fontId="29" fillId="0" borderId="0"/>
    <xf numFmtId="167" fontId="21" fillId="0" borderId="0"/>
    <xf numFmtId="167" fontId="21" fillId="0" borderId="0"/>
    <xf numFmtId="167" fontId="21" fillId="0" borderId="0"/>
    <xf numFmtId="167" fontId="21" fillId="0" borderId="0"/>
    <xf numFmtId="0" fontId="23" fillId="0" borderId="0"/>
    <xf numFmtId="167" fontId="1" fillId="0" borderId="0"/>
    <xf numFmtId="0" fontId="1" fillId="0" borderId="0"/>
    <xf numFmtId="0" fontId="1" fillId="0" borderId="0"/>
    <xf numFmtId="0" fontId="23" fillId="0" borderId="0"/>
    <xf numFmtId="167"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1" fillId="0" borderId="0"/>
    <xf numFmtId="0" fontId="81" fillId="0" borderId="0"/>
    <xf numFmtId="0" fontId="81" fillId="0" borderId="0"/>
    <xf numFmtId="0" fontId="30" fillId="0" borderId="0"/>
    <xf numFmtId="167" fontId="1" fillId="0" borderId="0"/>
    <xf numFmtId="0" fontId="2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7" fontId="1" fillId="0" borderId="0"/>
    <xf numFmtId="0" fontId="21" fillId="0" borderId="0"/>
    <xf numFmtId="0" fontId="21" fillId="0" borderId="0"/>
    <xf numFmtId="167" fontId="1" fillId="0" borderId="0"/>
    <xf numFmtId="167" fontId="1" fillId="0" borderId="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23" fillId="0" borderId="0"/>
    <xf numFmtId="167" fontId="29" fillId="0" borderId="0"/>
    <xf numFmtId="0" fontId="23" fillId="0" borderId="0"/>
    <xf numFmtId="0" fontId="21" fillId="0" borderId="0"/>
    <xf numFmtId="0" fontId="1" fillId="0" borderId="0"/>
    <xf numFmtId="0" fontId="21" fillId="0" borderId="0"/>
    <xf numFmtId="0" fontId="21" fillId="0" borderId="0"/>
    <xf numFmtId="0" fontId="21" fillId="0" borderId="0"/>
    <xf numFmtId="167" fontId="1" fillId="0" borderId="0"/>
    <xf numFmtId="0" fontId="1" fillId="0" borderId="0"/>
    <xf numFmtId="0" fontId="23" fillId="0" borderId="0"/>
    <xf numFmtId="167" fontId="1" fillId="0" borderId="0"/>
    <xf numFmtId="0" fontId="27" fillId="0" borderId="0"/>
    <xf numFmtId="0" fontId="21" fillId="0" borderId="0"/>
    <xf numFmtId="0" fontId="1" fillId="0" borderId="0"/>
    <xf numFmtId="0" fontId="21" fillId="0" borderId="0"/>
    <xf numFmtId="0" fontId="21" fillId="0" borderId="0"/>
    <xf numFmtId="0" fontId="21" fillId="0" borderId="0"/>
    <xf numFmtId="0" fontId="1" fillId="0" borderId="0"/>
    <xf numFmtId="0" fontId="27" fillId="0" borderId="0"/>
    <xf numFmtId="0" fontId="23" fillId="0" borderId="0">
      <alignment vertical="center"/>
    </xf>
    <xf numFmtId="0" fontId="1" fillId="0" borderId="0"/>
    <xf numFmtId="0" fontId="23" fillId="0" borderId="0">
      <alignment vertical="center"/>
    </xf>
    <xf numFmtId="0" fontId="23" fillId="0" borderId="0">
      <alignment vertical="center"/>
    </xf>
    <xf numFmtId="0" fontId="30"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67" fontId="29" fillId="0" borderId="0"/>
    <xf numFmtId="0" fontId="21" fillId="0" borderId="0"/>
    <xf numFmtId="0" fontId="1" fillId="0" borderId="0"/>
    <xf numFmtId="0" fontId="31" fillId="0" borderId="0"/>
    <xf numFmtId="0" fontId="1" fillId="0" borderId="0"/>
    <xf numFmtId="0" fontId="2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80"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1" fillId="0" borderId="0"/>
    <xf numFmtId="0" fontId="1" fillId="0" borderId="0"/>
    <xf numFmtId="0" fontId="23" fillId="0" borderId="0"/>
    <xf numFmtId="0" fontId="23" fillId="0" borderId="0"/>
    <xf numFmtId="196" fontId="21" fillId="0" borderId="0"/>
    <xf numFmtId="0" fontId="23" fillId="0" borderId="0"/>
    <xf numFmtId="0" fontId="23" fillId="0" borderId="0"/>
    <xf numFmtId="196"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1" fillId="0" borderId="0"/>
    <xf numFmtId="0" fontId="81" fillId="0" borderId="0"/>
    <xf numFmtId="0" fontId="61" fillId="99" borderId="0"/>
    <xf numFmtId="0" fontId="21" fillId="0" borderId="0"/>
    <xf numFmtId="0" fontId="27" fillId="0" borderId="0"/>
    <xf numFmtId="0" fontId="27" fillId="0" borderId="0"/>
    <xf numFmtId="0" fontId="27" fillId="0" borderId="0"/>
    <xf numFmtId="0" fontId="27" fillId="0" borderId="0"/>
    <xf numFmtId="0" fontId="21" fillId="0" borderId="0"/>
    <xf numFmtId="0" fontId="27"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9" fillId="0" borderId="0"/>
    <xf numFmtId="0" fontId="23" fillId="0" borderId="0"/>
    <xf numFmtId="0" fontId="170" fillId="0" borderId="0"/>
    <xf numFmtId="0" fontId="170" fillId="0" borderId="0"/>
    <xf numFmtId="0" fontId="21" fillId="0" borderId="0"/>
    <xf numFmtId="0" fontId="170" fillId="0" borderId="0"/>
    <xf numFmtId="0" fontId="81" fillId="0" borderId="0"/>
    <xf numFmtId="167" fontId="23" fillId="0" borderId="0"/>
    <xf numFmtId="196" fontId="21" fillId="0" borderId="0"/>
    <xf numFmtId="196" fontId="21" fillId="0" borderId="0"/>
    <xf numFmtId="196" fontId="21" fillId="0" borderId="0"/>
    <xf numFmtId="0" fontId="21" fillId="0" borderId="0"/>
    <xf numFmtId="210" fontId="1" fillId="0" borderId="0"/>
    <xf numFmtId="0" fontId="1" fillId="0" borderId="0"/>
    <xf numFmtId="0" fontId="1" fillId="0" borderId="0"/>
    <xf numFmtId="0" fontId="21" fillId="0" borderId="0"/>
    <xf numFmtId="0" fontId="2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196" fontId="21" fillId="0" borderId="0"/>
    <xf numFmtId="167" fontId="21" fillId="0" borderId="0"/>
    <xf numFmtId="0" fontId="27" fillId="0" borderId="0"/>
    <xf numFmtId="0" fontId="21" fillId="0" borderId="0"/>
    <xf numFmtId="0" fontId="21" fillId="0" borderId="0"/>
    <xf numFmtId="0" fontId="21" fillId="0" borderId="0"/>
    <xf numFmtId="0" fontId="21" fillId="0" borderId="0"/>
    <xf numFmtId="0" fontId="1" fillId="0" borderId="0"/>
    <xf numFmtId="0" fontId="27" fillId="0" borderId="0"/>
    <xf numFmtId="0" fontId="27" fillId="0" borderId="0"/>
    <xf numFmtId="0" fontId="21" fillId="0" borderId="0"/>
    <xf numFmtId="0" fontId="21" fillId="0" borderId="0"/>
    <xf numFmtId="0" fontId="21" fillId="0" borderId="0"/>
    <xf numFmtId="0" fontId="21" fillId="0" borderId="0"/>
    <xf numFmtId="0" fontId="27"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67" fontId="29" fillId="0" borderId="0"/>
    <xf numFmtId="0" fontId="21" fillId="0" borderId="0"/>
    <xf numFmtId="0" fontId="21"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33" fillId="0" borderId="0"/>
    <xf numFmtId="0" fontId="31" fillId="0" borderId="0"/>
    <xf numFmtId="0" fontId="31" fillId="0" borderId="0"/>
    <xf numFmtId="0" fontId="1" fillId="0" borderId="0"/>
    <xf numFmtId="0" fontId="27" fillId="0" borderId="0"/>
    <xf numFmtId="0" fontId="31" fillId="0" borderId="0"/>
    <xf numFmtId="0" fontId="170" fillId="0" borderId="0"/>
    <xf numFmtId="0" fontId="170" fillId="0" borderId="0"/>
    <xf numFmtId="0" fontId="23" fillId="0" borderId="0">
      <alignment vertical="center"/>
    </xf>
    <xf numFmtId="0" fontId="23" fillId="0" borderId="0">
      <alignment vertical="center"/>
    </xf>
    <xf numFmtId="0" fontId="23" fillId="0" borderId="0"/>
    <xf numFmtId="167" fontId="29" fillId="0" borderId="0"/>
    <xf numFmtId="0" fontId="29" fillId="0" borderId="0"/>
    <xf numFmtId="0" fontId="1" fillId="0" borderId="0"/>
    <xf numFmtId="0" fontId="170" fillId="0" borderId="0"/>
    <xf numFmtId="0" fontId="32" fillId="0" borderId="0"/>
    <xf numFmtId="0" fontId="1" fillId="0" borderId="0"/>
    <xf numFmtId="0" fontId="33" fillId="0" borderId="0"/>
    <xf numFmtId="0" fontId="1" fillId="0" borderId="0"/>
    <xf numFmtId="0" fontId="23"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xf numFmtId="0" fontId="2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80"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167" fontId="32" fillId="0" borderId="0"/>
    <xf numFmtId="0" fontId="27" fillId="0" borderId="0"/>
    <xf numFmtId="0" fontId="27" fillId="0" borderId="0"/>
    <xf numFmtId="0" fontId="27" fillId="0" borderId="0"/>
    <xf numFmtId="0" fontId="23" fillId="0" borderId="0">
      <alignment vertical="center"/>
    </xf>
    <xf numFmtId="0" fontId="23" fillId="0" borderId="0">
      <alignment vertical="center"/>
    </xf>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1" fillId="0" borderId="0"/>
    <xf numFmtId="0" fontId="31" fillId="0" borderId="0"/>
    <xf numFmtId="167"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9" fillId="0" borderId="0"/>
    <xf numFmtId="0" fontId="1" fillId="0" borderId="0"/>
    <xf numFmtId="0" fontId="27" fillId="0" borderId="0"/>
    <xf numFmtId="0" fontId="21"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67" fontId="1" fillId="0" borderId="0"/>
    <xf numFmtId="0" fontId="32"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0"/>
    <xf numFmtId="0" fontId="1" fillId="0" borderId="0"/>
    <xf numFmtId="0" fontId="1" fillId="0" borderId="0"/>
    <xf numFmtId="0" fontId="31" fillId="0" borderId="0"/>
    <xf numFmtId="0" fontId="1" fillId="0" borderId="0"/>
    <xf numFmtId="0" fontId="1" fillId="0" borderId="0"/>
    <xf numFmtId="0" fontId="1" fillId="0" borderId="0"/>
    <xf numFmtId="0" fontId="165" fillId="0" borderId="0"/>
    <xf numFmtId="0" fontId="165" fillId="0" borderId="0"/>
    <xf numFmtId="0" fontId="165" fillId="0" borderId="0"/>
    <xf numFmtId="0" fontId="165" fillId="0" borderId="0"/>
    <xf numFmtId="167" fontId="1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7" fillId="0" borderId="0"/>
    <xf numFmtId="0" fontId="2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2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5"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7" fontId="23" fillId="0" borderId="0"/>
    <xf numFmtId="0" fontId="1" fillId="0" borderId="0"/>
    <xf numFmtId="0" fontId="165" fillId="0" borderId="0"/>
    <xf numFmtId="0" fontId="21" fillId="0" borderId="0"/>
    <xf numFmtId="0" fontId="1" fillId="0" borderId="0"/>
    <xf numFmtId="0" fontId="165" fillId="0" borderId="0"/>
    <xf numFmtId="0" fontId="165" fillId="0" borderId="0"/>
    <xf numFmtId="0" fontId="165" fillId="0" borderId="0"/>
    <xf numFmtId="0" fontId="165"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1" fillId="0" borderId="0"/>
    <xf numFmtId="0" fontId="27" fillId="0" borderId="0"/>
    <xf numFmtId="0" fontId="27" fillId="0" borderId="0"/>
    <xf numFmtId="0" fontId="21" fillId="0" borderId="0"/>
    <xf numFmtId="0" fontId="2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1" fillId="77" borderId="13"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9"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9"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1" fillId="6" borderId="5"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8"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33" fillId="43" borderId="38" applyNumberFormat="0" applyFon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67" fontId="172" fillId="83" borderId="14" applyNumberFormat="0" applyAlignment="0" applyProtection="0"/>
    <xf numFmtId="167"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67" fontId="55" fillId="84" borderId="14" applyNumberFormat="0" applyAlignment="0" applyProtection="0"/>
    <xf numFmtId="167"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67" fontId="172" fillId="83" borderId="14" applyNumberFormat="0" applyAlignment="0" applyProtection="0"/>
    <xf numFmtId="167" fontId="172"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0" fillId="82" borderId="13"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172"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67" fontId="171" fillId="83" borderId="14" applyNumberFormat="0" applyAlignment="0" applyProtection="0"/>
    <xf numFmtId="167"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170" fontId="171"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1" fillId="83" borderId="14" applyNumberFormat="0" applyAlignment="0" applyProtection="0"/>
    <xf numFmtId="0" fontId="171"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170" fontId="173" fillId="83" borderId="14" applyNumberFormat="0" applyAlignment="0" applyProtection="0"/>
    <xf numFmtId="0" fontId="173" fillId="83" borderId="14" applyNumberFormat="0" applyAlignment="0" applyProtection="0"/>
    <xf numFmtId="0" fontId="173" fillId="83"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171" fillId="83"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17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0" fontId="55" fillId="84" borderId="14" applyNumberFormat="0" applyAlignment="0" applyProtection="0"/>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212" fontId="23" fillId="0" borderId="0">
      <alignment horizontal="left"/>
    </xf>
    <xf numFmtId="0" fontId="71" fillId="82" borderId="18" applyNumberFormat="0" applyAlignment="0" applyProtection="0"/>
    <xf numFmtId="2" fontId="21" fillId="0" borderId="0"/>
    <xf numFmtId="2" fontId="21" fillId="0" borderId="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0" fontId="175" fillId="83" borderId="18" applyNumberFormat="0" applyAlignment="0" applyProtection="0"/>
    <xf numFmtId="2" fontId="21" fillId="0" borderId="0"/>
    <xf numFmtId="2" fontId="21" fillId="0" borderId="0"/>
    <xf numFmtId="2" fontId="21" fillId="0" borderId="0"/>
    <xf numFmtId="2" fontId="21" fillId="0" borderId="0"/>
    <xf numFmtId="2" fontId="21" fillId="0" borderId="0"/>
    <xf numFmtId="2" fontId="21" fillId="0" borderId="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4" fillId="83"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4" borderId="18" applyNumberFormat="0" applyAlignment="0" applyProtection="0"/>
    <xf numFmtId="0" fontId="175" fillId="83" borderId="18" applyNumberFormat="0" applyAlignment="0" applyProtection="0"/>
    <xf numFmtId="0" fontId="175" fillId="84"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4" fillId="83" borderId="18" applyNumberFormat="0" applyAlignment="0" applyProtection="0"/>
    <xf numFmtId="0" fontId="175" fillId="83" borderId="18" applyNumberFormat="0" applyAlignment="0" applyProtection="0"/>
    <xf numFmtId="2" fontId="21" fillId="0" borderId="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213" fontId="21" fillId="0" borderId="0" applyFont="0" applyFill="0" applyBorder="0" applyAlignment="0" applyProtection="0"/>
    <xf numFmtId="178" fontId="23" fillId="0" borderId="0" applyFont="0" applyFill="0" applyBorder="0" applyAlignment="0" applyProtection="0"/>
    <xf numFmtId="183" fontId="23" fillId="0" borderId="0" applyFont="0" applyFill="0" applyBorder="0" applyAlignment="0" applyProtection="0"/>
    <xf numFmtId="10" fontId="21" fillId="0" borderId="0" applyFont="0" applyFill="0" applyBorder="0" applyAlignment="0" applyProtection="0"/>
    <xf numFmtId="9" fontId="21" fillId="0" borderId="0" applyFont="0" applyFill="0" applyBorder="0" applyAlignment="0" applyProtection="0"/>
    <xf numFmtId="214" fontId="23" fillId="0" borderId="0" applyFont="0" applyFill="0" applyBorder="0" applyAlignment="0" applyProtection="0"/>
    <xf numFmtId="215" fontId="93" fillId="0" borderId="0" applyFont="0" applyFill="0" applyBorder="0" applyAlignment="0" applyProtection="0"/>
    <xf numFmtId="216" fontId="21" fillId="0" borderId="0" applyFont="0" applyFill="0" applyBorder="0" applyAlignment="0" applyProtection="0"/>
    <xf numFmtId="2" fontId="176" fillId="100" borderId="0">
      <protection locked="0"/>
    </xf>
    <xf numFmtId="217" fontId="21" fillId="0" borderId="0"/>
    <xf numFmtId="217" fontId="21" fillId="0" borderId="0"/>
    <xf numFmtId="217" fontId="21" fillId="0" borderId="0"/>
    <xf numFmtId="174" fontId="23" fillId="0" borderId="0" applyFill="0" applyBorder="0" applyAlignment="0"/>
    <xf numFmtId="175" fontId="23" fillId="0" borderId="0" applyFill="0" applyBorder="0" applyAlignment="0"/>
    <xf numFmtId="174" fontId="23" fillId="0" borderId="0" applyFill="0" applyBorder="0" applyAlignment="0"/>
    <xf numFmtId="179" fontId="23" fillId="0" borderId="0" applyFill="0" applyBorder="0" applyAlignment="0"/>
    <xf numFmtId="175" fontId="23" fillId="0" borderId="0" applyFill="0" applyBorder="0" applyAlignment="0"/>
    <xf numFmtId="218" fontId="23" fillId="0" borderId="0"/>
    <xf numFmtId="218" fontId="23" fillId="0" borderId="0"/>
    <xf numFmtId="218" fontId="23" fillId="0" borderId="0"/>
    <xf numFmtId="218" fontId="23" fillId="0" borderId="0"/>
    <xf numFmtId="218" fontId="23" fillId="0" borderId="0"/>
    <xf numFmtId="218" fontId="23" fillId="0" borderId="0"/>
    <xf numFmtId="218" fontId="23" fillId="0" borderId="0"/>
    <xf numFmtId="218" fontId="23" fillId="0" borderId="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3"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9" fontId="21" fillId="0" borderId="0" applyFont="0" applyFill="0" applyBorder="0" applyAlignment="0" applyProtection="0"/>
    <xf numFmtId="9" fontId="33"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77" fillId="0" borderId="0" applyFont="0" applyFill="0" applyBorder="0" applyAlignment="0" applyProtection="0"/>
    <xf numFmtId="9" fontId="8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81"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189" fontId="1" fillId="0" borderId="12"/>
    <xf numFmtId="0" fontId="178" fillId="0" borderId="0"/>
    <xf numFmtId="0" fontId="178" fillId="0" borderId="0"/>
    <xf numFmtId="0" fontId="178" fillId="0" borderId="39">
      <alignment horizontal="right"/>
    </xf>
    <xf numFmtId="0" fontId="178" fillId="0" borderId="39">
      <alignment horizontal="right"/>
    </xf>
    <xf numFmtId="0" fontId="178" fillId="0" borderId="0"/>
    <xf numFmtId="9" fontId="21"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219" fontId="21" fillId="0" borderId="0" applyFont="0" applyFill="0" applyBorder="0" applyAlignment="0" applyProtection="0"/>
    <xf numFmtId="220" fontId="21" fillId="0" borderId="0" applyFont="0" applyFill="0" applyBorder="0" applyAlignment="0" applyProtection="0"/>
    <xf numFmtId="180" fontId="179" fillId="0" borderId="12">
      <alignment vertical="center" wrapText="1"/>
    </xf>
    <xf numFmtId="180" fontId="179" fillId="0" borderId="12">
      <alignment vertical="center" wrapText="1"/>
    </xf>
    <xf numFmtId="0" fontId="180" fillId="0" borderId="0" applyNumberFormat="0" applyBorder="0" applyProtection="0"/>
    <xf numFmtId="210" fontId="180" fillId="0" borderId="0" applyBorder="0" applyProtection="0"/>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81" fillId="101"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48" borderId="13" applyNumberFormat="0" applyProtection="0">
      <alignment vertical="center"/>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4" fontId="117" fillId="101" borderId="13" applyNumberFormat="0" applyProtection="0">
      <alignment horizontal="left" vertical="center"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170" fontId="182" fillId="48" borderId="40" applyNumberFormat="0" applyProtection="0">
      <alignment horizontal="left" vertical="top" indent="1"/>
    </xf>
    <xf numFmtId="0" fontId="182" fillId="48" borderId="40" applyNumberFormat="0" applyProtection="0">
      <alignment horizontal="left" vertical="top" indent="1"/>
    </xf>
    <xf numFmtId="0" fontId="182" fillId="48" borderId="40" applyNumberFormat="0" applyProtection="0">
      <alignment horizontal="left" vertical="top"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40"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102" borderId="13"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65" borderId="41"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49"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4"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51"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70"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103"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47" borderId="13" applyNumberFormat="0" applyProtection="0">
      <alignment horizontal="right" vertical="center"/>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17" fillId="104"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64" fillId="73" borderId="41" applyNumberFormat="0" applyProtection="0">
      <alignment horizontal="left" vertical="center" indent="1"/>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5" borderId="13" applyNumberFormat="0" applyProtection="0">
      <alignment horizontal="right" vertical="center"/>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6"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4" fontId="117" fillId="105" borderId="41"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170" fontId="117" fillId="83" borderId="13" applyNumberFormat="0" applyProtection="0">
      <alignment horizontal="left" vertical="center" indent="1"/>
    </xf>
    <xf numFmtId="0" fontId="117" fillId="83" borderId="13" applyNumberFormat="0" applyProtection="0">
      <alignment horizontal="left" vertical="center" indent="1"/>
    </xf>
    <xf numFmtId="0" fontId="117" fillId="83" borderId="13" applyNumberFormat="0" applyProtection="0">
      <alignment horizontal="left" vertical="center" indent="1"/>
    </xf>
    <xf numFmtId="170" fontId="117" fillId="83" borderId="13" applyNumberFormat="0" applyProtection="0">
      <alignment horizontal="left" vertical="center"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170" fontId="61" fillId="73" borderId="40" applyNumberFormat="0" applyProtection="0">
      <alignment horizontal="left" vertical="top" indent="1"/>
    </xf>
    <xf numFmtId="0" fontId="61" fillId="73" borderId="40" applyNumberFormat="0" applyProtection="0">
      <alignment horizontal="left" vertical="top" indent="1"/>
    </xf>
    <xf numFmtId="0" fontId="61" fillId="73" borderId="40" applyNumberFormat="0" applyProtection="0">
      <alignment horizontal="left" vertical="top"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170" fontId="117" fillId="107" borderId="13" applyNumberFormat="0" applyProtection="0">
      <alignment horizontal="left" vertical="center" indent="1"/>
    </xf>
    <xf numFmtId="0" fontId="117" fillId="107" borderId="13" applyNumberFormat="0" applyProtection="0">
      <alignment horizontal="left" vertical="center" indent="1"/>
    </xf>
    <xf numFmtId="0" fontId="117" fillId="107" borderId="13" applyNumberFormat="0" applyProtection="0">
      <alignment horizontal="left" vertical="center" indent="1"/>
    </xf>
    <xf numFmtId="170" fontId="117" fillId="107" borderId="13" applyNumberFormat="0" applyProtection="0">
      <alignment horizontal="left" vertical="center"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170" fontId="61" fillId="105" borderId="40" applyNumberFormat="0" applyProtection="0">
      <alignment horizontal="left" vertical="top" indent="1"/>
    </xf>
    <xf numFmtId="0" fontId="61" fillId="105" borderId="40" applyNumberFormat="0" applyProtection="0">
      <alignment horizontal="left" vertical="top" indent="1"/>
    </xf>
    <xf numFmtId="0" fontId="61" fillId="105" borderId="40" applyNumberFormat="0" applyProtection="0">
      <alignment horizontal="left" vertical="top"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170" fontId="117" fillId="39" borderId="13" applyNumberFormat="0" applyProtection="0">
      <alignment horizontal="left" vertical="center" indent="1"/>
    </xf>
    <xf numFmtId="0" fontId="117" fillId="39" borderId="13" applyNumberFormat="0" applyProtection="0">
      <alignment horizontal="left" vertical="center" indent="1"/>
    </xf>
    <xf numFmtId="0" fontId="117" fillId="39" borderId="13" applyNumberFormat="0" applyProtection="0">
      <alignment horizontal="left" vertical="center" indent="1"/>
    </xf>
    <xf numFmtId="170" fontId="117" fillId="39" borderId="13" applyNumberFormat="0" applyProtection="0">
      <alignment horizontal="left" vertical="center"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170" fontId="61" fillId="39" borderId="40" applyNumberFormat="0" applyProtection="0">
      <alignment horizontal="left" vertical="top" indent="1"/>
    </xf>
    <xf numFmtId="0" fontId="61" fillId="39" borderId="40" applyNumberFormat="0" applyProtection="0">
      <alignment horizontal="left" vertical="top" indent="1"/>
    </xf>
    <xf numFmtId="0" fontId="61" fillId="39" borderId="40" applyNumberFormat="0" applyProtection="0">
      <alignment horizontal="left" vertical="top"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170" fontId="117" fillId="106" borderId="13" applyNumberFormat="0" applyProtection="0">
      <alignment horizontal="left" vertical="center" indent="1"/>
    </xf>
    <xf numFmtId="0" fontId="117" fillId="106" borderId="13" applyNumberFormat="0" applyProtection="0">
      <alignment horizontal="left" vertical="center" indent="1"/>
    </xf>
    <xf numFmtId="0" fontId="117" fillId="106" borderId="13" applyNumberFormat="0" applyProtection="0">
      <alignment horizontal="left" vertical="center" indent="1"/>
    </xf>
    <xf numFmtId="170" fontId="117" fillId="106" borderId="13" applyNumberFormat="0" applyProtection="0">
      <alignment horizontal="left" vertical="center"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170" fontId="61" fillId="106" borderId="40" applyNumberFormat="0" applyProtection="0">
      <alignment horizontal="left" vertical="top" indent="1"/>
    </xf>
    <xf numFmtId="0" fontId="61" fillId="106" borderId="40" applyNumberFormat="0" applyProtection="0">
      <alignment horizontal="left" vertical="top" indent="1"/>
    </xf>
    <xf numFmtId="0" fontId="61" fillId="106" borderId="40" applyNumberFormat="0" applyProtection="0">
      <alignment horizontal="left" vertical="top" indent="1"/>
    </xf>
    <xf numFmtId="0" fontId="61" fillId="84" borderId="42" applyNumberFormat="0">
      <protection locked="0"/>
    </xf>
    <xf numFmtId="0" fontId="61" fillId="84" borderId="42" applyNumberFormat="0">
      <protection locked="0"/>
    </xf>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170" fontId="183" fillId="73" borderId="43" applyBorder="0"/>
    <xf numFmtId="0" fontId="183" fillId="73" borderId="43" applyBorder="0"/>
    <xf numFmtId="0" fontId="183" fillId="73" borderId="43" applyBorder="0"/>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84" fillId="43" borderId="40"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1" fillId="92"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17" fillId="43" borderId="34" applyNumberFormat="0" applyProtection="0">
      <alignment vertical="center"/>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4" fontId="184" fillId="83" borderId="40" applyNumberFormat="0" applyProtection="0">
      <alignment horizontal="left" vertical="center"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170" fontId="184" fillId="43" borderId="40" applyNumberFormat="0" applyProtection="0">
      <alignment horizontal="left" vertical="top" indent="1"/>
    </xf>
    <xf numFmtId="0" fontId="184" fillId="43" borderId="40" applyNumberFormat="0" applyProtection="0">
      <alignment horizontal="left" vertical="top" indent="1"/>
    </xf>
    <xf numFmtId="0" fontId="184" fillId="43" borderId="40" applyNumberFormat="0" applyProtection="0">
      <alignment horizontal="left" vertical="top" indent="1"/>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81" fillId="100"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84" borderId="13" applyNumberFormat="0" applyProtection="0">
      <alignment horizontal="right" vertical="center"/>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4" fontId="117" fillId="53" borderId="13" applyNumberFormat="0" applyProtection="0">
      <alignment horizontal="left" vertical="center"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170" fontId="184" fillId="105" borderId="40" applyNumberFormat="0" applyProtection="0">
      <alignment horizontal="left" vertical="top" indent="1"/>
    </xf>
    <xf numFmtId="0" fontId="184" fillId="105" borderId="40" applyNumberFormat="0" applyProtection="0">
      <alignment horizontal="left" vertical="top" indent="1"/>
    </xf>
    <xf numFmtId="0" fontId="184" fillId="105" borderId="40" applyNumberFormat="0" applyProtection="0">
      <alignment horizontal="left" vertical="top"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4" fontId="185" fillId="108" borderId="41" applyNumberFormat="0" applyProtection="0">
      <alignment horizontal="left" vertical="center" indent="1"/>
    </xf>
    <xf numFmtId="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0" fontId="117" fillId="109" borderId="34"/>
    <xf numFmtId="0" fontId="117" fillId="109" borderId="34"/>
    <xf numFmtId="0" fontId="117" fillId="109" borderId="34"/>
    <xf numFmtId="17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0" fontId="117" fillId="109" borderId="34"/>
    <xf numFmtId="170" fontId="117" fillId="109" borderId="34"/>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 fontId="186" fillId="84" borderId="13" applyNumberFormat="0" applyProtection="0">
      <alignment horizontal="right" vertical="center"/>
    </xf>
    <xf numFmtId="40" fontId="23" fillId="57" borderId="44"/>
    <xf numFmtId="0" fontId="1" fillId="57" borderId="44"/>
    <xf numFmtId="0" fontId="1" fillId="110" borderId="12"/>
    <xf numFmtId="0" fontId="1" fillId="57" borderId="44"/>
    <xf numFmtId="0" fontId="1" fillId="110" borderId="12"/>
    <xf numFmtId="40" fontId="1" fillId="57" borderId="44"/>
    <xf numFmtId="40" fontId="23" fillId="87" borderId="44"/>
    <xf numFmtId="0" fontId="1" fillId="87" borderId="44"/>
    <xf numFmtId="189" fontId="1" fillId="0" borderId="12"/>
    <xf numFmtId="0" fontId="1" fillId="87" borderId="44"/>
    <xf numFmtId="172" fontId="1" fillId="111" borderId="12"/>
    <xf numFmtId="40" fontId="1" fillId="87" borderId="44"/>
    <xf numFmtId="49" fontId="187" fillId="112" borderId="45">
      <alignment horizontal="center"/>
    </xf>
    <xf numFmtId="0" fontId="187" fillId="112"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8" fillId="113" borderId="45">
      <alignment horizontal="center"/>
    </xf>
    <xf numFmtId="49" fontId="187" fillId="112" borderId="45">
      <alignment horizontal="center"/>
    </xf>
    <xf numFmtId="49" fontId="188" fillId="113" borderId="45">
      <alignment horizontal="center"/>
    </xf>
    <xf numFmtId="49" fontId="21" fillId="112" borderId="45">
      <alignment horizontal="center"/>
    </xf>
    <xf numFmtId="0" fontId="21" fillId="112"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189" fillId="113" borderId="45">
      <alignment horizontal="center"/>
    </xf>
    <xf numFmtId="49" fontId="21" fillId="112" borderId="45">
      <alignment horizontal="center"/>
    </xf>
    <xf numFmtId="49" fontId="189" fillId="113" borderId="45">
      <alignment horizontal="center"/>
    </xf>
    <xf numFmtId="49" fontId="21" fillId="112" borderId="45">
      <alignment horizontal="center"/>
    </xf>
    <xf numFmtId="49" fontId="190" fillId="0" borderId="0"/>
    <xf numFmtId="0" fontId="190" fillId="0" borderId="0"/>
    <xf numFmtId="0" fontId="1" fillId="114" borderId="44"/>
    <xf numFmtId="0" fontId="1" fillId="114" borderId="44"/>
    <xf numFmtId="40" fontId="1" fillId="114" borderId="44"/>
    <xf numFmtId="40" fontId="1" fillId="114" borderId="44"/>
    <xf numFmtId="40" fontId="1" fillId="114" borderId="44"/>
    <xf numFmtId="0" fontId="23" fillId="115" borderId="44"/>
    <xf numFmtId="0" fontId="1" fillId="115" borderId="44"/>
    <xf numFmtId="0" fontId="1" fillId="115" borderId="44"/>
    <xf numFmtId="0" fontId="1" fillId="115" borderId="12"/>
    <xf numFmtId="0" fontId="1" fillId="115" borderId="44"/>
    <xf numFmtId="0" fontId="23" fillId="57" borderId="44"/>
    <xf numFmtId="0" fontId="1" fillId="57" borderId="44"/>
    <xf numFmtId="0" fontId="1" fillId="57" borderId="44"/>
    <xf numFmtId="0" fontId="1" fillId="57" borderId="44"/>
    <xf numFmtId="0" fontId="1" fillId="57" borderId="44"/>
    <xf numFmtId="0" fontId="1" fillId="57" borderId="44"/>
    <xf numFmtId="0" fontId="1" fillId="116" borderId="44"/>
    <xf numFmtId="0" fontId="1" fillId="116" borderId="44"/>
    <xf numFmtId="40" fontId="1" fillId="116" borderId="44"/>
    <xf numFmtId="40" fontId="1" fillId="116" borderId="44"/>
    <xf numFmtId="40" fontId="1" fillId="116" borderId="44"/>
    <xf numFmtId="40" fontId="23" fillId="57" borderId="44"/>
    <xf numFmtId="0" fontId="1" fillId="57" borderId="44"/>
    <xf numFmtId="0" fontId="1" fillId="57" borderId="44"/>
    <xf numFmtId="40" fontId="1" fillId="57" borderId="44"/>
    <xf numFmtId="40" fontId="1" fillId="57" borderId="44"/>
    <xf numFmtId="40" fontId="1" fillId="57" borderId="44"/>
    <xf numFmtId="40" fontId="23" fillId="57" borderId="44"/>
    <xf numFmtId="0" fontId="1" fillId="57" borderId="44"/>
    <xf numFmtId="3" fontId="191" fillId="0" borderId="12"/>
    <xf numFmtId="0" fontId="1" fillId="57" borderId="44"/>
    <xf numFmtId="221" fontId="191" fillId="98" borderId="12"/>
    <xf numFmtId="40" fontId="1" fillId="57" borderId="44"/>
    <xf numFmtId="40" fontId="23" fillId="87" borderId="44"/>
    <xf numFmtId="0" fontId="1" fillId="87" borderId="44"/>
    <xf numFmtId="172" fontId="1" fillId="0" borderId="12"/>
    <xf numFmtId="0" fontId="1" fillId="87" borderId="44"/>
    <xf numFmtId="172" fontId="1" fillId="0" borderId="12"/>
    <xf numFmtId="40" fontId="1" fillId="87" borderId="44"/>
    <xf numFmtId="49" fontId="187" fillId="112" borderId="45">
      <alignment vertical="center"/>
    </xf>
    <xf numFmtId="0" fontId="187" fillId="112" borderId="45">
      <alignment vertical="center"/>
    </xf>
    <xf numFmtId="49" fontId="192" fillId="113" borderId="45">
      <alignment vertical="center"/>
    </xf>
    <xf numFmtId="49" fontId="192" fillId="113" borderId="45">
      <alignment vertical="center"/>
    </xf>
    <xf numFmtId="49" fontId="192" fillId="113" borderId="45">
      <alignment vertical="center"/>
    </xf>
    <xf numFmtId="49" fontId="187" fillId="112" borderId="45">
      <alignment vertical="center"/>
    </xf>
    <xf numFmtId="49" fontId="187" fillId="112" borderId="45">
      <alignment vertical="center"/>
    </xf>
    <xf numFmtId="49" fontId="21" fillId="112" borderId="45">
      <alignment vertical="center"/>
    </xf>
    <xf numFmtId="0" fontId="21" fillId="112" borderId="45">
      <alignment vertical="center"/>
    </xf>
    <xf numFmtId="49" fontId="189" fillId="113" borderId="45">
      <alignment vertical="center"/>
    </xf>
    <xf numFmtId="49" fontId="189" fillId="113" borderId="45">
      <alignment vertical="center"/>
    </xf>
    <xf numFmtId="49" fontId="189" fillId="113" borderId="45">
      <alignment vertical="top"/>
    </xf>
    <xf numFmtId="49" fontId="189" fillId="113" borderId="45">
      <alignment vertical="top" wrapText="1"/>
    </xf>
    <xf numFmtId="49" fontId="189" fillId="113" borderId="45">
      <alignment vertical="top" wrapText="1"/>
    </xf>
    <xf numFmtId="49" fontId="21" fillId="112" borderId="45">
      <alignment vertical="center"/>
    </xf>
    <xf numFmtId="49" fontId="189" fillId="113" borderId="45">
      <alignment vertical="top" wrapText="1"/>
    </xf>
    <xf numFmtId="49" fontId="21" fillId="112" borderId="45">
      <alignment vertical="center"/>
    </xf>
    <xf numFmtId="49" fontId="21" fillId="0" borderId="0">
      <alignment horizontal="right"/>
    </xf>
    <xf numFmtId="0" fontId="21" fillId="0" borderId="0">
      <alignment horizontal="right"/>
    </xf>
    <xf numFmtId="49" fontId="189" fillId="0" borderId="0">
      <alignment horizontal="right" wrapText="1"/>
    </xf>
    <xf numFmtId="49" fontId="189" fillId="98" borderId="0">
      <alignment horizontal="right" wrapText="1"/>
    </xf>
    <xf numFmtId="40" fontId="23" fillId="117" borderId="44"/>
    <xf numFmtId="0" fontId="1" fillId="117" borderId="44"/>
    <xf numFmtId="0" fontId="1" fillId="117" borderId="44"/>
    <xf numFmtId="0" fontId="1" fillId="117" borderId="44"/>
    <xf numFmtId="0" fontId="1" fillId="117" borderId="44"/>
    <xf numFmtId="40" fontId="1" fillId="117" borderId="44"/>
    <xf numFmtId="0" fontId="1" fillId="57" borderId="44"/>
    <xf numFmtId="0" fontId="1" fillId="57" borderId="44"/>
    <xf numFmtId="40" fontId="1" fillId="57" borderId="44"/>
    <xf numFmtId="40" fontId="1" fillId="57" borderId="44"/>
    <xf numFmtId="40" fontId="1" fillId="57" borderId="44"/>
    <xf numFmtId="40" fontId="23" fillId="118" borderId="44"/>
    <xf numFmtId="0" fontId="1" fillId="118" borderId="44"/>
    <xf numFmtId="1" fontId="1" fillId="119" borderId="12"/>
    <xf numFmtId="0" fontId="1" fillId="118" borderId="44"/>
    <xf numFmtId="221" fontId="1" fillId="119" borderId="12"/>
    <xf numFmtId="40" fontId="1" fillId="118" borderId="44"/>
    <xf numFmtId="176" fontId="44" fillId="0" borderId="0"/>
    <xf numFmtId="0" fontId="23" fillId="0" borderId="0" applyNumberFormat="0" applyFill="0" applyBorder="0" applyAlignment="0" applyProtection="0"/>
    <xf numFmtId="0" fontId="193" fillId="0" borderId="0" applyNumberFormat="0" applyFill="0" applyBorder="0" applyAlignment="0" applyProtection="0"/>
    <xf numFmtId="0" fontId="21" fillId="92" borderId="0"/>
    <xf numFmtId="0" fontId="23" fillId="0" borderId="0"/>
    <xf numFmtId="0" fontId="23" fillId="0" borderId="0"/>
    <xf numFmtId="0" fontId="24" fillId="0" borderId="0"/>
    <xf numFmtId="0" fontId="24" fillId="0" borderId="0"/>
    <xf numFmtId="167" fontId="24" fillId="0" borderId="0"/>
    <xf numFmtId="167" fontId="23" fillId="0" borderId="0"/>
    <xf numFmtId="0" fontId="23" fillId="0" borderId="0"/>
    <xf numFmtId="0" fontId="24" fillId="0" borderId="0"/>
    <xf numFmtId="167" fontId="23" fillId="0" borderId="0"/>
    <xf numFmtId="0" fontId="23" fillId="0" borderId="0"/>
    <xf numFmtId="0" fontId="24" fillId="0" borderId="0"/>
    <xf numFmtId="0" fontId="24" fillId="0" borderId="0"/>
    <xf numFmtId="0" fontId="24" fillId="0" borderId="0"/>
    <xf numFmtId="0" fontId="24" fillId="0" borderId="0"/>
    <xf numFmtId="0" fontId="194" fillId="0" borderId="46" applyNumberFormat="0" applyFill="0" applyAlignment="0" applyProtection="0"/>
    <xf numFmtId="0" fontId="194" fillId="0" borderId="46" applyNumberFormat="0" applyFill="0" applyAlignment="0" applyProtection="0"/>
    <xf numFmtId="0" fontId="195" fillId="0" borderId="0"/>
    <xf numFmtId="0" fontId="195" fillId="0" borderId="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67" fontId="196" fillId="0" borderId="46" applyNumberFormat="0" applyFill="0" applyAlignment="0" applyProtection="0"/>
    <xf numFmtId="167"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67" fontId="194" fillId="0" borderId="47" applyNumberFormat="0" applyFill="0" applyAlignment="0" applyProtection="0"/>
    <xf numFmtId="167"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67" fontId="196" fillId="0" borderId="46" applyNumberFormat="0" applyFill="0" applyAlignment="0" applyProtection="0"/>
    <xf numFmtId="167" fontId="196"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83" fillId="0" borderId="48"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6" fillId="0" borderId="46" applyNumberFormat="0" applyFill="0" applyAlignment="0" applyProtection="0"/>
    <xf numFmtId="0" fontId="196"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67" fontId="194" fillId="0" borderId="46" applyNumberFormat="0" applyFill="0" applyAlignment="0" applyProtection="0"/>
    <xf numFmtId="167"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170" fontId="194"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4" fillId="0" borderId="46" applyNumberFormat="0" applyFill="0" applyAlignment="0" applyProtection="0"/>
    <xf numFmtId="0" fontId="194"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170" fontId="197" fillId="0" borderId="46" applyNumberFormat="0" applyFill="0" applyAlignment="0" applyProtection="0"/>
    <xf numFmtId="0" fontId="197" fillId="0" borderId="46" applyNumberFormat="0" applyFill="0" applyAlignment="0" applyProtection="0"/>
    <xf numFmtId="0" fontId="197" fillId="0" borderId="46"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17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0" fontId="194" fillId="0" borderId="47" applyNumberFormat="0" applyFill="0" applyAlignment="0" applyProtection="0"/>
    <xf numFmtId="10" fontId="198" fillId="0" borderId="12">
      <alignment horizontal="center"/>
    </xf>
    <xf numFmtId="38" fontId="198" fillId="0" borderId="12">
      <alignment horizontal="center"/>
    </xf>
    <xf numFmtId="40" fontId="198" fillId="0" borderId="12">
      <alignment horizontal="center"/>
    </xf>
    <xf numFmtId="176" fontId="198" fillId="0" borderId="12">
      <alignment horizontal="center"/>
    </xf>
    <xf numFmtId="210" fontId="199" fillId="120" borderId="0"/>
    <xf numFmtId="0" fontId="200" fillId="0" borderId="49" applyBorder="0" applyAlignment="0"/>
    <xf numFmtId="0" fontId="23" fillId="0" borderId="0"/>
    <xf numFmtId="0" fontId="23" fillId="0" borderId="0"/>
    <xf numFmtId="0" fontId="23" fillId="0" borderId="0"/>
    <xf numFmtId="167" fontId="23" fillId="0" borderId="0"/>
    <xf numFmtId="0" fontId="23" fillId="0" borderId="0"/>
    <xf numFmtId="167"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4" fontId="201" fillId="121" borderId="0" applyNumberFormat="0">
      <alignment horizontal="centerContinuous"/>
    </xf>
    <xf numFmtId="0" fontId="202" fillId="0" borderId="0" applyNumberFormat="0" applyFill="0" applyBorder="0" applyAlignment="0" applyProtection="0"/>
    <xf numFmtId="170" fontId="202" fillId="0" borderId="0" applyNumberFormat="0" applyFill="0" applyBorder="0" applyAlignment="0" applyProtection="0"/>
    <xf numFmtId="0" fontId="202" fillId="0" borderId="0" applyNumberFormat="0" applyFill="0" applyBorder="0" applyAlignment="0" applyProtection="0"/>
    <xf numFmtId="167" fontId="202" fillId="0" borderId="0" applyNumberFormat="0" applyFill="0" applyBorder="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4"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167"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206" fillId="0" borderId="0" applyNumberFormat="0" applyFill="0" applyBorder="0" applyAlignment="0" applyProtection="0"/>
    <xf numFmtId="0" fontId="202" fillId="0" borderId="0" applyNumberFormat="0" applyFill="0" applyBorder="0" applyAlignment="0" applyProtection="0"/>
    <xf numFmtId="0" fontId="121" fillId="0" borderId="0" applyNumberFormat="0" applyFill="0" applyBorder="0" applyAlignment="0" applyProtection="0"/>
    <xf numFmtId="170" fontId="121" fillId="0" borderId="0" applyNumberFormat="0" applyFill="0" applyBorder="0" applyAlignment="0" applyProtection="0"/>
    <xf numFmtId="0" fontId="121" fillId="0" borderId="0" applyNumberFormat="0" applyFill="0" applyBorder="0" applyAlignment="0" applyProtection="0"/>
    <xf numFmtId="167" fontId="121" fillId="0" borderId="0" applyNumberFormat="0" applyFill="0" applyBorder="0" applyAlignment="0" applyProtection="0"/>
    <xf numFmtId="0" fontId="121" fillId="0" borderId="0" applyNumberFormat="0" applyFill="0" applyBorder="0" applyAlignment="0" applyProtection="0"/>
    <xf numFmtId="0" fontId="207"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08" fillId="0" borderId="0" applyNumberFormat="0" applyFill="0" applyBorder="0" applyAlignment="0" applyProtection="0"/>
    <xf numFmtId="0" fontId="121" fillId="0" borderId="0" applyNumberFormat="0" applyFill="0" applyBorder="0" applyAlignment="0" applyProtection="0"/>
    <xf numFmtId="0" fontId="20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67"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0"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0" fontId="211" fillId="0" borderId="0" applyNumberFormat="0" applyFill="0" applyBorder="0" applyAlignment="0" applyProtection="0"/>
    <xf numFmtId="0" fontId="121" fillId="0" borderId="0" applyNumberFormat="0" applyFill="0" applyBorder="0" applyAlignment="0" applyProtection="0"/>
    <xf numFmtId="49" fontId="33" fillId="0" borderId="0" applyFill="0" applyBorder="0" applyAlignment="0"/>
    <xf numFmtId="214" fontId="23" fillId="0" borderId="0" applyFill="0" applyBorder="0" applyAlignment="0"/>
    <xf numFmtId="222" fontId="23" fillId="0" borderId="0" applyFill="0" applyBorder="0" applyAlignment="0"/>
    <xf numFmtId="0" fontId="212" fillId="0" borderId="0" applyFill="0" applyBorder="0" applyProtection="0">
      <alignment horizontal="left" vertical="top"/>
    </xf>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223" fontId="216" fillId="0" borderId="50"/>
    <xf numFmtId="224" fontId="217" fillId="0" borderId="0"/>
    <xf numFmtId="225" fontId="218" fillId="0" borderId="0"/>
    <xf numFmtId="0" fontId="219" fillId="0" borderId="0">
      <alignment horizontal="left" vertical="top"/>
    </xf>
    <xf numFmtId="0" fontId="83" fillId="0" borderId="48"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1" fillId="0" borderId="46" applyNumberFormat="0" applyFill="0" applyAlignment="0" applyProtection="0"/>
    <xf numFmtId="0" fontId="221"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0" fontId="220" fillId="0" borderId="47"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7"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17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0" fontId="220" fillId="0" borderId="46" applyNumberFormat="0" applyFill="0" applyAlignment="0" applyProtection="0"/>
    <xf numFmtId="3" fontId="21" fillId="0" borderId="0" applyFont="0" applyFill="0" applyBorder="0" applyAlignment="0" applyProtection="0"/>
    <xf numFmtId="3" fontId="21" fillId="0" borderId="0" applyFont="0" applyFill="0" applyBorder="0" applyAlignment="0" applyProtection="0"/>
    <xf numFmtId="226" fontId="21" fillId="0" borderId="0" applyFont="0" applyFill="0" applyBorder="0" applyAlignment="0" applyProtection="0"/>
    <xf numFmtId="3" fontId="84" fillId="122" borderId="0" applyFont="0" applyFill="0" applyBorder="0" applyAlignment="0" applyProtection="0"/>
    <xf numFmtId="227" fontId="21" fillId="0" borderId="0" applyFon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70" fontId="214" fillId="0" borderId="0" applyNumberFormat="0" applyFill="0" applyBorder="0" applyAlignment="0" applyProtection="0"/>
    <xf numFmtId="0" fontId="213" fillId="0" borderId="0" applyNumberFormat="0" applyFill="0" applyBorder="0" applyAlignment="0" applyProtection="0"/>
    <xf numFmtId="167"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5"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167"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37" fontId="117" fillId="101" borderId="0" applyNumberFormat="0" applyBorder="0" applyAlignment="0" applyProtection="0"/>
    <xf numFmtId="37" fontId="61" fillId="0" borderId="0"/>
    <xf numFmtId="3" fontId="222" fillId="0" borderId="33"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9" fillId="6" borderId="5" applyNumberFormat="0" applyFont="0" applyAlignment="0" applyProtection="0"/>
    <xf numFmtId="167" fontId="29" fillId="6" borderId="5" applyNumberFormat="0" applyFont="0" applyAlignment="0" applyProtection="0"/>
    <xf numFmtId="167" fontId="29" fillId="6" borderId="5" applyNumberFormat="0" applyFont="0" applyAlignment="0" applyProtection="0"/>
    <xf numFmtId="167" fontId="1" fillId="6" borderId="5"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167" fontId="1" fillId="6" borderId="5" applyNumberFormat="0" applyFont="0" applyAlignment="0" applyProtection="0"/>
    <xf numFmtId="0" fontId="30" fillId="6" borderId="5" applyNumberFormat="0" applyFont="0" applyAlignment="0" applyProtection="0"/>
    <xf numFmtId="167" fontId="1" fillId="6" borderId="5"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67" fontId="23" fillId="43" borderId="38" applyNumberFormat="0" applyFont="0" applyAlignment="0" applyProtection="0"/>
    <xf numFmtId="167" fontId="23" fillId="43" borderId="38" applyNumberFormat="0" applyFont="0" applyAlignment="0" applyProtection="0"/>
    <xf numFmtId="0" fontId="21" fillId="43" borderId="38" applyNumberFormat="0" applyFont="0" applyAlignment="0" applyProtection="0"/>
    <xf numFmtId="167" fontId="29" fillId="6" borderId="5"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9" fillId="6" borderId="5"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1" fillId="6" borderId="5"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61" fillId="77" borderId="13"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67" fontId="21" fillId="43" borderId="38" applyNumberFormat="0" applyFont="0" applyAlignment="0" applyProtection="0"/>
    <xf numFmtId="167" fontId="21"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30" fillId="43" borderId="38" applyNumberFormat="0" applyFont="0" applyAlignment="0" applyProtection="0"/>
    <xf numFmtId="0" fontId="30"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170" fontId="27" fillId="43" borderId="38" applyNumberFormat="0" applyFont="0" applyAlignment="0" applyProtection="0"/>
    <xf numFmtId="0" fontId="27" fillId="43" borderId="38" applyNumberFormat="0" applyFont="0" applyAlignment="0" applyProtection="0"/>
    <xf numFmtId="0" fontId="27"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170" fontId="21" fillId="43" borderId="38" applyNumberFormat="0" applyFont="0" applyAlignment="0" applyProtection="0"/>
    <xf numFmtId="0" fontId="21" fillId="43" borderId="38" applyNumberFormat="0" applyFont="0" applyAlignment="0" applyProtection="0"/>
    <xf numFmtId="0" fontId="21"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170" fontId="23" fillId="43" borderId="38" applyNumberFormat="0" applyFont="0" applyAlignment="0" applyProtection="0"/>
    <xf numFmtId="0" fontId="23" fillId="43" borderId="38" applyNumberFormat="0" applyFont="0" applyAlignment="0" applyProtection="0"/>
    <xf numFmtId="0" fontId="1" fillId="6" borderId="5" applyNumberFormat="0" applyFont="0" applyAlignment="0" applyProtection="0"/>
    <xf numFmtId="205" fontId="134" fillId="0" borderId="0"/>
    <xf numFmtId="228" fontId="81" fillId="0" borderId="0" applyFont="0" applyFill="0" applyBorder="0" applyAlignment="0" applyProtection="0"/>
    <xf numFmtId="186"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228" fontId="81" fillId="0" borderId="0" applyFont="0" applyFill="0" applyBorder="0" applyAlignment="0" applyProtection="0"/>
    <xf numFmtId="186" fontId="81" fillId="0" borderId="0" applyFont="0" applyFill="0" applyBorder="0" applyAlignment="0" applyProtection="0"/>
    <xf numFmtId="229" fontId="21" fillId="0" borderId="0" applyFont="0" applyFill="0" applyBorder="0" applyAlignment="0" applyProtection="0"/>
    <xf numFmtId="230" fontId="21" fillId="0" borderId="0" applyFont="0" applyFill="0" applyBorder="0" applyAlignment="0" applyProtection="0"/>
    <xf numFmtId="169" fontId="21" fillId="0" borderId="0" applyFont="0" applyFill="0" applyBorder="0" applyAlignment="0" applyProtection="0"/>
    <xf numFmtId="23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223" fillId="0" borderId="0" applyFont="0" applyFill="0" applyBorder="0" applyAlignment="0" applyProtection="0"/>
    <xf numFmtId="233"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44" fontId="23"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6" fontId="23" fillId="0" borderId="0" applyFont="0" applyFill="0" applyBorder="0" applyAlignment="0" applyProtection="0"/>
    <xf numFmtId="234" fontId="23" fillId="0" borderId="0" applyFont="0" applyFill="0" applyBorder="0" applyAlignment="0" applyProtection="0"/>
    <xf numFmtId="6" fontId="23" fillId="0" borderId="0" applyFont="0" applyFill="0" applyBorder="0" applyAlignment="0" applyProtection="0"/>
    <xf numFmtId="234" fontId="23" fillId="0" borderId="0" applyFont="0" applyFill="0" applyBorder="0" applyAlignment="0" applyProtection="0"/>
    <xf numFmtId="0" fontId="23"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131" fillId="0" borderId="0" applyNumberFormat="0" applyFill="0" applyBorder="0" applyAlignment="0" applyProtection="0"/>
    <xf numFmtId="0" fontId="42" fillId="0" borderId="0">
      <alignment horizontal="left"/>
    </xf>
    <xf numFmtId="37" fontId="21" fillId="100" borderId="0" applyNumberFormat="0" applyFont="0" applyBorder="0" applyAlignment="0" applyProtection="0"/>
    <xf numFmtId="1" fontId="225" fillId="0" borderId="0">
      <alignment horizontal="right"/>
    </xf>
    <xf numFmtId="0" fontId="44" fillId="0" borderId="0"/>
    <xf numFmtId="0" fontId="44" fillId="0" borderId="0"/>
    <xf numFmtId="235" fontId="226" fillId="0" borderId="0">
      <alignment horizontal="right" vertical="center"/>
      <protection locked="0"/>
    </xf>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70" fontId="227" fillId="44" borderId="0" applyNumberFormat="0" applyBorder="0" applyAlignment="0" applyProtection="0"/>
    <xf numFmtId="0" fontId="227" fillId="40" borderId="0" applyNumberFormat="0" applyBorder="0" applyAlignment="0" applyProtection="0"/>
    <xf numFmtId="167"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8" fillId="3"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46" fillId="77" borderId="0" applyNumberFormat="0" applyBorder="0" applyAlignment="0" applyProtection="0"/>
    <xf numFmtId="0" fontId="229"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167"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30" fillId="40" borderId="0" applyNumberFormat="0" applyBorder="0" applyAlignment="0" applyProtection="0"/>
    <xf numFmtId="0" fontId="227" fillId="40" borderId="0" applyNumberFormat="0" applyBorder="0" applyAlignment="0" applyProtection="0"/>
    <xf numFmtId="0" fontId="227" fillId="44" borderId="0" applyNumberFormat="0" applyBorder="0" applyAlignment="0" applyProtection="0"/>
    <xf numFmtId="0" fontId="227" fillId="40" borderId="0" applyNumberFormat="0" applyBorder="0" applyAlignment="0" applyProtection="0"/>
    <xf numFmtId="0" fontId="213"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40" fillId="0" borderId="29" applyNumberFormat="0" applyFill="0" applyAlignment="0" applyProtection="0"/>
    <xf numFmtId="0" fontId="65" fillId="45" borderId="14" applyNumberFormat="0" applyAlignment="0" applyProtection="0"/>
    <xf numFmtId="0" fontId="65" fillId="45" borderId="14" applyNumberFormat="0" applyAlignment="0" applyProtection="0"/>
    <xf numFmtId="0" fontId="135" fillId="0" borderId="26" applyNumberFormat="0" applyFill="0" applyAlignment="0" applyProtection="0"/>
    <xf numFmtId="0" fontId="202" fillId="0" borderId="0" applyNumberFormat="0" applyFill="0" applyBorder="0" applyAlignment="0" applyProtection="0"/>
    <xf numFmtId="0" fontId="120" fillId="0" borderId="35" applyNumberFormat="0" applyFill="0" applyAlignment="0" applyProtection="0"/>
    <xf numFmtId="0" fontId="121" fillId="0" borderId="0" applyNumberFormat="0" applyFill="0" applyBorder="0" applyAlignment="0" applyProtection="0"/>
    <xf numFmtId="0" fontId="145" fillId="0" borderId="0" applyNumberFormat="0" applyFill="0" applyBorder="0" applyAlignment="0" applyProtection="0"/>
    <xf numFmtId="0" fontId="69" fillId="83" borderId="18" applyNumberFormat="0" applyAlignment="0" applyProtection="0"/>
    <xf numFmtId="0" fontId="69" fillId="83" borderId="18" applyNumberFormat="0" applyAlignment="0" applyProtection="0"/>
    <xf numFmtId="0" fontId="121" fillId="0" borderId="0" applyNumberFormat="0" applyFill="0" applyBorder="0" applyAlignment="0" applyProtection="0"/>
    <xf numFmtId="9" fontId="1" fillId="0" borderId="0" applyFont="0" applyFill="0" applyBorder="0" applyAlignment="0" applyProtection="0"/>
    <xf numFmtId="170" fontId="21" fillId="0" borderId="0"/>
  </cellStyleXfs>
  <cellXfs count="259">
    <xf numFmtId="0" fontId="0" fillId="0" borderId="0" xfId="0"/>
    <xf numFmtId="0" fontId="3" fillId="0" borderId="6" xfId="0" applyFont="1" applyBorder="1" applyAlignment="1">
      <alignment horizontal="left" vertical="center" indent="1"/>
    </xf>
    <xf numFmtId="0" fontId="0" fillId="0" borderId="6" xfId="0" applyBorder="1" applyAlignment="1">
      <alignment horizontal="center" vertical="center"/>
    </xf>
    <xf numFmtId="0" fontId="3" fillId="0" borderId="6" xfId="0" applyFont="1" applyBorder="1" applyAlignment="1">
      <alignment horizontal="center" vertical="center"/>
    </xf>
    <xf numFmtId="0" fontId="3" fillId="31" borderId="6" xfId="0" applyFont="1" applyFill="1" applyBorder="1" applyAlignment="1">
      <alignment horizontal="center" vertical="center"/>
    </xf>
    <xf numFmtId="0" fontId="3" fillId="0" borderId="6" xfId="0" applyFont="1" applyBorder="1" applyAlignment="1">
      <alignment horizontal="center" vertical="center" wrapText="1"/>
    </xf>
    <xf numFmtId="0" fontId="5" fillId="32" borderId="0" xfId="0" applyFont="1" applyFill="1" applyAlignment="1">
      <alignment horizontal="left" vertical="center" wrapText="1" indent="1"/>
    </xf>
    <xf numFmtId="0" fontId="5" fillId="32" borderId="0" xfId="0" applyFont="1" applyFill="1" applyAlignment="1">
      <alignment horizontal="center" vertical="center" wrapText="1"/>
    </xf>
    <xf numFmtId="0" fontId="3" fillId="32" borderId="0" xfId="0" applyFont="1" applyFill="1" applyAlignment="1">
      <alignment horizontal="right" vertical="center"/>
    </xf>
    <xf numFmtId="1" fontId="3" fillId="32" borderId="0" xfId="0" applyNumberFormat="1" applyFont="1" applyFill="1" applyAlignment="1">
      <alignment horizontal="right" vertical="center"/>
    </xf>
    <xf numFmtId="1" fontId="3" fillId="32" borderId="0" xfId="0" applyNumberFormat="1" applyFont="1" applyFill="1" applyAlignment="1">
      <alignment horizontal="center" vertical="center"/>
    </xf>
    <xf numFmtId="0" fontId="6" fillId="0" borderId="0" xfId="0" applyFont="1" applyAlignment="1">
      <alignment horizontal="left" vertical="center" wrapText="1" indent="1"/>
    </xf>
    <xf numFmtId="3" fontId="6" fillId="0" borderId="0" xfId="1" applyNumberFormat="1" applyFont="1" applyAlignment="1">
      <alignment horizontal="center" vertical="center"/>
    </xf>
    <xf numFmtId="3" fontId="6" fillId="31" borderId="0" xfId="1" applyNumberFormat="1" applyFont="1" applyFill="1" applyAlignment="1">
      <alignment horizontal="center" vertical="center"/>
    </xf>
    <xf numFmtId="0" fontId="7" fillId="33" borderId="0" xfId="0" applyFont="1" applyFill="1" applyAlignment="1">
      <alignment horizontal="center" vertical="center" wrapText="1"/>
    </xf>
    <xf numFmtId="4" fontId="6" fillId="0" borderId="0" xfId="1" applyNumberFormat="1" applyFont="1" applyAlignment="1">
      <alignment horizontal="center" vertical="center"/>
    </xf>
    <xf numFmtId="4" fontId="6" fillId="31" borderId="0" xfId="1" applyNumberFormat="1" applyFont="1" applyFill="1" applyAlignment="1">
      <alignment horizontal="center" vertical="center"/>
    </xf>
    <xf numFmtId="3" fontId="6" fillId="34" borderId="0" xfId="1" applyNumberFormat="1" applyFont="1" applyFill="1" applyAlignment="1">
      <alignment horizontal="center" vertical="center"/>
    </xf>
    <xf numFmtId="0" fontId="8" fillId="35" borderId="0" xfId="0" applyFont="1" applyFill="1" applyAlignment="1">
      <alignment horizontal="left" vertical="center" wrapText="1" indent="1"/>
    </xf>
    <xf numFmtId="0" fontId="7" fillId="35" borderId="0" xfId="0" applyFont="1" applyFill="1" applyAlignment="1">
      <alignment horizontal="center" vertical="center" wrapText="1"/>
    </xf>
    <xf numFmtId="3" fontId="6" fillId="35" borderId="0" xfId="1" applyNumberFormat="1" applyFont="1" applyFill="1" applyAlignment="1">
      <alignment horizontal="center" vertical="center"/>
    </xf>
    <xf numFmtId="0" fontId="8" fillId="0" borderId="0" xfId="0" applyFont="1" applyAlignment="1">
      <alignment horizontal="left" vertical="center" wrapText="1" indent="1"/>
    </xf>
    <xf numFmtId="0" fontId="9" fillId="0" borderId="0" xfId="0" applyFont="1" applyAlignment="1">
      <alignment horizontal="left" vertical="center" wrapText="1" indent="1"/>
    </xf>
    <xf numFmtId="0" fontId="6" fillId="35" borderId="0" xfId="0" applyFont="1" applyFill="1" applyAlignment="1">
      <alignment horizontal="center" vertical="center"/>
    </xf>
    <xf numFmtId="0" fontId="6" fillId="0" borderId="0" xfId="0" applyFont="1" applyAlignment="1">
      <alignment horizontal="center" vertical="center"/>
    </xf>
    <xf numFmtId="0" fontId="9" fillId="0" borderId="6" xfId="0" applyFont="1" applyBorder="1" applyAlignment="1">
      <alignment horizontal="left" vertical="center" wrapText="1" indent="1"/>
    </xf>
    <xf numFmtId="0" fontId="6" fillId="0" borderId="6" xfId="0" applyFont="1" applyBorder="1" applyAlignment="1">
      <alignment horizontal="center" vertical="center"/>
    </xf>
    <xf numFmtId="3" fontId="6" fillId="0" borderId="6" xfId="1" applyNumberFormat="1" applyFont="1" applyBorder="1" applyAlignment="1">
      <alignment horizontal="center" vertical="center"/>
    </xf>
    <xf numFmtId="3" fontId="6" fillId="31" borderId="6" xfId="1" applyNumberFormat="1" applyFont="1" applyFill="1" applyBorder="1" applyAlignment="1">
      <alignment horizontal="center" vertical="center"/>
    </xf>
    <xf numFmtId="0" fontId="8" fillId="0" borderId="6"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7" xfId="0" applyFont="1" applyBorder="1" applyAlignment="1">
      <alignment horizontal="left" vertical="center" wrapText="1" indent="1"/>
    </xf>
    <xf numFmtId="0" fontId="12" fillId="35" borderId="0" xfId="0" applyFont="1" applyFill="1" applyAlignment="1">
      <alignment horizontal="left" vertical="center" wrapText="1" indent="1"/>
    </xf>
    <xf numFmtId="0" fontId="13" fillId="35" borderId="0" xfId="0" applyFont="1" applyFill="1" applyAlignment="1">
      <alignment horizontal="center" vertical="center"/>
    </xf>
    <xf numFmtId="0" fontId="12" fillId="0" borderId="0" xfId="0" applyFont="1" applyAlignment="1">
      <alignment horizontal="left" vertical="center" wrapText="1" indent="1"/>
    </xf>
    <xf numFmtId="0" fontId="9" fillId="0" borderId="0" xfId="0" applyFont="1" applyAlignment="1">
      <alignment horizontal="center" vertical="center" wrapText="1"/>
    </xf>
    <xf numFmtId="0" fontId="14" fillId="0" borderId="0" xfId="0" applyFont="1" applyAlignment="1">
      <alignment horizontal="left" vertical="center" wrapText="1" indent="1"/>
    </xf>
    <xf numFmtId="0" fontId="14" fillId="31" borderId="0" xfId="0" applyFont="1" applyFill="1" applyAlignment="1">
      <alignment horizontal="left" vertical="center" wrapText="1" indent="1"/>
    </xf>
    <xf numFmtId="0" fontId="14" fillId="36" borderId="0" xfId="0" applyFont="1" applyFill="1" applyAlignment="1">
      <alignment horizontal="left" vertical="center" wrapText="1" indent="1"/>
    </xf>
    <xf numFmtId="0" fontId="9" fillId="0" borderId="6" xfId="0" applyFont="1" applyBorder="1" applyAlignment="1">
      <alignment horizontal="center" vertical="center" wrapText="1"/>
    </xf>
    <xf numFmtId="3" fontId="6" fillId="0" borderId="0" xfId="0" applyNumberFormat="1" applyFont="1" applyAlignment="1">
      <alignment horizontal="center" vertical="center"/>
    </xf>
    <xf numFmtId="0" fontId="0" fillId="0" borderId="0" xfId="0" applyAlignment="1">
      <alignment vertical="center"/>
    </xf>
    <xf numFmtId="0" fontId="10" fillId="0" borderId="0" xfId="0" applyFont="1" applyAlignment="1">
      <alignment horizontal="left" vertical="center" wrapText="1" indent="1"/>
    </xf>
    <xf numFmtId="0" fontId="8" fillId="0" borderId="8" xfId="0" applyFont="1" applyBorder="1" applyAlignment="1">
      <alignment horizontal="left" vertical="center" wrapText="1" indent="1"/>
    </xf>
    <xf numFmtId="3" fontId="6" fillId="0" borderId="6" xfId="0" applyNumberFormat="1" applyFont="1" applyBorder="1" applyAlignment="1">
      <alignment horizontal="center" vertical="center"/>
    </xf>
    <xf numFmtId="0" fontId="0" fillId="0" borderId="0" xfId="0" applyAlignment="1">
      <alignment horizontal="right"/>
    </xf>
    <xf numFmtId="0" fontId="0" fillId="0" borderId="0" xfId="0" applyAlignment="1">
      <alignment horizontal="center"/>
    </xf>
    <xf numFmtId="0" fontId="6" fillId="0" borderId="0" xfId="0" applyFont="1" applyAlignment="1">
      <alignment horizontal="left" wrapText="1" indent="1"/>
    </xf>
    <xf numFmtId="0" fontId="6" fillId="0" borderId="0" xfId="0" applyFont="1" applyAlignment="1">
      <alignment horizontal="left" vertical="top" wrapText="1" indent="1"/>
    </xf>
    <xf numFmtId="1" fontId="0" fillId="0" borderId="0" xfId="0" applyNumberFormat="1" applyAlignment="1">
      <alignment horizontal="center" vertical="center"/>
    </xf>
    <xf numFmtId="3" fontId="0" fillId="0" borderId="0" xfId="0" applyNumberFormat="1" applyAlignment="1">
      <alignment horizontal="left" vertical="center" wrapText="1" indent="1"/>
    </xf>
    <xf numFmtId="0" fontId="0" fillId="0" borderId="0" xfId="0" applyAlignment="1">
      <alignment horizontal="left" indent="1"/>
    </xf>
    <xf numFmtId="1" fontId="0" fillId="0" borderId="0" xfId="0" applyNumberFormat="1" applyAlignment="1">
      <alignment horizontal="center"/>
    </xf>
    <xf numFmtId="0" fontId="4" fillId="0" borderId="0" xfId="0" applyFont="1" applyAlignment="1">
      <alignment horizontal="left" indent="1"/>
    </xf>
    <xf numFmtId="0" fontId="18" fillId="0" borderId="0" xfId="0" applyFont="1" applyAlignment="1">
      <alignment horizontal="left" vertical="top" wrapText="1" indent="1"/>
    </xf>
    <xf numFmtId="0" fontId="18" fillId="0" borderId="0" xfId="0" applyFont="1" applyAlignment="1">
      <alignment vertical="top" wrapText="1"/>
    </xf>
    <xf numFmtId="3" fontId="6" fillId="0" borderId="0" xfId="1" applyNumberFormat="1" applyFont="1" applyAlignment="1">
      <alignment horizontal="center" vertical="top"/>
    </xf>
    <xf numFmtId="0" fontId="0" fillId="0" borderId="0" xfId="0" applyAlignment="1">
      <alignment horizontal="righ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wrapText="1" indent="1"/>
    </xf>
    <xf numFmtId="0" fontId="0" fillId="0" borderId="0" xfId="0" applyAlignment="1">
      <alignment vertical="top" wrapText="1"/>
    </xf>
    <xf numFmtId="0" fontId="0" fillId="32" borderId="0" xfId="0" applyFill="1" applyAlignment="1">
      <alignment horizontal="right" vertical="center"/>
    </xf>
    <xf numFmtId="0" fontId="4" fillId="32" borderId="0" xfId="0" applyFont="1" applyFill="1" applyAlignment="1">
      <alignment horizontal="right" vertical="center"/>
    </xf>
    <xf numFmtId="0" fontId="4" fillId="32" borderId="51" xfId="0" applyFont="1" applyFill="1" applyBorder="1" applyAlignment="1">
      <alignment horizontal="right" vertical="center"/>
    </xf>
    <xf numFmtId="0" fontId="231" fillId="0" borderId="34" xfId="0" applyFont="1" applyBorder="1" applyAlignment="1">
      <alignment vertical="center" wrapText="1"/>
    </xf>
    <xf numFmtId="0" fontId="232" fillId="0" borderId="34" xfId="0" applyFont="1" applyBorder="1" applyAlignment="1">
      <alignment horizontal="center" vertical="center" wrapText="1"/>
    </xf>
    <xf numFmtId="2" fontId="4" fillId="0" borderId="34" xfId="0" applyNumberFormat="1" applyFont="1" applyBorder="1" applyAlignment="1">
      <alignment horizontal="center" vertical="center"/>
    </xf>
    <xf numFmtId="2" fontId="4" fillId="31" borderId="34" xfId="0" applyNumberFormat="1" applyFont="1" applyFill="1" applyBorder="1" applyAlignment="1">
      <alignment horizontal="center" vertical="center"/>
    </xf>
    <xf numFmtId="2" fontId="233" fillId="0" borderId="34" xfId="0" applyNumberFormat="1" applyFont="1" applyBorder="1" applyAlignment="1">
      <alignment horizontal="center" vertical="center" wrapText="1"/>
    </xf>
    <xf numFmtId="0" fontId="231" fillId="0" borderId="34" xfId="0" applyFont="1" applyBorder="1" applyAlignment="1">
      <alignment horizontal="center" vertical="center" wrapText="1"/>
    </xf>
    <xf numFmtId="0" fontId="4" fillId="0" borderId="0" xfId="0" applyFont="1"/>
    <xf numFmtId="0" fontId="234" fillId="0" borderId="34" xfId="0" applyFont="1" applyBorder="1" applyAlignment="1">
      <alignment horizontal="left" vertical="center" wrapText="1"/>
    </xf>
    <xf numFmtId="0" fontId="234" fillId="0" borderId="34" xfId="0" applyFont="1" applyBorder="1" applyAlignment="1">
      <alignment horizontal="center" vertical="center" wrapText="1"/>
    </xf>
    <xf numFmtId="2" fontId="0" fillId="0" borderId="34" xfId="0" applyNumberFormat="1" applyBorder="1" applyAlignment="1">
      <alignment horizontal="center" vertical="center"/>
    </xf>
    <xf numFmtId="2" fontId="191" fillId="0" borderId="34" xfId="0" applyNumberFormat="1" applyFont="1" applyBorder="1" applyAlignment="1">
      <alignment horizontal="center" vertical="center" wrapText="1"/>
    </xf>
    <xf numFmtId="0" fontId="235" fillId="0" borderId="34" xfId="0" applyFont="1" applyBorder="1" applyAlignment="1">
      <alignment horizontal="left" vertical="center" wrapText="1"/>
    </xf>
    <xf numFmtId="2" fontId="236" fillId="0" borderId="34" xfId="0" applyNumberFormat="1" applyFont="1" applyBorder="1" applyAlignment="1">
      <alignment horizontal="center" vertical="center"/>
    </xf>
    <xf numFmtId="2" fontId="237" fillId="31" borderId="34" xfId="0" applyNumberFormat="1" applyFont="1" applyFill="1" applyBorder="1" applyAlignment="1">
      <alignment horizontal="center" vertical="center"/>
    </xf>
    <xf numFmtId="2" fontId="238" fillId="0" borderId="34" xfId="0" applyNumberFormat="1" applyFont="1" applyBorder="1" applyAlignment="1">
      <alignment horizontal="center" vertical="center" wrapText="1"/>
    </xf>
    <xf numFmtId="2" fontId="235" fillId="0" borderId="34" xfId="0" applyNumberFormat="1" applyFont="1" applyBorder="1" applyAlignment="1">
      <alignment horizontal="center" vertical="center" wrapText="1"/>
    </xf>
    <xf numFmtId="0" fontId="235" fillId="0" borderId="34" xfId="0" applyFont="1" applyBorder="1" applyAlignment="1">
      <alignment horizontal="center" vertical="center" wrapText="1"/>
    </xf>
    <xf numFmtId="0" fontId="236" fillId="0" borderId="0" xfId="0" applyFont="1"/>
    <xf numFmtId="2" fontId="234" fillId="0" borderId="34" xfId="0" applyNumberFormat="1" applyFont="1" applyBorder="1" applyAlignment="1">
      <alignment horizontal="center" vertical="center" wrapText="1"/>
    </xf>
    <xf numFmtId="2" fontId="234" fillId="0" borderId="34" xfId="0" applyNumberFormat="1" applyFont="1" applyBorder="1" applyAlignment="1">
      <alignment horizontal="center" vertical="center"/>
    </xf>
    <xf numFmtId="0" fontId="231" fillId="0" borderId="34" xfId="0" applyFont="1" applyBorder="1" applyAlignment="1">
      <alignment horizontal="left" vertical="center" wrapText="1"/>
    </xf>
    <xf numFmtId="0" fontId="239" fillId="0" borderId="34" xfId="0" applyFont="1" applyBorder="1" applyAlignment="1">
      <alignment horizontal="center" vertical="center" wrapText="1"/>
    </xf>
    <xf numFmtId="3" fontId="0" fillId="0" borderId="34" xfId="0" applyNumberFormat="1" applyBorder="1" applyAlignment="1">
      <alignment horizontal="center" vertical="center"/>
    </xf>
    <xf numFmtId="3" fontId="4" fillId="31" borderId="34" xfId="0" applyNumberFormat="1" applyFont="1" applyFill="1" applyBorder="1" applyAlignment="1">
      <alignment horizontal="center" vertical="center"/>
    </xf>
    <xf numFmtId="3" fontId="0" fillId="0" borderId="52" xfId="0" applyNumberFormat="1" applyBorder="1" applyAlignment="1">
      <alignment horizontal="center" vertical="center"/>
    </xf>
    <xf numFmtId="0" fontId="231" fillId="35" borderId="34" xfId="0" applyFont="1" applyFill="1" applyBorder="1" applyAlignment="1">
      <alignment horizontal="left" vertical="center" wrapText="1"/>
    </xf>
    <xf numFmtId="0" fontId="0" fillId="35" borderId="34" xfId="0" applyFill="1" applyBorder="1" applyAlignment="1">
      <alignment horizontal="center" vertical="center"/>
    </xf>
    <xf numFmtId="3" fontId="0" fillId="35" borderId="34" xfId="0" applyNumberFormat="1" applyFill="1" applyBorder="1" applyAlignment="1">
      <alignment horizontal="center" vertical="center"/>
    </xf>
    <xf numFmtId="3" fontId="4" fillId="35" borderId="34" xfId="0" applyNumberFormat="1" applyFont="1" applyFill="1" applyBorder="1" applyAlignment="1">
      <alignment horizontal="center" vertical="center"/>
    </xf>
    <xf numFmtId="0" fontId="0" fillId="0" borderId="34" xfId="0" applyBorder="1" applyAlignment="1">
      <alignment vertical="center" wrapText="1"/>
    </xf>
    <xf numFmtId="0" fontId="0" fillId="0" borderId="34" xfId="0" applyBorder="1" applyAlignment="1">
      <alignment horizontal="center" vertical="center"/>
    </xf>
    <xf numFmtId="3" fontId="0" fillId="0" borderId="34" xfId="0" applyNumberFormat="1" applyBorder="1" applyAlignment="1">
      <alignment horizontal="center" vertical="center" wrapText="1"/>
    </xf>
    <xf numFmtId="3" fontId="191" fillId="0" borderId="34" xfId="0" applyNumberFormat="1" applyFont="1" applyBorder="1" applyAlignment="1">
      <alignment horizontal="center" vertical="center"/>
    </xf>
    <xf numFmtId="3" fontId="0" fillId="0" borderId="0" xfId="0" applyNumberFormat="1" applyAlignment="1">
      <alignment vertical="center"/>
    </xf>
    <xf numFmtId="3" fontId="232" fillId="31" borderId="34" xfId="0" applyNumberFormat="1" applyFont="1" applyFill="1" applyBorder="1" applyAlignment="1">
      <alignment horizontal="center" vertical="center"/>
    </xf>
    <xf numFmtId="1" fontId="0" fillId="0" borderId="34" xfId="0" applyNumberFormat="1" applyBorder="1" applyAlignment="1">
      <alignment horizontal="center" vertical="center" wrapText="1"/>
    </xf>
    <xf numFmtId="3" fontId="234" fillId="0" borderId="34" xfId="0" applyNumberFormat="1" applyFont="1" applyBorder="1" applyAlignment="1">
      <alignment horizontal="center" vertical="center"/>
    </xf>
    <xf numFmtId="0" fontId="0" fillId="35" borderId="34" xfId="0" applyFill="1" applyBorder="1" applyAlignment="1">
      <alignment horizontal="center"/>
    </xf>
    <xf numFmtId="2" fontId="0" fillId="35" borderId="34" xfId="0" applyNumberFormat="1" applyFill="1" applyBorder="1" applyAlignment="1">
      <alignment horizontal="right" vertical="center"/>
    </xf>
    <xf numFmtId="2" fontId="4" fillId="35" borderId="34" xfId="0" applyNumberFormat="1" applyFont="1" applyFill="1" applyBorder="1" applyAlignment="1">
      <alignment horizontal="right" vertical="center"/>
    </xf>
    <xf numFmtId="0" fontId="231" fillId="35" borderId="34" xfId="0" applyFont="1" applyFill="1" applyBorder="1" applyAlignment="1">
      <alignment horizontal="center" vertical="center" wrapText="1"/>
    </xf>
    <xf numFmtId="9" fontId="0" fillId="0" borderId="34" xfId="61131" applyFont="1" applyBorder="1" applyAlignment="1">
      <alignment horizontal="center" vertical="center"/>
    </xf>
    <xf numFmtId="236" fontId="0" fillId="0" borderId="34" xfId="61131" applyNumberFormat="1" applyFont="1" applyBorder="1" applyAlignment="1">
      <alignment horizontal="center" vertical="center"/>
    </xf>
    <xf numFmtId="236" fontId="4" fillId="31" borderId="34" xfId="61131" applyNumberFormat="1" applyFont="1" applyFill="1" applyBorder="1" applyAlignment="1">
      <alignment horizontal="center" vertical="center"/>
    </xf>
    <xf numFmtId="236" fontId="0" fillId="0" borderId="34" xfId="61131" applyNumberFormat="1" applyFont="1" applyBorder="1" applyAlignment="1">
      <alignment horizontal="center" vertical="center" wrapText="1"/>
    </xf>
    <xf numFmtId="2" fontId="232" fillId="31" borderId="34" xfId="0" applyNumberFormat="1" applyFont="1" applyFill="1" applyBorder="1" applyAlignment="1">
      <alignment horizontal="center" vertical="center"/>
    </xf>
    <xf numFmtId="0" fontId="0" fillId="0" borderId="34" xfId="0" applyBorder="1" applyAlignment="1">
      <alignment horizontal="center" vertical="center" wrapText="1"/>
    </xf>
    <xf numFmtId="2" fontId="0" fillId="0" borderId="34" xfId="0" applyNumberFormat="1" applyBorder="1" applyAlignment="1">
      <alignment horizontal="center" vertical="center" wrapText="1"/>
    </xf>
    <xf numFmtId="2" fontId="0" fillId="34" borderId="34" xfId="0" applyNumberFormat="1" applyFill="1" applyBorder="1" applyAlignment="1">
      <alignment horizontal="center" vertical="center"/>
    </xf>
    <xf numFmtId="2" fontId="0" fillId="0" borderId="34" xfId="0" quotePrefix="1" applyNumberFormat="1" applyBorder="1" applyAlignment="1">
      <alignment horizontal="center" vertical="center"/>
    </xf>
    <xf numFmtId="1" fontId="4" fillId="31" borderId="34" xfId="0" applyNumberFormat="1" applyFont="1" applyFill="1" applyBorder="1" applyAlignment="1">
      <alignment horizontal="center" vertical="center"/>
    </xf>
    <xf numFmtId="1" fontId="0" fillId="34" borderId="34" xfId="0" applyNumberFormat="1" applyFill="1" applyBorder="1" applyAlignment="1">
      <alignment horizontal="center" vertical="center"/>
    </xf>
    <xf numFmtId="1" fontId="0" fillId="0" borderId="34" xfId="0" applyNumberFormat="1" applyBorder="1" applyAlignment="1">
      <alignment horizontal="center" vertical="center"/>
    </xf>
    <xf numFmtId="3" fontId="239" fillId="0" borderId="34" xfId="0" applyNumberFormat="1" applyFont="1" applyBorder="1" applyAlignment="1">
      <alignment vertical="center" wrapText="1"/>
    </xf>
    <xf numFmtId="3" fontId="239" fillId="0" borderId="34" xfId="0" applyNumberFormat="1" applyFont="1" applyBorder="1" applyAlignment="1">
      <alignment horizontal="center" vertical="center" wrapText="1"/>
    </xf>
    <xf numFmtId="0" fontId="234" fillId="35" borderId="34" xfId="0" applyFont="1" applyFill="1" applyBorder="1" applyAlignment="1">
      <alignment horizontal="center" vertical="center" wrapText="1"/>
    </xf>
    <xf numFmtId="2" fontId="0" fillId="35" borderId="34" xfId="0" applyNumberFormat="1" applyFill="1" applyBorder="1" applyAlignment="1">
      <alignment horizontal="center" vertical="center"/>
    </xf>
    <xf numFmtId="2" fontId="4" fillId="35" borderId="34" xfId="0" applyNumberFormat="1" applyFont="1" applyFill="1" applyBorder="1" applyAlignment="1">
      <alignment horizontal="center" vertical="center"/>
    </xf>
    <xf numFmtId="2" fontId="240" fillId="35" borderId="34" xfId="0" applyNumberFormat="1" applyFont="1" applyFill="1" applyBorder="1" applyAlignment="1">
      <alignment horizontal="center" vertical="center" wrapText="1"/>
    </xf>
    <xf numFmtId="2" fontId="239" fillId="0" borderId="34" xfId="0" applyNumberFormat="1" applyFont="1" applyBorder="1" applyAlignment="1">
      <alignment horizontal="center" vertical="center"/>
    </xf>
    <xf numFmtId="2" fontId="0" fillId="0" borderId="0" xfId="0" applyNumberFormat="1" applyAlignment="1">
      <alignment horizontal="center" vertical="center"/>
    </xf>
    <xf numFmtId="0" fontId="0" fillId="0" borderId="53" xfId="0" applyBorder="1" applyAlignment="1">
      <alignment vertical="center" wrapText="1"/>
    </xf>
    <xf numFmtId="0" fontId="234" fillId="0" borderId="53" xfId="0" applyFont="1" applyBorder="1" applyAlignment="1">
      <alignment horizontal="center" vertical="center" wrapText="1"/>
    </xf>
    <xf numFmtId="2" fontId="0" fillId="0" borderId="53" xfId="0" applyNumberFormat="1" applyBorder="1" applyAlignment="1">
      <alignment horizontal="center" vertical="center"/>
    </xf>
    <xf numFmtId="2" fontId="4" fillId="31" borderId="53" xfId="0" applyNumberFormat="1" applyFont="1" applyFill="1" applyBorder="1" applyAlignment="1">
      <alignment horizontal="center" vertical="center"/>
    </xf>
    <xf numFmtId="0" fontId="0" fillId="0" borderId="53" xfId="0" applyBorder="1" applyAlignment="1">
      <alignment horizontal="center" vertical="center" wrapText="1"/>
    </xf>
    <xf numFmtId="0" fontId="234" fillId="0" borderId="52" xfId="0" applyFont="1" applyBorder="1" applyAlignment="1">
      <alignment horizontal="left" vertical="center" wrapText="1"/>
    </xf>
    <xf numFmtId="0" fontId="234" fillId="0" borderId="52" xfId="0" applyFont="1" applyBorder="1" applyAlignment="1">
      <alignment horizontal="center" vertical="center" wrapText="1"/>
    </xf>
    <xf numFmtId="2" fontId="0" fillId="0" borderId="52" xfId="0" applyNumberFormat="1" applyBorder="1" applyAlignment="1">
      <alignment horizontal="center" vertical="center"/>
    </xf>
    <xf numFmtId="2" fontId="4" fillId="31" borderId="52" xfId="0" applyNumberFormat="1" applyFont="1" applyFill="1" applyBorder="1" applyAlignment="1">
      <alignment horizontal="center" vertical="center"/>
    </xf>
    <xf numFmtId="0" fontId="0" fillId="0" borderId="52" xfId="0" applyBorder="1" applyAlignment="1">
      <alignment horizontal="center" vertical="center"/>
    </xf>
    <xf numFmtId="0" fontId="240" fillId="35" borderId="34" xfId="0" applyFont="1" applyFill="1" applyBorder="1" applyAlignment="1">
      <alignment horizontal="center" vertical="center" wrapText="1"/>
    </xf>
    <xf numFmtId="2" fontId="231" fillId="35" borderId="34" xfId="0" applyNumberFormat="1" applyFont="1" applyFill="1" applyBorder="1" applyAlignment="1">
      <alignment horizontal="right" vertical="center" wrapText="1"/>
    </xf>
    <xf numFmtId="3" fontId="0" fillId="0" borderId="54" xfId="0" applyNumberFormat="1" applyBorder="1" applyAlignment="1">
      <alignment horizontal="center" vertical="center"/>
    </xf>
    <xf numFmtId="0" fontId="234" fillId="0" borderId="54" xfId="0" applyFont="1" applyBorder="1" applyAlignment="1">
      <alignment horizontal="center" vertical="center" wrapText="1"/>
    </xf>
    <xf numFmtId="3" fontId="0" fillId="31" borderId="54" xfId="0" applyNumberFormat="1" applyFill="1" applyBorder="1" applyAlignment="1">
      <alignment horizontal="center" vertical="center"/>
    </xf>
    <xf numFmtId="0" fontId="234" fillId="0" borderId="34" xfId="0" applyFont="1" applyBorder="1" applyAlignment="1">
      <alignment vertical="top" wrapText="1"/>
    </xf>
    <xf numFmtId="0" fontId="234" fillId="0" borderId="55" xfId="0" applyFont="1" applyBorder="1" applyAlignment="1">
      <alignment horizontal="center" vertical="center" wrapText="1"/>
    </xf>
    <xf numFmtId="3" fontId="0" fillId="0" borderId="22" xfId="0" applyNumberFormat="1" applyBorder="1" applyAlignment="1">
      <alignment horizontal="right" vertical="center"/>
    </xf>
    <xf numFmtId="3" fontId="4" fillId="0" borderId="22" xfId="0" applyNumberFormat="1" applyFont="1" applyBorder="1" applyAlignment="1">
      <alignment horizontal="right" vertical="center"/>
    </xf>
    <xf numFmtId="3" fontId="4" fillId="0" borderId="56" xfId="0" applyNumberFormat="1" applyFont="1" applyBorder="1" applyAlignment="1">
      <alignment horizontal="right" vertical="center"/>
    </xf>
    <xf numFmtId="0" fontId="6" fillId="0" borderId="57" xfId="0" applyFont="1" applyBorder="1"/>
    <xf numFmtId="3" fontId="0" fillId="0" borderId="34" xfId="0" applyNumberFormat="1" applyBorder="1" applyAlignment="1">
      <alignment horizontal="right" vertical="center"/>
    </xf>
    <xf numFmtId="0" fontId="234" fillId="0" borderId="34" xfId="0" applyFont="1" applyBorder="1" applyAlignment="1">
      <alignment horizontal="center" vertical="top" wrapText="1"/>
    </xf>
    <xf numFmtId="3" fontId="4" fillId="0" borderId="34" xfId="0" applyNumberFormat="1" applyFont="1" applyBorder="1" applyAlignment="1">
      <alignment horizontal="right" vertical="center"/>
    </xf>
    <xf numFmtId="0" fontId="0" fillId="0" borderId="0" xfId="0" applyAlignment="1">
      <alignment wrapText="1"/>
    </xf>
    <xf numFmtId="3" fontId="0" fillId="0" borderId="0" xfId="0" applyNumberFormat="1" applyAlignment="1">
      <alignment horizontal="right" vertical="center"/>
    </xf>
    <xf numFmtId="3" fontId="0" fillId="0" borderId="0" xfId="0" applyNumberFormat="1" applyAlignment="1">
      <alignment horizontal="center" wrapText="1"/>
    </xf>
    <xf numFmtId="0" fontId="0" fillId="0" borderId="0" xfId="0" applyAlignment="1">
      <alignment horizontal="right" vertical="center"/>
    </xf>
    <xf numFmtId="0" fontId="4" fillId="0" borderId="0" xfId="0" applyFont="1" applyAlignment="1">
      <alignment horizontal="right" vertical="center"/>
    </xf>
    <xf numFmtId="0" fontId="0" fillId="0" borderId="0" xfId="0" applyAlignment="1">
      <alignment horizontal="center" wrapText="1"/>
    </xf>
    <xf numFmtId="0" fontId="241" fillId="0" borderId="0" xfId="0" applyFont="1" applyAlignment="1">
      <alignment horizontal="center" vertical="center" wrapText="1"/>
    </xf>
    <xf numFmtId="0" fontId="241" fillId="0" borderId="0" xfId="0" applyFont="1" applyAlignment="1">
      <alignment horizontal="center" vertical="center"/>
    </xf>
    <xf numFmtId="0" fontId="242" fillId="0" borderId="0" xfId="0" applyFont="1" applyAlignment="1">
      <alignment vertical="center" wrapText="1"/>
    </xf>
    <xf numFmtId="3" fontId="242" fillId="0" borderId="0" xfId="0" applyNumberFormat="1" applyFont="1" applyAlignment="1">
      <alignment horizontal="right" vertical="center" wrapText="1"/>
    </xf>
    <xf numFmtId="0" fontId="242" fillId="0" borderId="0" xfId="0" applyFont="1" applyAlignment="1">
      <alignment horizontal="right" vertical="center" wrapText="1"/>
    </xf>
    <xf numFmtId="0" fontId="243" fillId="0" borderId="0" xfId="0" applyFont="1" applyAlignment="1">
      <alignment vertical="center" wrapText="1"/>
    </xf>
    <xf numFmtId="0" fontId="241" fillId="0" borderId="0" xfId="0" applyFont="1" applyAlignment="1">
      <alignment vertical="center" wrapText="1"/>
    </xf>
    <xf numFmtId="0" fontId="4" fillId="31" borderId="0" xfId="0" applyFont="1" applyFill="1" applyAlignment="1">
      <alignment horizontal="right" vertical="center"/>
    </xf>
    <xf numFmtId="0" fontId="244" fillId="0" borderId="0" xfId="0" applyFont="1" applyAlignment="1">
      <alignment horizontal="center" vertical="center" wrapText="1"/>
    </xf>
    <xf numFmtId="0" fontId="114" fillId="0" borderId="0" xfId="38621"/>
    <xf numFmtId="0" fontId="237" fillId="0" borderId="0" xfId="0" applyFont="1"/>
    <xf numFmtId="0" fontId="0" fillId="0" borderId="0" xfId="0" applyAlignment="1">
      <alignment vertical="center" wrapText="1"/>
    </xf>
    <xf numFmtId="0" fontId="231" fillId="31" borderId="34" xfId="0" applyFont="1" applyFill="1" applyBorder="1" applyAlignment="1">
      <alignment horizontal="center" vertical="center" wrapText="1"/>
    </xf>
    <xf numFmtId="3" fontId="4" fillId="31" borderId="34" xfId="0" applyNumberFormat="1" applyFont="1" applyFill="1" applyBorder="1" applyAlignment="1">
      <alignment horizontal="right" vertical="center"/>
    </xf>
    <xf numFmtId="2" fontId="234" fillId="98" borderId="53" xfId="0" applyNumberFormat="1" applyFont="1" applyFill="1" applyBorder="1" applyAlignment="1">
      <alignment horizontal="center" vertical="center"/>
    </xf>
    <xf numFmtId="0" fontId="0" fillId="98" borderId="34" xfId="0" applyFill="1" applyBorder="1" applyAlignment="1">
      <alignment horizontal="center" vertical="center"/>
    </xf>
    <xf numFmtId="3" fontId="191" fillId="98" borderId="34" xfId="0" applyNumberFormat="1" applyFont="1" applyFill="1" applyBorder="1" applyAlignment="1">
      <alignment horizontal="center" vertical="center"/>
    </xf>
    <xf numFmtId="3" fontId="0" fillId="98" borderId="34" xfId="0" applyNumberFormat="1" applyFill="1" applyBorder="1" applyAlignment="1">
      <alignment horizontal="center" vertical="center"/>
    </xf>
    <xf numFmtId="3" fontId="6" fillId="98" borderId="0" xfId="1" applyNumberFormat="1" applyFont="1" applyFill="1" applyAlignment="1">
      <alignment horizontal="center" vertical="center"/>
    </xf>
    <xf numFmtId="3" fontId="6" fillId="98" borderId="6" xfId="1" applyNumberFormat="1" applyFont="1" applyFill="1" applyBorder="1" applyAlignment="1">
      <alignment horizontal="center" vertical="center"/>
    </xf>
    <xf numFmtId="0" fontId="0" fillId="0" borderId="0" xfId="0" applyAlignment="1">
      <alignment horizontal="left" wrapText="1"/>
    </xf>
    <xf numFmtId="3" fontId="6" fillId="0" borderId="0" xfId="1" applyNumberFormat="1" applyFont="1" applyAlignment="1">
      <alignment horizontal="center" vertical="center" wrapText="1"/>
    </xf>
    <xf numFmtId="0" fontId="232" fillId="31" borderId="34" xfId="0" applyFont="1" applyFill="1" applyBorder="1" applyAlignment="1">
      <alignment horizontal="center" vertical="center" wrapText="1"/>
    </xf>
    <xf numFmtId="2" fontId="245" fillId="31" borderId="34" xfId="0" applyNumberFormat="1" applyFont="1" applyFill="1" applyBorder="1" applyAlignment="1">
      <alignment horizontal="center" vertical="center" wrapText="1"/>
    </xf>
    <xf numFmtId="0" fontId="245" fillId="31" borderId="34" xfId="0" applyFont="1" applyFill="1" applyBorder="1" applyAlignment="1">
      <alignment horizontal="center" vertical="center" wrapText="1"/>
    </xf>
    <xf numFmtId="2" fontId="232" fillId="31" borderId="34" xfId="0" applyNumberFormat="1" applyFont="1" applyFill="1" applyBorder="1" applyAlignment="1">
      <alignment horizontal="center" vertical="center" wrapText="1"/>
    </xf>
    <xf numFmtId="3" fontId="4" fillId="31" borderId="52" xfId="0" applyNumberFormat="1" applyFont="1" applyFill="1" applyBorder="1" applyAlignment="1">
      <alignment horizontal="center" vertical="center"/>
    </xf>
    <xf numFmtId="3" fontId="233" fillId="31" borderId="34" xfId="0" applyNumberFormat="1" applyFont="1" applyFill="1" applyBorder="1" applyAlignment="1">
      <alignment horizontal="center" vertical="center"/>
    </xf>
    <xf numFmtId="0" fontId="4" fillId="31" borderId="52" xfId="0" applyFont="1" applyFill="1" applyBorder="1" applyAlignment="1">
      <alignment horizontal="center" vertical="center"/>
    </xf>
    <xf numFmtId="0" fontId="4" fillId="31" borderId="34" xfId="0" applyFont="1" applyFill="1" applyBorder="1" applyAlignment="1">
      <alignment horizontal="center" vertical="center"/>
    </xf>
    <xf numFmtId="0" fontId="232" fillId="35" borderId="34" xfId="0" applyFont="1" applyFill="1" applyBorder="1" applyAlignment="1">
      <alignment horizontal="center" vertical="center" wrapText="1"/>
    </xf>
    <xf numFmtId="3" fontId="0" fillId="31" borderId="34" xfId="0" applyNumberFormat="1" applyFill="1" applyBorder="1" applyAlignment="1">
      <alignment horizontal="center" vertical="center"/>
    </xf>
    <xf numFmtId="237" fontId="246" fillId="0" borderId="34" xfId="0" applyNumberFormat="1" applyFont="1" applyBorder="1" applyAlignment="1">
      <alignment horizontal="center" vertical="center"/>
    </xf>
    <xf numFmtId="4" fontId="4" fillId="0" borderId="34" xfId="0" applyNumberFormat="1" applyFont="1" applyBorder="1" applyAlignment="1">
      <alignment horizontal="center" vertical="center"/>
    </xf>
    <xf numFmtId="0" fontId="0" fillId="0" borderId="17" xfId="0" applyBorder="1" applyAlignment="1">
      <alignment horizontal="center" vertical="center"/>
    </xf>
    <xf numFmtId="0" fontId="234" fillId="35" borderId="17" xfId="0" applyFont="1" applyFill="1" applyBorder="1" applyAlignment="1">
      <alignment horizontal="center" vertical="center" wrapText="1"/>
    </xf>
    <xf numFmtId="2" fontId="0" fillId="0" borderId="17" xfId="0" applyNumberFormat="1" applyBorder="1" applyAlignment="1">
      <alignment horizontal="center" vertical="center"/>
    </xf>
    <xf numFmtId="0" fontId="0" fillId="0" borderId="0" xfId="0" applyAlignment="1">
      <alignment horizontal="center" vertical="center"/>
    </xf>
    <xf numFmtId="10" fontId="0" fillId="0" borderId="34" xfId="0" applyNumberFormat="1" applyBorder="1" applyAlignment="1">
      <alignment horizontal="center" vertical="center"/>
    </xf>
    <xf numFmtId="3" fontId="6" fillId="0" borderId="58" xfId="1" applyNumberFormat="1" applyFont="1" applyBorder="1" applyAlignment="1">
      <alignment horizontal="center" vertical="center"/>
    </xf>
    <xf numFmtId="3" fontId="6" fillId="98" borderId="58" xfId="1" applyNumberFormat="1" applyFont="1" applyFill="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wrapText="1"/>
    </xf>
    <xf numFmtId="4" fontId="0" fillId="0" borderId="34" xfId="0" applyNumberFormat="1" applyBorder="1" applyAlignment="1">
      <alignment horizontal="center" vertical="center"/>
    </xf>
    <xf numFmtId="3" fontId="232" fillId="31" borderId="34" xfId="0" applyNumberFormat="1" applyFont="1" applyFill="1" applyBorder="1" applyAlignment="1">
      <alignment horizontal="center" vertical="center" wrapText="1"/>
    </xf>
    <xf numFmtId="10" fontId="4" fillId="31" borderId="34" xfId="61131" applyNumberFormat="1" applyFont="1" applyFill="1" applyBorder="1" applyAlignment="1">
      <alignment horizontal="center" vertical="center"/>
    </xf>
    <xf numFmtId="238" fontId="4" fillId="31" borderId="34" xfId="1" applyNumberFormat="1" applyFont="1" applyFill="1" applyBorder="1" applyAlignment="1">
      <alignment horizontal="center" vertical="center"/>
    </xf>
    <xf numFmtId="3" fontId="6" fillId="0" borderId="0" xfId="1" quotePrefix="1" applyNumberFormat="1" applyFont="1" applyAlignment="1">
      <alignment horizontal="center" vertical="center"/>
    </xf>
    <xf numFmtId="10" fontId="0" fillId="0" borderId="34" xfId="61131" applyNumberFormat="1" applyFont="1" applyBorder="1" applyAlignment="1">
      <alignment horizontal="center" vertical="center"/>
    </xf>
    <xf numFmtId="0" fontId="0" fillId="0" borderId="0" xfId="0" applyAlignment="1">
      <alignment horizontal="left" wrapText="1" indent="1"/>
    </xf>
    <xf numFmtId="3" fontId="6" fillId="98" borderId="60" xfId="1" applyNumberFormat="1" applyFont="1" applyFill="1" applyBorder="1" applyAlignment="1">
      <alignment horizontal="center" vertical="center"/>
    </xf>
    <xf numFmtId="3" fontId="6" fillId="0" borderId="59" xfId="1" applyNumberFormat="1" applyFont="1" applyBorder="1" applyAlignment="1">
      <alignment horizontal="center" vertical="center"/>
    </xf>
    <xf numFmtId="3" fontId="6" fillId="31" borderId="61" xfId="1" applyNumberFormat="1" applyFont="1" applyFill="1" applyBorder="1" applyAlignment="1">
      <alignment horizontal="center" vertical="center"/>
    </xf>
    <xf numFmtId="3" fontId="6" fillId="98" borderId="62" xfId="1" applyNumberFormat="1" applyFont="1" applyFill="1" applyBorder="1" applyAlignment="1">
      <alignment horizontal="center" vertical="center"/>
    </xf>
    <xf numFmtId="3" fontId="6" fillId="98" borderId="59" xfId="1" applyNumberFormat="1" applyFont="1" applyFill="1" applyBorder="1" applyAlignment="1">
      <alignment horizontal="center" vertical="center"/>
    </xf>
    <xf numFmtId="3" fontId="6" fillId="31" borderId="60" xfId="1" applyNumberFormat="1" applyFont="1" applyFill="1" applyBorder="1" applyAlignment="1">
      <alignment horizontal="center" vertical="center"/>
    </xf>
    <xf numFmtId="2" fontId="234" fillId="0" borderId="53" xfId="0" applyNumberFormat="1" applyFont="1" applyBorder="1" applyAlignment="1">
      <alignment horizontal="center" vertical="center"/>
    </xf>
    <xf numFmtId="3" fontId="6" fillId="0" borderId="60" xfId="1" applyNumberFormat="1" applyFont="1" applyBorder="1" applyAlignment="1">
      <alignment horizontal="center" vertical="center"/>
    </xf>
    <xf numFmtId="3" fontId="6" fillId="0" borderId="0" xfId="3" applyNumberFormat="1" applyFont="1" applyAlignment="1">
      <alignment horizontal="center" vertical="center"/>
    </xf>
    <xf numFmtId="0" fontId="250" fillId="0" borderId="0" xfId="0" applyFont="1" applyAlignment="1">
      <alignment wrapText="1"/>
    </xf>
    <xf numFmtId="0" fontId="250" fillId="0" borderId="0" xfId="0" applyFont="1" applyAlignment="1">
      <alignment horizontal="left" vertical="center" readingOrder="1"/>
    </xf>
    <xf numFmtId="0" fontId="250" fillId="0" borderId="0" xfId="0" applyFont="1"/>
    <xf numFmtId="0" fontId="231" fillId="98" borderId="34" xfId="0" applyFont="1" applyFill="1" applyBorder="1" applyAlignment="1">
      <alignment horizontal="left" vertical="center" wrapText="1"/>
    </xf>
    <xf numFmtId="0" fontId="0" fillId="98" borderId="34" xfId="0" applyFill="1" applyBorder="1" applyAlignment="1">
      <alignment horizontal="center"/>
    </xf>
    <xf numFmtId="2" fontId="0" fillId="98" borderId="34" xfId="0" applyNumberFormat="1" applyFill="1" applyBorder="1" applyAlignment="1">
      <alignment horizontal="right" vertical="center"/>
    </xf>
    <xf numFmtId="2" fontId="4" fillId="98" borderId="34" xfId="0" applyNumberFormat="1" applyFont="1" applyFill="1" applyBorder="1" applyAlignment="1">
      <alignment horizontal="right" vertical="center"/>
    </xf>
    <xf numFmtId="0" fontId="231" fillId="98" borderId="34" xfId="0" applyFont="1" applyFill="1" applyBorder="1" applyAlignment="1">
      <alignment horizontal="center" vertical="center" wrapText="1"/>
    </xf>
    <xf numFmtId="0" fontId="246" fillId="0" borderId="34" xfId="0" applyFont="1" applyBorder="1" applyAlignment="1">
      <alignment vertical="center" wrapText="1"/>
    </xf>
    <xf numFmtId="0" fontId="14" fillId="36" borderId="58" xfId="0" applyFont="1" applyFill="1" applyBorder="1" applyAlignment="1">
      <alignment horizontal="left" vertical="center" wrapText="1" indent="1"/>
    </xf>
    <xf numFmtId="0" fontId="9" fillId="0" borderId="58" xfId="0" applyFont="1" applyBorder="1" applyAlignment="1">
      <alignment horizontal="center" vertical="center" wrapText="1"/>
    </xf>
    <xf numFmtId="3" fontId="6" fillId="31" borderId="58" xfId="1" applyNumberFormat="1" applyFont="1" applyFill="1" applyBorder="1" applyAlignment="1">
      <alignment horizontal="center" vertical="center"/>
    </xf>
    <xf numFmtId="0" fontId="14" fillId="98" borderId="63" xfId="0" applyFont="1" applyFill="1" applyBorder="1" applyAlignment="1">
      <alignment horizontal="left" vertical="center" wrapText="1" indent="1"/>
    </xf>
    <xf numFmtId="3" fontId="0" fillId="0" borderId="0" xfId="0" applyNumberFormat="1"/>
    <xf numFmtId="2" fontId="4" fillId="32" borderId="0" xfId="0" applyNumberFormat="1" applyFont="1" applyFill="1" applyAlignment="1">
      <alignment horizontal="right" vertical="center"/>
    </xf>
    <xf numFmtId="4" fontId="0" fillId="0" borderId="17" xfId="0" applyNumberFormat="1" applyBorder="1" applyAlignment="1">
      <alignment horizontal="center" vertical="center"/>
    </xf>
    <xf numFmtId="10" fontId="4" fillId="0" borderId="34" xfId="61131" applyNumberFormat="1" applyFont="1" applyBorder="1" applyAlignment="1">
      <alignment horizontal="center" vertical="center"/>
    </xf>
    <xf numFmtId="239" fontId="0" fillId="0" borderId="34" xfId="61131" applyNumberFormat="1" applyFont="1" applyBorder="1" applyAlignment="1">
      <alignment horizontal="center" vertical="center"/>
    </xf>
    <xf numFmtId="0" fontId="253" fillId="0" borderId="0" xfId="0" applyFont="1"/>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xf numFmtId="0" fontId="0" fillId="0" borderId="0" xfId="0" applyFill="1" applyAlignment="1">
      <alignment vertical="top"/>
    </xf>
    <xf numFmtId="2" fontId="4" fillId="0" borderId="34" xfId="0" applyNumberFormat="1" applyFont="1" applyFill="1" applyBorder="1" applyAlignment="1">
      <alignment horizontal="right" vertical="center"/>
    </xf>
    <xf numFmtId="3" fontId="0" fillId="0" borderId="34" xfId="0" applyNumberFormat="1" applyFill="1" applyBorder="1" applyAlignment="1">
      <alignment horizontal="center" vertical="center"/>
    </xf>
    <xf numFmtId="10" fontId="0" fillId="0" borderId="34" xfId="0" applyNumberFormat="1" applyFill="1" applyBorder="1" applyAlignment="1">
      <alignment horizontal="center" vertical="center"/>
    </xf>
    <xf numFmtId="2" fontId="0" fillId="0" borderId="34" xfId="0" applyNumberFormat="1" applyFill="1" applyBorder="1" applyAlignment="1">
      <alignment horizontal="center" vertical="center"/>
    </xf>
    <xf numFmtId="10" fontId="0" fillId="0" borderId="34" xfId="61131" applyNumberFormat="1" applyFont="1" applyFill="1" applyBorder="1" applyAlignment="1">
      <alignment horizontal="center" vertical="center"/>
    </xf>
    <xf numFmtId="1" fontId="0" fillId="0" borderId="34" xfId="0" applyNumberFormat="1" applyFill="1" applyBorder="1" applyAlignment="1">
      <alignment horizontal="center" vertical="center"/>
    </xf>
    <xf numFmtId="2" fontId="236" fillId="0" borderId="34" xfId="0" applyNumberFormat="1" applyFont="1" applyFill="1" applyBorder="1" applyAlignment="1">
      <alignment horizontal="center" vertical="center"/>
    </xf>
    <xf numFmtId="2" fontId="234" fillId="0" borderId="53" xfId="0" applyNumberFormat="1" applyFont="1" applyFill="1" applyBorder="1" applyAlignment="1">
      <alignment horizontal="center" vertical="center"/>
    </xf>
    <xf numFmtId="4" fontId="0" fillId="0" borderId="34" xfId="0" applyNumberFormat="1" applyFill="1" applyBorder="1" applyAlignment="1">
      <alignment horizontal="center" vertical="center"/>
    </xf>
    <xf numFmtId="4" fontId="0" fillId="0" borderId="17" xfId="0" applyNumberFormat="1" applyFill="1" applyBorder="1" applyAlignment="1">
      <alignment horizontal="center" vertical="center"/>
    </xf>
    <xf numFmtId="3" fontId="6" fillId="0" borderId="0" xfId="1" applyNumberFormat="1" applyFont="1" applyFill="1" applyAlignment="1">
      <alignment horizontal="center" vertical="center"/>
    </xf>
    <xf numFmtId="3" fontId="6" fillId="0" borderId="6" xfId="1" applyNumberFormat="1" applyFont="1" applyFill="1" applyBorder="1" applyAlignment="1">
      <alignment horizontal="center" vertical="center"/>
    </xf>
    <xf numFmtId="4" fontId="6" fillId="0" borderId="0" xfId="1" applyNumberFormat="1" applyFont="1" applyFill="1" applyAlignment="1">
      <alignment horizontal="center" vertical="center"/>
    </xf>
    <xf numFmtId="3" fontId="6" fillId="0" borderId="59" xfId="1" applyNumberFormat="1" applyFont="1" applyFill="1" applyBorder="1" applyAlignment="1">
      <alignment horizontal="center" vertical="center"/>
    </xf>
    <xf numFmtId="3" fontId="6" fillId="0" borderId="0" xfId="1" quotePrefix="1" applyNumberFormat="1" applyFont="1" applyFill="1" applyAlignment="1">
      <alignment horizontal="center" vertical="center"/>
    </xf>
    <xf numFmtId="3" fontId="6" fillId="0" borderId="58" xfId="1" applyNumberFormat="1" applyFont="1" applyFill="1" applyBorder="1" applyAlignment="1">
      <alignment horizontal="center" vertical="center"/>
    </xf>
    <xf numFmtId="3" fontId="6" fillId="123" borderId="60" xfId="1" applyNumberFormat="1" applyFont="1" applyFill="1" applyBorder="1" applyAlignment="1">
      <alignment horizontal="center" vertical="center"/>
    </xf>
    <xf numFmtId="0" fontId="14" fillId="123" borderId="0" xfId="0" applyFont="1" applyFill="1" applyAlignment="1">
      <alignment horizontal="left" vertical="center" wrapText="1" indent="1"/>
    </xf>
    <xf numFmtId="3" fontId="6" fillId="124" borderId="6" xfId="1" applyNumberFormat="1" applyFont="1" applyFill="1" applyBorder="1" applyAlignment="1">
      <alignment horizontal="center" vertical="center"/>
    </xf>
    <xf numFmtId="2" fontId="234" fillId="35" borderId="17" xfId="0" applyNumberFormat="1" applyFont="1" applyFill="1" applyBorder="1" applyAlignment="1">
      <alignment horizontal="center" vertical="center" wrapText="1"/>
    </xf>
    <xf numFmtId="3" fontId="0" fillId="123" borderId="0" xfId="0" applyNumberFormat="1" applyFill="1" applyAlignment="1">
      <alignment horizontal="left" vertical="top" wrapText="1"/>
    </xf>
  </cellXfs>
  <cellStyles count="61133">
    <cellStyle name="%" xfId="2" xr:uid="{00000000-0005-0000-0000-000000000000}"/>
    <cellStyle name="******************************************" xfId="3" xr:uid="{00000000-0005-0000-0000-000001000000}"/>
    <cellStyle name="?" xfId="4" xr:uid="{00000000-0005-0000-0000-000002000000}"/>
    <cellStyle name="[StdExit()]" xfId="5" xr:uid="{00000000-0005-0000-0000-000003000000}"/>
    <cellStyle name="[StdExit()] 2" xfId="6" xr:uid="{00000000-0005-0000-0000-000004000000}"/>
    <cellStyle name="[StdExit()] 2 2" xfId="7" xr:uid="{00000000-0005-0000-0000-000005000000}"/>
    <cellStyle name="[StdExit()] 2 3" xfId="8" xr:uid="{00000000-0005-0000-0000-000006000000}"/>
    <cellStyle name="[StdExit()] 2 4" xfId="9" xr:uid="{00000000-0005-0000-0000-000007000000}"/>
    <cellStyle name="[StdExit()] 2_2011'05 Raport PGE_DO-CO2" xfId="10" xr:uid="{00000000-0005-0000-0000-000008000000}"/>
    <cellStyle name="[StdExit()] 3" xfId="11" xr:uid="{00000000-0005-0000-0000-000009000000}"/>
    <cellStyle name="[StdExit()] 3 2" xfId="12" xr:uid="{00000000-0005-0000-0000-00000A000000}"/>
    <cellStyle name="[StdExit()] 4" xfId="13" xr:uid="{00000000-0005-0000-0000-00000B000000}"/>
    <cellStyle name="[StdExit()] 5" xfId="14" xr:uid="{00000000-0005-0000-0000-00000C000000}"/>
    <cellStyle name="[StdExit()] 6" xfId="15" xr:uid="{00000000-0005-0000-0000-00000D000000}"/>
    <cellStyle name="[StdExit()] 7" xfId="16" xr:uid="{00000000-0005-0000-0000-00000E000000}"/>
    <cellStyle name="[StdExit()]_2011'05 Raport PGE_DO-CO2" xfId="17" xr:uid="{00000000-0005-0000-0000-00000F000000}"/>
    <cellStyle name="_ PAR_MSSF 2008_prog X" xfId="18" xr:uid="{00000000-0005-0000-0000-000010000000}"/>
    <cellStyle name="__Bilans_ee_sierpień" xfId="19" xr:uid="{00000000-0005-0000-0000-000011000000}"/>
    <cellStyle name="_00 PGE_bilans energii" xfId="20" xr:uid="{00000000-0005-0000-0000-000012000000}"/>
    <cellStyle name="_00 PGE_bilans energii 2" xfId="21" xr:uid="{00000000-0005-0000-0000-000013000000}"/>
    <cellStyle name="_00 PGE_bilans energii 2 2" xfId="22" xr:uid="{00000000-0005-0000-0000-000014000000}"/>
    <cellStyle name="_00 PGE_bilans energii 3" xfId="23" xr:uid="{00000000-0005-0000-0000-000015000000}"/>
    <cellStyle name="_00 PGE_bilans energii_@PGE_BE_PF2011" xfId="24" xr:uid="{00000000-0005-0000-0000-000016000000}"/>
    <cellStyle name="_00 PGE_bilans energii_@PGE_BE_PF2011 2" xfId="25" xr:uid="{00000000-0005-0000-0000-000017000000}"/>
    <cellStyle name="_00 PGE_bilans energii_@PGE_BE_PF2011 3" xfId="26" xr:uid="{00000000-0005-0000-0000-000018000000}"/>
    <cellStyle name="_00 PGE_bilans energii_@status" xfId="27" xr:uid="{00000000-0005-0000-0000-000019000000}"/>
    <cellStyle name="_00 PGE_bilans energii_@status 2" xfId="28" xr:uid="{00000000-0005-0000-0000-00001A000000}"/>
    <cellStyle name="_00 PGE_bilans energii_@status 2 2" xfId="29" xr:uid="{00000000-0005-0000-0000-00001B000000}"/>
    <cellStyle name="_00 PGE_bilans energii_@status 2 2 2" xfId="30" xr:uid="{00000000-0005-0000-0000-00001C000000}"/>
    <cellStyle name="_00 PGE_bilans energii_@status 2 3" xfId="31" xr:uid="{00000000-0005-0000-0000-00001D000000}"/>
    <cellStyle name="_00 PGE_bilans energii_@status 3" xfId="32" xr:uid="{00000000-0005-0000-0000-00001E000000}"/>
    <cellStyle name="_00 PGE_bilans energii_SD ZEŁT" xfId="33" xr:uid="{00000000-0005-0000-0000-00001F000000}"/>
    <cellStyle name="_00 PGE_bilans energii_SD ZEŁT 2" xfId="34" xr:uid="{00000000-0005-0000-0000-000020000000}"/>
    <cellStyle name="_00 PGE_bilans energii_SD_BE_PF2011_popr 11 10 2010 18 10 10 (5)" xfId="35" xr:uid="{00000000-0005-0000-0000-000021000000}"/>
    <cellStyle name="_00 PGE_bilans energii_SD_BE_PF2011_popr 11 10 2010 18 10 10 (5) 2" xfId="36" xr:uid="{00000000-0005-0000-0000-000022000000}"/>
    <cellStyle name="_00 PGE_bilans energii_SD_BE_PF2011_popr 19 10 2010 (3)BS" xfId="37" xr:uid="{00000000-0005-0000-0000-000023000000}"/>
    <cellStyle name="_00 PGE_bilans energii_SD_BE_PF2011_popr 19 10 2010 (3)BS 2" xfId="38" xr:uid="{00000000-0005-0000-0000-000024000000}"/>
    <cellStyle name="_00 PGE_bilans energii_SD_BE_PF2011_popr.11.10.2010" xfId="39" xr:uid="{00000000-0005-0000-0000-000025000000}"/>
    <cellStyle name="_00 PGE_bilans energii_SD_BE_PF2011_popr.11.10.2010 2" xfId="40" xr:uid="{00000000-0005-0000-0000-000026000000}"/>
    <cellStyle name="_00 PGE_bilans energii_SD_BE_PF2011_popr_Skarzysko" xfId="41" xr:uid="{00000000-0005-0000-0000-000027000000}"/>
    <cellStyle name="_00 PGE_bilans energii_SD_BE_PF2011_popr_Skarzysko 2" xfId="42" xr:uid="{00000000-0005-0000-0000-000028000000}"/>
    <cellStyle name="_00 PGE_bilans energii_SD_BE_PF2011_v 15 10 2010_progn.2010_pl.2011" xfId="43" xr:uid="{00000000-0005-0000-0000-000029000000}"/>
    <cellStyle name="_00 PGE_bilans energii_SD_BE_PF2011_v 15 10 2010_progn.2010_pl.2011 2" xfId="44" xr:uid="{00000000-0005-0000-0000-00002A000000}"/>
    <cellStyle name="_00 PGE_bilans energii_ZEŁT_BE_PF2011_popr 11 10 2010 (15 10 2010)" xfId="45" xr:uid="{00000000-0005-0000-0000-00002B000000}"/>
    <cellStyle name="_00 PGE_bilans energii_ZEŁT_BE_PF2011_popr 11 10 2010 (15 10 2010) 2" xfId="46" xr:uid="{00000000-0005-0000-0000-00002C000000}"/>
    <cellStyle name="_00_PGE_bilans energii MSSF 2006-2007" xfId="47" xr:uid="{00000000-0005-0000-0000-00002D000000}"/>
    <cellStyle name="_100217_Wyniki_wstępne_GK_2009" xfId="48" xr:uid="{00000000-0005-0000-0000-00002E000000}"/>
    <cellStyle name="_100217_Wyniki_wstępne_GK_2009 2" xfId="49" xr:uid="{00000000-0005-0000-0000-00002F000000}"/>
    <cellStyle name="_100217_Wyniki_wstępne_GK_2009 3" xfId="50" xr:uid="{00000000-0005-0000-0000-000030000000}"/>
    <cellStyle name="_100217_Wyniki_wstępne_GK_2009 4" xfId="51" xr:uid="{00000000-0005-0000-0000-000031000000}"/>
    <cellStyle name="_14.5. Koszty rodzajowe HY2008 porównywalny_PP" xfId="52" xr:uid="{00000000-0005-0000-0000-000032000000}"/>
    <cellStyle name="_2008'09_RaportGKPGE_v3" xfId="53" xr:uid="{00000000-0005-0000-0000-000033000000}"/>
    <cellStyle name="_2008'09_RaportGKPGE_v3_100309_Nakłady_ inwestycyjne" xfId="54" xr:uid="{00000000-0005-0000-0000-000034000000}"/>
    <cellStyle name="_2008'09_RaportGKPGE_v3_100309_Nakłady_ inwestycyjne_100313_PF2010_Tabele RW" xfId="55" xr:uid="{00000000-0005-0000-0000-000035000000}"/>
    <cellStyle name="_2008'09_RaportGKPGE_v3_100309_Nakłady_ inwestycyjne_100314_PF2010_Tabele RW" xfId="56" xr:uid="{00000000-0005-0000-0000-000036000000}"/>
    <cellStyle name="_2008'09_RaportGKPGE_v3_100309_Nakłady_ inwestycyjne_100316_PF2010_Tabele RW_poprawione_doradcze_AG" xfId="57" xr:uid="{00000000-0005-0000-0000-000037000000}"/>
    <cellStyle name="_2008'09_RaportGKPGE_v3_100309_Nakłady_ inwestycyjne_100408_KONSOLIDACJA_Wykonanie_I-III_2010" xfId="58" xr:uid="{00000000-0005-0000-0000-000038000000}"/>
    <cellStyle name="_2008'09_RaportGKPGE_v3_100309_Nakłady_ inwestycyjne_100513_Doradcze_Wykonanie_I-IV_2010_roboczy" xfId="59" xr:uid="{00000000-0005-0000-0000-000039000000}"/>
    <cellStyle name="_2008'09_RaportGKPGE_v3_100309_Nakłady_ inwestycyjne_100513_KONSOLIDACJA_Wykonanie_I-IV_2010_roboczy" xfId="60" xr:uid="{00000000-0005-0000-0000-00003A000000}"/>
    <cellStyle name="_2008'09_RaportGKPGE_v3_100309_Nakłady_ inwestycyjne_20100305_PF2010_Tabele" xfId="61" xr:uid="{00000000-0005-0000-0000-00003B000000}"/>
    <cellStyle name="_2008'09_RaportGKPGE_v3_100309_Nakłady_ inwestycyjne_20100313_PF2010_Tabele" xfId="62" xr:uid="{00000000-0005-0000-0000-00003C000000}"/>
    <cellStyle name="_2008'09_RaportGKPGE_v3_100309_Nakłady_ inwestycyjne_20100322_PF2010_Tabele" xfId="63" xr:uid="{00000000-0005-0000-0000-00003D000000}"/>
    <cellStyle name="_2008'09_RaportGKPGE_v3_100309_Nakłady_ inwestycyjne_Analiza_WYN_2009" xfId="64" xr:uid="{00000000-0005-0000-0000-00003E000000}"/>
    <cellStyle name="_2008'09_RaportGKPGE_v3_100309_Nakłady_ inwestycyjne_Kopia 20100305_PF2010_Tabele_AG" xfId="65" xr:uid="{00000000-0005-0000-0000-00003F000000}"/>
    <cellStyle name="_2008'09_RaportGKPGE_v3_100309_Nakłady_ inwestycyjne_Tabele_02_2010" xfId="66" xr:uid="{00000000-0005-0000-0000-000040000000}"/>
    <cellStyle name="_2008'09_RaportGKPGE_v3_100309_Nakłady_ inwestycyjne_Tabele_02_2010_AG" xfId="67" xr:uid="{00000000-0005-0000-0000-000041000000}"/>
    <cellStyle name="_2008'09_RaportGKPGE_v3_100309_Nakłady_ inwestycyjne_wynagrodzenia_2009_analiza_DC_DP" xfId="68" xr:uid="{00000000-0005-0000-0000-000042000000}"/>
    <cellStyle name="_2008'09_RaportGKPGE_v3_100309_Nakłady_ inwestycyjne_Zeszyt1 (67)" xfId="69" xr:uid="{00000000-0005-0000-0000-000043000000}"/>
    <cellStyle name="_2008'09_RaportGKPGE_v3_100309_Nakłady_ inwestycyjne_Zeszyt2" xfId="70" xr:uid="{00000000-0005-0000-0000-000044000000}"/>
    <cellStyle name="_2009'03_RaportGKPGE_v2" xfId="71" xr:uid="{00000000-0005-0000-0000-000045000000}"/>
    <cellStyle name="_2009'03_RaportGKPGE_v2 2" xfId="72" xr:uid="{00000000-0005-0000-0000-000046000000}"/>
    <cellStyle name="_2009'03_RaportGKPGE_v2 2 2" xfId="73" xr:uid="{00000000-0005-0000-0000-000047000000}"/>
    <cellStyle name="_2009'03_RaportGKPGE_v2 2 2 2" xfId="74" xr:uid="{00000000-0005-0000-0000-000048000000}"/>
    <cellStyle name="_2009'03_RaportGKPGE_v2 2 3" xfId="75" xr:uid="{00000000-0005-0000-0000-000049000000}"/>
    <cellStyle name="_2009'03_RaportGKPGE_v2 2 4" xfId="76" xr:uid="{00000000-0005-0000-0000-00004A000000}"/>
    <cellStyle name="_2009'03_RaportGKPGE_v2 3" xfId="77" xr:uid="{00000000-0005-0000-0000-00004B000000}"/>
    <cellStyle name="_2009'03_RaportGKPGE_v2 4" xfId="78" xr:uid="{00000000-0005-0000-0000-00004C000000}"/>
    <cellStyle name="_2009'03_RaportGKPGE_v2 5" xfId="79" xr:uid="{00000000-0005-0000-0000-00004D000000}"/>
    <cellStyle name="_2009'03_RaportGKPGE_v2_100309_Nakłady_ inwestycyjne" xfId="80" xr:uid="{00000000-0005-0000-0000-00004E000000}"/>
    <cellStyle name="_2009'03_RaportGKPGE_v2_100309_Nakłady_ inwestycyjne_100313_PF2010_Tabele RW" xfId="81" xr:uid="{00000000-0005-0000-0000-00004F000000}"/>
    <cellStyle name="_2009'03_RaportGKPGE_v2_100309_Nakłady_ inwestycyjne_100314_PF2010_Tabele RW" xfId="82" xr:uid="{00000000-0005-0000-0000-000050000000}"/>
    <cellStyle name="_2009'03_RaportGKPGE_v2_100309_Nakłady_ inwestycyjne_100316_PF2010_Tabele RW_poprawione_doradcze_AG" xfId="83" xr:uid="{00000000-0005-0000-0000-000051000000}"/>
    <cellStyle name="_2009'03_RaportGKPGE_v2_100309_Nakłady_ inwestycyjne_100408_KONSOLIDACJA_Wykonanie_I-III_2010" xfId="84" xr:uid="{00000000-0005-0000-0000-000052000000}"/>
    <cellStyle name="_2009'03_RaportGKPGE_v2_100309_Nakłady_ inwestycyjne_100513_Doradcze_Wykonanie_I-IV_2010_roboczy" xfId="85" xr:uid="{00000000-0005-0000-0000-000053000000}"/>
    <cellStyle name="_2009'03_RaportGKPGE_v2_100309_Nakłady_ inwestycyjne_100513_KONSOLIDACJA_Wykonanie_I-IV_2010_roboczy" xfId="86" xr:uid="{00000000-0005-0000-0000-000054000000}"/>
    <cellStyle name="_2009'03_RaportGKPGE_v2_100309_Nakłady_ inwestycyjne_20100305_PF2010_Tabele" xfId="87" xr:uid="{00000000-0005-0000-0000-000055000000}"/>
    <cellStyle name="_2009'03_RaportGKPGE_v2_100309_Nakłady_ inwestycyjne_20100313_PF2010_Tabele" xfId="88" xr:uid="{00000000-0005-0000-0000-000056000000}"/>
    <cellStyle name="_2009'03_RaportGKPGE_v2_100309_Nakłady_ inwestycyjne_20100322_PF2010_Tabele" xfId="89" xr:uid="{00000000-0005-0000-0000-000057000000}"/>
    <cellStyle name="_2009'03_RaportGKPGE_v2_100309_Nakłady_ inwestycyjne_Analiza_WYN_2009" xfId="90" xr:uid="{00000000-0005-0000-0000-000058000000}"/>
    <cellStyle name="_2009'03_RaportGKPGE_v2_100309_Nakłady_ inwestycyjne_Kopia 20100305_PF2010_Tabele_AG" xfId="91" xr:uid="{00000000-0005-0000-0000-000059000000}"/>
    <cellStyle name="_2009'03_RaportGKPGE_v2_100309_Nakłady_ inwestycyjne_Tabele_02_2010" xfId="92" xr:uid="{00000000-0005-0000-0000-00005A000000}"/>
    <cellStyle name="_2009'03_RaportGKPGE_v2_100309_Nakłady_ inwestycyjne_Tabele_02_2010_AG" xfId="93" xr:uid="{00000000-0005-0000-0000-00005B000000}"/>
    <cellStyle name="_2009'03_RaportGKPGE_v2_100309_Nakłady_ inwestycyjne_wynagrodzenia_2009_analiza_DC_DP" xfId="94" xr:uid="{00000000-0005-0000-0000-00005C000000}"/>
    <cellStyle name="_2009'03_RaportGKPGE_v2_100309_Nakłady_ inwestycyjne_Zeszyt1 (67)" xfId="95" xr:uid="{00000000-0005-0000-0000-00005D000000}"/>
    <cellStyle name="_2009'03_RaportGKPGE_v2_100309_Nakłady_ inwestycyjne_Zeszyt2" xfId="96" xr:uid="{00000000-0005-0000-0000-00005E000000}"/>
    <cellStyle name="_2009'03_RaportGKPGE_v2_2010'05_Raport_shortv4" xfId="97" xr:uid="{00000000-0005-0000-0000-00005F000000}"/>
    <cellStyle name="_2009'03_RaportGKPGE_v2_2010'05_Raport_shortv4 2" xfId="98" xr:uid="{00000000-0005-0000-0000-000060000000}"/>
    <cellStyle name="_2009'03_RaportGKPGE_v2_2010'07_Raport_shortv2" xfId="99" xr:uid="{00000000-0005-0000-0000-000061000000}"/>
    <cellStyle name="_2009'03_RaportGKPGE_v2_2010'07_Raport_shortv2 2" xfId="100" xr:uid="{00000000-0005-0000-0000-000062000000}"/>
    <cellStyle name="_2009'03_RaportGKPGE_v2_RaportGKPGE_05 2010 v2" xfId="101" xr:uid="{00000000-0005-0000-0000-000063000000}"/>
    <cellStyle name="_2009'03_RaportGKPGE_v2_RaportGKPGE_05 2010 v2 2" xfId="102" xr:uid="{00000000-0005-0000-0000-000064000000}"/>
    <cellStyle name="_2009'03_RaportGKPGE_v2_RaportGKPGE_05 2010 v2_100809_KUD_062010" xfId="103" xr:uid="{00000000-0005-0000-0000-000065000000}"/>
    <cellStyle name="_2009'03_RaportGKPGE_v2_RaportGKPGE_05 2010 v2_Projekt-nowej-formatki" xfId="104" xr:uid="{00000000-0005-0000-0000-000066000000}"/>
    <cellStyle name="_Aktywa" xfId="105" xr:uid="{00000000-0005-0000-0000-000067000000}"/>
    <cellStyle name="_Aktywa 2" xfId="106" xr:uid="{00000000-0005-0000-0000-000068000000}"/>
    <cellStyle name="_Aktywa_100630_KUD_052010_wypełnione_PGE_wersja2 (3)" xfId="107" xr:uid="{00000000-0005-0000-0000-000069000000}"/>
    <cellStyle name="_Aktywa_100809_KUD_062010" xfId="108" xr:uid="{00000000-0005-0000-0000-00006A000000}"/>
    <cellStyle name="_Aktywa_KUD_032010 v2" xfId="109" xr:uid="{00000000-0005-0000-0000-00006B000000}"/>
    <cellStyle name="_Aktywa_KUD_032010 v3" xfId="110" xr:uid="{00000000-0005-0000-0000-00006C000000}"/>
    <cellStyle name="_Aktywa_KUD_052010" xfId="111" xr:uid="{00000000-0005-0000-0000-00006D000000}"/>
    <cellStyle name="_Aktywa_Projekt-nowej-formatki" xfId="112" xr:uid="{00000000-0005-0000-0000-00006E000000}"/>
    <cellStyle name="_Arkusz1" xfId="113" xr:uid="{00000000-0005-0000-0000-00006F000000}"/>
    <cellStyle name="_Arkusz1 2" xfId="114" xr:uid="{00000000-0005-0000-0000-000070000000}"/>
    <cellStyle name="_Arkusz1_KOSZTY" xfId="115" xr:uid="{00000000-0005-0000-0000-000071000000}"/>
    <cellStyle name="_Arkusz1_KOSZTY 2" xfId="116" xr:uid="{00000000-0005-0000-0000-000072000000}"/>
    <cellStyle name="_Arkusz1_KOSZTY 2 2" xfId="117" xr:uid="{00000000-0005-0000-0000-000073000000}"/>
    <cellStyle name="_Arkusz1_KOSZTY 2_100630_KUD_052010_wypełnione_PGE_wersja2 (3)" xfId="118" xr:uid="{00000000-0005-0000-0000-000074000000}"/>
    <cellStyle name="_Arkusz1_KOSZTY 2_100809_KUD_062010" xfId="119" xr:uid="{00000000-0005-0000-0000-000075000000}"/>
    <cellStyle name="_Arkusz1_KOSZTY 2_KUD_032010 v2" xfId="120" xr:uid="{00000000-0005-0000-0000-000076000000}"/>
    <cellStyle name="_Arkusz1_KOSZTY 2_KUD_032010 v3" xfId="121" xr:uid="{00000000-0005-0000-0000-000077000000}"/>
    <cellStyle name="_Arkusz1_KOSZTY 2_KUD_052010" xfId="122" xr:uid="{00000000-0005-0000-0000-000078000000}"/>
    <cellStyle name="_Arkusz1_KOSZTY 2_Projekt-nowej-formatki" xfId="123" xr:uid="{00000000-0005-0000-0000-000079000000}"/>
    <cellStyle name="_Arkusz1_KOSZTY 3" xfId="124" xr:uid="{00000000-0005-0000-0000-00007A000000}"/>
    <cellStyle name="_Arkusz1_KOSZTY_100630_KUD_052010_wypełnione_PGE_wersja2 (3)" xfId="125" xr:uid="{00000000-0005-0000-0000-00007B000000}"/>
    <cellStyle name="_Arkusz1_KOSZTY_100809_KUD_062010" xfId="126" xr:uid="{00000000-0005-0000-0000-00007C000000}"/>
    <cellStyle name="_Arkusz1_KOSZTY_KUD_032010 v2" xfId="127" xr:uid="{00000000-0005-0000-0000-00007D000000}"/>
    <cellStyle name="_Arkusz1_KOSZTY_KUD_032010 v3" xfId="128" xr:uid="{00000000-0005-0000-0000-00007E000000}"/>
    <cellStyle name="_Arkusz1_KOSZTY_KUD_052010" xfId="129" xr:uid="{00000000-0005-0000-0000-00007F000000}"/>
    <cellStyle name="_Arkusz1_KOSZTY_Projekt-nowej-formatki" xfId="130" xr:uid="{00000000-0005-0000-0000-000080000000}"/>
    <cellStyle name="_Arkusz1_PRZYCH" xfId="131" xr:uid="{00000000-0005-0000-0000-000081000000}"/>
    <cellStyle name="_Arkusz1_PRZYCH 2" xfId="132" xr:uid="{00000000-0005-0000-0000-000082000000}"/>
    <cellStyle name="_Arkusz1_PRZYCH 2 2" xfId="133" xr:uid="{00000000-0005-0000-0000-000083000000}"/>
    <cellStyle name="_Arkusz1_PRZYCH 2_100630_KUD_052010_wypełnione_PGE_wersja2 (3)" xfId="134" xr:uid="{00000000-0005-0000-0000-000084000000}"/>
    <cellStyle name="_Arkusz1_PRZYCH 2_100809_KUD_062010" xfId="135" xr:uid="{00000000-0005-0000-0000-000085000000}"/>
    <cellStyle name="_Arkusz1_PRZYCH 2_KUD_032010 v2" xfId="136" xr:uid="{00000000-0005-0000-0000-000086000000}"/>
    <cellStyle name="_Arkusz1_PRZYCH 2_KUD_032010 v3" xfId="137" xr:uid="{00000000-0005-0000-0000-000087000000}"/>
    <cellStyle name="_Arkusz1_PRZYCH 2_KUD_052010" xfId="138" xr:uid="{00000000-0005-0000-0000-000088000000}"/>
    <cellStyle name="_Arkusz1_PRZYCH 2_Projekt-nowej-formatki" xfId="139" xr:uid="{00000000-0005-0000-0000-000089000000}"/>
    <cellStyle name="_Arkusz1_PRZYCH 3" xfId="140" xr:uid="{00000000-0005-0000-0000-00008A000000}"/>
    <cellStyle name="_Arkusz1_PRZYCH_100630_KUD_052010_wypełnione_PGE_wersja2 (3)" xfId="141" xr:uid="{00000000-0005-0000-0000-00008B000000}"/>
    <cellStyle name="_Arkusz1_PRZYCH_100809_KUD_062010" xfId="142" xr:uid="{00000000-0005-0000-0000-00008C000000}"/>
    <cellStyle name="_Arkusz1_PRZYCH_KUD_032010 v2" xfId="143" xr:uid="{00000000-0005-0000-0000-00008D000000}"/>
    <cellStyle name="_Arkusz1_PRZYCH_KUD_032010 v3" xfId="144" xr:uid="{00000000-0005-0000-0000-00008E000000}"/>
    <cellStyle name="_Arkusz1_PRZYCH_KUD_052010" xfId="145" xr:uid="{00000000-0005-0000-0000-00008F000000}"/>
    <cellStyle name="_Arkusz1_PRZYCH_Projekt-nowej-formatki" xfId="146" xr:uid="{00000000-0005-0000-0000-000090000000}"/>
    <cellStyle name="_DBIL" xfId="147" xr:uid="{00000000-0005-0000-0000-000091000000}"/>
    <cellStyle name="_formatka" xfId="148" xr:uid="{00000000-0005-0000-0000-000092000000}"/>
    <cellStyle name="_formatka 2" xfId="149" xr:uid="{00000000-0005-0000-0000-000093000000}"/>
    <cellStyle name="_GB_do_uzgodnienia" xfId="150" xr:uid="{00000000-0005-0000-0000-000094000000}"/>
    <cellStyle name="_GKPGE kluczowe wielkosci _06'2009_2008" xfId="151" xr:uid="{00000000-0005-0000-0000-000095000000}"/>
    <cellStyle name="_GKPGE kluczowe wielkosci _06'2009_2008 2" xfId="152" xr:uid="{00000000-0005-0000-0000-000096000000}"/>
    <cellStyle name="_GKPGE kluczowe wielkosci _06'2009_2008 2 2" xfId="153" xr:uid="{00000000-0005-0000-0000-000097000000}"/>
    <cellStyle name="_GKPGE kluczowe wielkosci _06'2009_2008 3" xfId="154" xr:uid="{00000000-0005-0000-0000-000098000000}"/>
    <cellStyle name="_GKPGE kluczowe wielkosci _06'2009_2008_@PGE_BE_PF2011" xfId="155" xr:uid="{00000000-0005-0000-0000-000099000000}"/>
    <cellStyle name="_GKPGE kluczowe wielkosci _06'2009_2008_@PGE_BE_PF2011 2" xfId="156" xr:uid="{00000000-0005-0000-0000-00009A000000}"/>
    <cellStyle name="_GKPGE kluczowe wielkosci _06'2009_2008_@PGE_BE_PF2011 3" xfId="157" xr:uid="{00000000-0005-0000-0000-00009B000000}"/>
    <cellStyle name="_GKPGE kluczowe wielkosci _06'2009_2008_@status" xfId="158" xr:uid="{00000000-0005-0000-0000-00009C000000}"/>
    <cellStyle name="_GKPGE kluczowe wielkosci _06'2009_2008_@status 2" xfId="159" xr:uid="{00000000-0005-0000-0000-00009D000000}"/>
    <cellStyle name="_GKPGE kluczowe wielkosci _06'2009_2008_@status 2 2" xfId="160" xr:uid="{00000000-0005-0000-0000-00009E000000}"/>
    <cellStyle name="_GKPGE kluczowe wielkosci _06'2009_2008_@status 2 2 2" xfId="161" xr:uid="{00000000-0005-0000-0000-00009F000000}"/>
    <cellStyle name="_GKPGE kluczowe wielkosci _06'2009_2008_@status 2 3" xfId="162" xr:uid="{00000000-0005-0000-0000-0000A0000000}"/>
    <cellStyle name="_GKPGE kluczowe wielkosci _06'2009_2008_@status 3" xfId="163" xr:uid="{00000000-0005-0000-0000-0000A1000000}"/>
    <cellStyle name="_GKPGE kluczowe wielkosci _06'2009_2008_SD ZEŁT" xfId="164" xr:uid="{00000000-0005-0000-0000-0000A2000000}"/>
    <cellStyle name="_GKPGE kluczowe wielkosci _06'2009_2008_SD ZEŁT 2" xfId="165" xr:uid="{00000000-0005-0000-0000-0000A3000000}"/>
    <cellStyle name="_GKPGE kluczowe wielkosci _06'2009_2008_SD_BE_PF2011_popr 11 10 2010 18 10 10 (5)" xfId="166" xr:uid="{00000000-0005-0000-0000-0000A4000000}"/>
    <cellStyle name="_GKPGE kluczowe wielkosci _06'2009_2008_SD_BE_PF2011_popr 11 10 2010 18 10 10 (5) 2" xfId="167" xr:uid="{00000000-0005-0000-0000-0000A5000000}"/>
    <cellStyle name="_GKPGE kluczowe wielkosci _06'2009_2008_SD_BE_PF2011_popr 19 10 2010 (3)BS" xfId="168" xr:uid="{00000000-0005-0000-0000-0000A6000000}"/>
    <cellStyle name="_GKPGE kluczowe wielkosci _06'2009_2008_SD_BE_PF2011_popr 19 10 2010 (3)BS 2" xfId="169" xr:uid="{00000000-0005-0000-0000-0000A7000000}"/>
    <cellStyle name="_GKPGE kluczowe wielkosci _06'2009_2008_SD_BE_PF2011_popr.11.10.2010" xfId="170" xr:uid="{00000000-0005-0000-0000-0000A8000000}"/>
    <cellStyle name="_GKPGE kluczowe wielkosci _06'2009_2008_SD_BE_PF2011_popr.11.10.2010 2" xfId="171" xr:uid="{00000000-0005-0000-0000-0000A9000000}"/>
    <cellStyle name="_GKPGE kluczowe wielkosci _06'2009_2008_SD_BE_PF2011_popr_Skarzysko" xfId="172" xr:uid="{00000000-0005-0000-0000-0000AA000000}"/>
    <cellStyle name="_GKPGE kluczowe wielkosci _06'2009_2008_SD_BE_PF2011_popr_Skarzysko 2" xfId="173" xr:uid="{00000000-0005-0000-0000-0000AB000000}"/>
    <cellStyle name="_GKPGE kluczowe wielkosci _06'2009_2008_SD_BE_PF2011_v 15 10 2010_progn.2010_pl.2011" xfId="174" xr:uid="{00000000-0005-0000-0000-0000AC000000}"/>
    <cellStyle name="_GKPGE kluczowe wielkosci _06'2009_2008_SD_BE_PF2011_v 15 10 2010_progn.2010_pl.2011 2" xfId="175" xr:uid="{00000000-0005-0000-0000-0000AD000000}"/>
    <cellStyle name="_GKPGE kluczowe wielkosci _06'2009_2008_ZEŁT_BE_PF2011_popr 11 10 2010 (15 10 2010)" xfId="176" xr:uid="{00000000-0005-0000-0000-0000AE000000}"/>
    <cellStyle name="_GKPGE kluczowe wielkosci _06'2009_2008_ZEŁT_BE_PF2011_popr 11 10 2010 (15 10 2010) 2" xfId="177" xr:uid="{00000000-0005-0000-0000-0000AF000000}"/>
    <cellStyle name="_GWW BOT ELB" xfId="178" xr:uid="{00000000-0005-0000-0000-0000B0000000}"/>
    <cellStyle name="_GWW BOT ELO" xfId="179" xr:uid="{00000000-0005-0000-0000-0000B1000000}"/>
    <cellStyle name="_GWW BOT ELT" xfId="180" xr:uid="{00000000-0005-0000-0000-0000B2000000}"/>
    <cellStyle name="_GWW BOT KWBT" xfId="181" xr:uid="{00000000-0005-0000-0000-0000B3000000}"/>
    <cellStyle name="_GWW ECLW" xfId="182" xr:uid="{00000000-0005-0000-0000-0000B4000000}"/>
    <cellStyle name="_GWW ECR" xfId="183" xr:uid="{00000000-0005-0000-0000-0000B5000000}"/>
    <cellStyle name="_GWW Kopalnie_Inwestycje" xfId="184" xr:uid="{00000000-0005-0000-0000-0000B6000000}"/>
    <cellStyle name="_GWW ZECB" xfId="185" xr:uid="{00000000-0005-0000-0000-0000B7000000}"/>
    <cellStyle name="_GWW ZEDO" xfId="186" xr:uid="{00000000-0005-0000-0000-0000B8000000}"/>
    <cellStyle name="_GWW_KOPALNIE_Inwestycje" xfId="187" xr:uid="{00000000-0005-0000-0000-0000B9000000}"/>
    <cellStyle name="_GWW_KOPALNIE_Inwestycje 2" xfId="188" xr:uid="{00000000-0005-0000-0000-0000BA000000}"/>
    <cellStyle name="_GWW_KOPALNIE_Inwestycje 2 2" xfId="189" xr:uid="{00000000-0005-0000-0000-0000BB000000}"/>
    <cellStyle name="_GWW_KOPALNIE_Inwestycje 3" xfId="190" xr:uid="{00000000-0005-0000-0000-0000BC000000}"/>
    <cellStyle name="_GWW_KOPALNIE_Inwestycje_@PGE_BE_PF2011" xfId="191" xr:uid="{00000000-0005-0000-0000-0000BD000000}"/>
    <cellStyle name="_GWW_KOPALNIE_Inwestycje_@PGE_BE_PF2011 2" xfId="192" xr:uid="{00000000-0005-0000-0000-0000BE000000}"/>
    <cellStyle name="_GWW_KOPALNIE_Inwestycje_@PGE_BE_PF2011 3" xfId="193" xr:uid="{00000000-0005-0000-0000-0000BF000000}"/>
    <cellStyle name="_GWW_KOPALNIE_Inwestycje_@SSD_SPRZEDAŻ" xfId="194" xr:uid="{00000000-0005-0000-0000-0000C0000000}"/>
    <cellStyle name="_GWW_KOPALNIE_Inwestycje_@SSD_SPRZEDAŻ 2" xfId="195" xr:uid="{00000000-0005-0000-0000-0000C1000000}"/>
    <cellStyle name="_GWW_KOPALNIE_Inwestycje_@SSD_SPRZEDAŻ 2 2" xfId="196" xr:uid="{00000000-0005-0000-0000-0000C2000000}"/>
    <cellStyle name="_GWW_KOPALNIE_Inwestycje_@SSD_SPRZEDAŻ 2 2 2" xfId="197" xr:uid="{00000000-0005-0000-0000-0000C3000000}"/>
    <cellStyle name="_GWW_KOPALNIE_Inwestycje_@SSD_SPRZEDAŻ 2 3" xfId="198" xr:uid="{00000000-0005-0000-0000-0000C4000000}"/>
    <cellStyle name="_GWW_KOPALNIE_Inwestycje_@SSD_SPRZEDAŻ 3" xfId="199" xr:uid="{00000000-0005-0000-0000-0000C5000000}"/>
    <cellStyle name="_GWW_KOPALNIE_Inwestycje_@status" xfId="200" xr:uid="{00000000-0005-0000-0000-0000C6000000}"/>
    <cellStyle name="_GWW_KOPALNIE_Inwestycje_@status 2" xfId="201" xr:uid="{00000000-0005-0000-0000-0000C7000000}"/>
    <cellStyle name="_GWW_KOPALNIE_Inwestycje_@status 2 2" xfId="202" xr:uid="{00000000-0005-0000-0000-0000C8000000}"/>
    <cellStyle name="_GWW_KOPALNIE_Inwestycje_@status 2 2 2" xfId="203" xr:uid="{00000000-0005-0000-0000-0000C9000000}"/>
    <cellStyle name="_GWW_KOPALNIE_Inwestycje_@status 2 3" xfId="204" xr:uid="{00000000-0005-0000-0000-0000CA000000}"/>
    <cellStyle name="_GWW_KOPALNIE_Inwestycje_@status 3" xfId="205" xr:uid="{00000000-0005-0000-0000-0000CB000000}"/>
    <cellStyle name="_GWW_KOPALNIE_Inwestycje_SD ZEŁT" xfId="206" xr:uid="{00000000-0005-0000-0000-0000CC000000}"/>
    <cellStyle name="_GWW_KOPALNIE_Inwestycje_SD ZEŁT 2" xfId="207" xr:uid="{00000000-0005-0000-0000-0000CD000000}"/>
    <cellStyle name="_GWW_KOPALNIE_Inwestycje_SD_BE_PF2011_popr 11 10 2010 18 10 10 (5)" xfId="208" xr:uid="{00000000-0005-0000-0000-0000CE000000}"/>
    <cellStyle name="_GWW_KOPALNIE_Inwestycje_SD_BE_PF2011_popr 11 10 2010 18 10 10 (5) 2" xfId="209" xr:uid="{00000000-0005-0000-0000-0000CF000000}"/>
    <cellStyle name="_GWW_KOPALNIE_Inwestycje_SD_BE_PF2011_popr 19 10 2010 (3)BS" xfId="210" xr:uid="{00000000-0005-0000-0000-0000D0000000}"/>
    <cellStyle name="_GWW_KOPALNIE_Inwestycje_SD_BE_PF2011_popr 19 10 2010 (3)BS 2" xfId="211" xr:uid="{00000000-0005-0000-0000-0000D1000000}"/>
    <cellStyle name="_GWW_KOPALNIE_Inwestycje_SD_BE_PF2011_popr.11.10.2010" xfId="212" xr:uid="{00000000-0005-0000-0000-0000D2000000}"/>
    <cellStyle name="_GWW_KOPALNIE_Inwestycje_SD_BE_PF2011_popr.11.10.2010 2" xfId="213" xr:uid="{00000000-0005-0000-0000-0000D3000000}"/>
    <cellStyle name="_GWW_KOPALNIE_Inwestycje_SD_BE_PF2011_popr_Skarzysko" xfId="214" xr:uid="{00000000-0005-0000-0000-0000D4000000}"/>
    <cellStyle name="_GWW_KOPALNIE_Inwestycje_SD_BE_PF2011_popr_Skarzysko 2" xfId="215" xr:uid="{00000000-0005-0000-0000-0000D5000000}"/>
    <cellStyle name="_GWW_KOPALNIE_Inwestycje_SD_BE_PF2011_v 15 10 2010_progn.2010_pl.2011" xfId="216" xr:uid="{00000000-0005-0000-0000-0000D6000000}"/>
    <cellStyle name="_GWW_KOPALNIE_Inwestycje_SD_BE_PF2011_v 15 10 2010_progn.2010_pl.2011 2" xfId="217" xr:uid="{00000000-0005-0000-0000-0000D7000000}"/>
    <cellStyle name="_GWW_KOPALNIE_Inwestycje_ZEŁT_BE_PF2011_popr 11 10 2010 (15 10 2010)" xfId="218" xr:uid="{00000000-0005-0000-0000-0000D8000000}"/>
    <cellStyle name="_GWW_KOPALNIE_Inwestycje_ZEŁT_BE_PF2011_popr 11 10 2010 (15 10 2010) 2" xfId="219" xr:uid="{00000000-0005-0000-0000-0000D9000000}"/>
    <cellStyle name="_K1" xfId="220" xr:uid="{00000000-0005-0000-0000-0000DA000000}"/>
    <cellStyle name="_K1ok" xfId="221" xr:uid="{00000000-0005-0000-0000-0000DB000000}"/>
    <cellStyle name="_KDT podsumowanie" xfId="222" xr:uid="{00000000-0005-0000-0000-0000DC000000}"/>
    <cellStyle name="_KDT podsumowanie 2" xfId="223" xr:uid="{00000000-0005-0000-0000-0000DD000000}"/>
    <cellStyle name="_KDT podsumowanie 2 2" xfId="224" xr:uid="{00000000-0005-0000-0000-0000DE000000}"/>
    <cellStyle name="_KDT podsumowanie 3" xfId="225" xr:uid="{00000000-0005-0000-0000-0000DF000000}"/>
    <cellStyle name="_KDT podsumowanie_@PGE_BE_PF2011" xfId="226" xr:uid="{00000000-0005-0000-0000-0000E0000000}"/>
    <cellStyle name="_KDT podsumowanie_@PGE_BE_PF2011 2" xfId="227" xr:uid="{00000000-0005-0000-0000-0000E1000000}"/>
    <cellStyle name="_KDT podsumowanie_@PGE_BE_PF2011 3" xfId="228" xr:uid="{00000000-0005-0000-0000-0000E2000000}"/>
    <cellStyle name="_KDT podsumowanie_@status" xfId="229" xr:uid="{00000000-0005-0000-0000-0000E3000000}"/>
    <cellStyle name="_KDT podsumowanie_@status 2" xfId="230" xr:uid="{00000000-0005-0000-0000-0000E4000000}"/>
    <cellStyle name="_KDT podsumowanie_@status 2 2" xfId="231" xr:uid="{00000000-0005-0000-0000-0000E5000000}"/>
    <cellStyle name="_KDT podsumowanie_@status 2 2 2" xfId="232" xr:uid="{00000000-0005-0000-0000-0000E6000000}"/>
    <cellStyle name="_KDT podsumowanie_@status 2 3" xfId="233" xr:uid="{00000000-0005-0000-0000-0000E7000000}"/>
    <cellStyle name="_KDT podsumowanie_@status 3" xfId="234" xr:uid="{00000000-0005-0000-0000-0000E8000000}"/>
    <cellStyle name="_KDT podsumowanie_SD ZEŁT" xfId="235" xr:uid="{00000000-0005-0000-0000-0000E9000000}"/>
    <cellStyle name="_KDT podsumowanie_SD ZEŁT 2" xfId="236" xr:uid="{00000000-0005-0000-0000-0000EA000000}"/>
    <cellStyle name="_KDT podsumowanie_SD_BE_PF2011_popr 11 10 2010 18 10 10 (5)" xfId="237" xr:uid="{00000000-0005-0000-0000-0000EB000000}"/>
    <cellStyle name="_KDT podsumowanie_SD_BE_PF2011_popr 11 10 2010 18 10 10 (5) 2" xfId="238" xr:uid="{00000000-0005-0000-0000-0000EC000000}"/>
    <cellStyle name="_KDT podsumowanie_SD_BE_PF2011_popr 19 10 2010 (3)BS" xfId="239" xr:uid="{00000000-0005-0000-0000-0000ED000000}"/>
    <cellStyle name="_KDT podsumowanie_SD_BE_PF2011_popr 19 10 2010 (3)BS 2" xfId="240" xr:uid="{00000000-0005-0000-0000-0000EE000000}"/>
    <cellStyle name="_KDT podsumowanie_SD_BE_PF2011_popr.11.10.2010" xfId="241" xr:uid="{00000000-0005-0000-0000-0000EF000000}"/>
    <cellStyle name="_KDT podsumowanie_SD_BE_PF2011_popr.11.10.2010 2" xfId="242" xr:uid="{00000000-0005-0000-0000-0000F0000000}"/>
    <cellStyle name="_KDT podsumowanie_SD_BE_PF2011_popr_Skarzysko" xfId="243" xr:uid="{00000000-0005-0000-0000-0000F1000000}"/>
    <cellStyle name="_KDT podsumowanie_SD_BE_PF2011_popr_Skarzysko 2" xfId="244" xr:uid="{00000000-0005-0000-0000-0000F2000000}"/>
    <cellStyle name="_KDT podsumowanie_SD_BE_PF2011_v 15 10 2010_progn.2010_pl.2011" xfId="245" xr:uid="{00000000-0005-0000-0000-0000F3000000}"/>
    <cellStyle name="_KDT podsumowanie_SD_BE_PF2011_v 15 10 2010_progn.2010_pl.2011 2" xfId="246" xr:uid="{00000000-0005-0000-0000-0000F4000000}"/>
    <cellStyle name="_KDT podsumowanie_ZEŁT_BE_PF2011_popr 11 10 2010 (15 10 2010)" xfId="247" xr:uid="{00000000-0005-0000-0000-0000F5000000}"/>
    <cellStyle name="_KDT podsumowanie_ZEŁT_BE_PF2011_popr 11 10 2010 (15 10 2010) 2" xfId="248" xr:uid="{00000000-0005-0000-0000-0000F6000000}"/>
    <cellStyle name="_KONS" xfId="249" xr:uid="{00000000-0005-0000-0000-0000F7000000}"/>
    <cellStyle name="_Konsolidacja v2" xfId="250" xr:uid="{00000000-0005-0000-0000-0000F8000000}"/>
    <cellStyle name="_Konsolidacja v2 2" xfId="251" xr:uid="{00000000-0005-0000-0000-0000F9000000}"/>
    <cellStyle name="_Konsolidacja v4" xfId="252" xr:uid="{00000000-0005-0000-0000-0000FA000000}"/>
    <cellStyle name="_Konsolidacja v4 2" xfId="253" xr:uid="{00000000-0005-0000-0000-0000FB000000}"/>
    <cellStyle name="_Korekty do MSSF - ŚT WNiP oraz PUWG" xfId="254" xr:uid="{00000000-0005-0000-0000-0000FC000000}"/>
    <cellStyle name="_Korekty do MSSF - ŚT WNiP oraz PUWG 2" xfId="255" xr:uid="{00000000-0005-0000-0000-0000FD000000}"/>
    <cellStyle name="_Korekty PAR_MSSF" xfId="256" xr:uid="{00000000-0005-0000-0000-0000FE000000}"/>
    <cellStyle name="_koszty" xfId="257" xr:uid="{00000000-0005-0000-0000-0000FF000000}"/>
    <cellStyle name="_KOSZTY 2" xfId="258" xr:uid="{00000000-0005-0000-0000-000000010000}"/>
    <cellStyle name="_KWS" xfId="259" xr:uid="{00000000-0005-0000-0000-000001010000}"/>
    <cellStyle name="_KWS 10" xfId="260" xr:uid="{00000000-0005-0000-0000-000002010000}"/>
    <cellStyle name="_KWS 10 2" xfId="261" xr:uid="{00000000-0005-0000-0000-000003010000}"/>
    <cellStyle name="_KWS 11" xfId="262" xr:uid="{00000000-0005-0000-0000-000004010000}"/>
    <cellStyle name="_KWS 11 2" xfId="263" xr:uid="{00000000-0005-0000-0000-000005010000}"/>
    <cellStyle name="_KWS 12" xfId="264" xr:uid="{00000000-0005-0000-0000-000006010000}"/>
    <cellStyle name="_KWS 12 2" xfId="265" xr:uid="{00000000-0005-0000-0000-000007010000}"/>
    <cellStyle name="_KWS 13" xfId="266" xr:uid="{00000000-0005-0000-0000-000008010000}"/>
    <cellStyle name="_KWS 13 2" xfId="267" xr:uid="{00000000-0005-0000-0000-000009010000}"/>
    <cellStyle name="_KWS 14" xfId="268" xr:uid="{00000000-0005-0000-0000-00000A010000}"/>
    <cellStyle name="_KWS 14 2" xfId="269" xr:uid="{00000000-0005-0000-0000-00000B010000}"/>
    <cellStyle name="_KWS 15" xfId="270" xr:uid="{00000000-0005-0000-0000-00000C010000}"/>
    <cellStyle name="_KWS 15 2" xfId="271" xr:uid="{00000000-0005-0000-0000-00000D010000}"/>
    <cellStyle name="_KWS 16" xfId="272" xr:uid="{00000000-0005-0000-0000-00000E010000}"/>
    <cellStyle name="_KWS 16 2" xfId="273" xr:uid="{00000000-0005-0000-0000-00000F010000}"/>
    <cellStyle name="_KWS 17" xfId="274" xr:uid="{00000000-0005-0000-0000-000010010000}"/>
    <cellStyle name="_KWS 17 2" xfId="275" xr:uid="{00000000-0005-0000-0000-000011010000}"/>
    <cellStyle name="_KWS 18" xfId="276" xr:uid="{00000000-0005-0000-0000-000012010000}"/>
    <cellStyle name="_KWS 18 2" xfId="277" xr:uid="{00000000-0005-0000-0000-000013010000}"/>
    <cellStyle name="_KWS 19" xfId="278" xr:uid="{00000000-0005-0000-0000-000014010000}"/>
    <cellStyle name="_KWS 19 2" xfId="279" xr:uid="{00000000-0005-0000-0000-000015010000}"/>
    <cellStyle name="_KWS 2" xfId="280" xr:uid="{00000000-0005-0000-0000-000016010000}"/>
    <cellStyle name="_KWS 2 2" xfId="281" xr:uid="{00000000-0005-0000-0000-000017010000}"/>
    <cellStyle name="_KWS 2 2 2" xfId="282" xr:uid="{00000000-0005-0000-0000-000018010000}"/>
    <cellStyle name="_KWS 2 3" xfId="283" xr:uid="{00000000-0005-0000-0000-000019010000}"/>
    <cellStyle name="_KWS 2 3 2" xfId="284" xr:uid="{00000000-0005-0000-0000-00001A010000}"/>
    <cellStyle name="_KWS 2 4" xfId="285" xr:uid="{00000000-0005-0000-0000-00001B010000}"/>
    <cellStyle name="_KWS 2 4 2" xfId="286" xr:uid="{00000000-0005-0000-0000-00001C010000}"/>
    <cellStyle name="_KWS 2 5" xfId="287" xr:uid="{00000000-0005-0000-0000-00001D010000}"/>
    <cellStyle name="_KWS 2 5 2" xfId="288" xr:uid="{00000000-0005-0000-0000-00001E010000}"/>
    <cellStyle name="_KWS 2 6" xfId="289" xr:uid="{00000000-0005-0000-0000-00001F010000}"/>
    <cellStyle name="_KWS 2 6 2" xfId="290" xr:uid="{00000000-0005-0000-0000-000020010000}"/>
    <cellStyle name="_KWS 2 7" xfId="291" xr:uid="{00000000-0005-0000-0000-000021010000}"/>
    <cellStyle name="_KWS 2 7 2" xfId="292" xr:uid="{00000000-0005-0000-0000-000022010000}"/>
    <cellStyle name="_KWS 2 8" xfId="293" xr:uid="{00000000-0005-0000-0000-000023010000}"/>
    <cellStyle name="_KWS 2_PiKF_09'2013" xfId="294" xr:uid="{00000000-0005-0000-0000-000024010000}"/>
    <cellStyle name="_KWS 2_PPiKO_10'2013" xfId="295" xr:uid="{00000000-0005-0000-0000-000025010000}"/>
    <cellStyle name="_KWS 20" xfId="296" xr:uid="{00000000-0005-0000-0000-000026010000}"/>
    <cellStyle name="_KWS 20 2" xfId="297" xr:uid="{00000000-0005-0000-0000-000027010000}"/>
    <cellStyle name="_KWS 21" xfId="298" xr:uid="{00000000-0005-0000-0000-000028010000}"/>
    <cellStyle name="_KWS 21 2" xfId="299" xr:uid="{00000000-0005-0000-0000-000029010000}"/>
    <cellStyle name="_KWS 22" xfId="300" xr:uid="{00000000-0005-0000-0000-00002A010000}"/>
    <cellStyle name="_KWS 22 2" xfId="301" xr:uid="{00000000-0005-0000-0000-00002B010000}"/>
    <cellStyle name="_KWS 23" xfId="302" xr:uid="{00000000-0005-0000-0000-00002C010000}"/>
    <cellStyle name="_KWS 23 2" xfId="303" xr:uid="{00000000-0005-0000-0000-00002D010000}"/>
    <cellStyle name="_KWS 24" xfId="304" xr:uid="{00000000-0005-0000-0000-00002E010000}"/>
    <cellStyle name="_KWS 24 2" xfId="305" xr:uid="{00000000-0005-0000-0000-00002F010000}"/>
    <cellStyle name="_KWS 25" xfId="306" xr:uid="{00000000-0005-0000-0000-000030010000}"/>
    <cellStyle name="_KWS 25 2" xfId="307" xr:uid="{00000000-0005-0000-0000-000031010000}"/>
    <cellStyle name="_KWS 26" xfId="308" xr:uid="{00000000-0005-0000-0000-000032010000}"/>
    <cellStyle name="_KWS 26 2" xfId="309" xr:uid="{00000000-0005-0000-0000-000033010000}"/>
    <cellStyle name="_KWS 27" xfId="310" xr:uid="{00000000-0005-0000-0000-000034010000}"/>
    <cellStyle name="_KWS 27 2" xfId="311" xr:uid="{00000000-0005-0000-0000-000035010000}"/>
    <cellStyle name="_KWS 28" xfId="312" xr:uid="{00000000-0005-0000-0000-000036010000}"/>
    <cellStyle name="_KWS 28 2" xfId="313" xr:uid="{00000000-0005-0000-0000-000037010000}"/>
    <cellStyle name="_KWS 28 2 2" xfId="314" xr:uid="{00000000-0005-0000-0000-000038010000}"/>
    <cellStyle name="_KWS 28 2 2 2" xfId="315" xr:uid="{00000000-0005-0000-0000-000039010000}"/>
    <cellStyle name="_KWS 28 2 3" xfId="316" xr:uid="{00000000-0005-0000-0000-00003A010000}"/>
    <cellStyle name="_KWS 29" xfId="317" xr:uid="{00000000-0005-0000-0000-00003B010000}"/>
    <cellStyle name="_KWS 29 2" xfId="318" xr:uid="{00000000-0005-0000-0000-00003C010000}"/>
    <cellStyle name="_KWS 29 2 2" xfId="319" xr:uid="{00000000-0005-0000-0000-00003D010000}"/>
    <cellStyle name="_KWS 29 3" xfId="320" xr:uid="{00000000-0005-0000-0000-00003E010000}"/>
    <cellStyle name="_KWS 3" xfId="321" xr:uid="{00000000-0005-0000-0000-00003F010000}"/>
    <cellStyle name="_KWS 3 2" xfId="322" xr:uid="{00000000-0005-0000-0000-000040010000}"/>
    <cellStyle name="_KWS 3 2 2" xfId="323" xr:uid="{00000000-0005-0000-0000-000041010000}"/>
    <cellStyle name="_KWS 3 3" xfId="324" xr:uid="{00000000-0005-0000-0000-000042010000}"/>
    <cellStyle name="_KWS 30" xfId="325" xr:uid="{00000000-0005-0000-0000-000043010000}"/>
    <cellStyle name="_KWS 31" xfId="326" xr:uid="{00000000-0005-0000-0000-000044010000}"/>
    <cellStyle name="_KWS 4" xfId="327" xr:uid="{00000000-0005-0000-0000-000045010000}"/>
    <cellStyle name="_KWS 4 2" xfId="328" xr:uid="{00000000-0005-0000-0000-000046010000}"/>
    <cellStyle name="_KWS 4 2 2" xfId="329" xr:uid="{00000000-0005-0000-0000-000047010000}"/>
    <cellStyle name="_KWS 5" xfId="330" xr:uid="{00000000-0005-0000-0000-000048010000}"/>
    <cellStyle name="_KWS 5 2" xfId="331" xr:uid="{00000000-0005-0000-0000-000049010000}"/>
    <cellStyle name="_KWS 6" xfId="332" xr:uid="{00000000-0005-0000-0000-00004A010000}"/>
    <cellStyle name="_KWS 6 2" xfId="333" xr:uid="{00000000-0005-0000-0000-00004B010000}"/>
    <cellStyle name="_KWS 7" xfId="334" xr:uid="{00000000-0005-0000-0000-00004C010000}"/>
    <cellStyle name="_KWS 7 2" xfId="335" xr:uid="{00000000-0005-0000-0000-00004D010000}"/>
    <cellStyle name="_KWS 8" xfId="336" xr:uid="{00000000-0005-0000-0000-00004E010000}"/>
    <cellStyle name="_KWS 8 2" xfId="337" xr:uid="{00000000-0005-0000-0000-00004F010000}"/>
    <cellStyle name="_KWS 9" xfId="338" xr:uid="{00000000-0005-0000-0000-000050010000}"/>
    <cellStyle name="_KWS 9 2" xfId="339" xr:uid="{00000000-0005-0000-0000-000051010000}"/>
    <cellStyle name="_KWS_100630_Doradcze_Wykonanie_I-V_2010_na RN_W OST_wysłane do SŁ (2)" xfId="340" xr:uid="{00000000-0005-0000-0000-000052010000}"/>
    <cellStyle name="_KWS_100630_Doradcze_Wykonanie_I-V_2010_na RN_W OST_wysłane do SŁ (2) 2" xfId="341" xr:uid="{00000000-0005-0000-0000-000053010000}"/>
    <cellStyle name="_KWS_100630_Doradcze_Wykonanie_I-V_2010_na RN_W OST_wysłane do SŁ (2)_100809_KUD_062010" xfId="342" xr:uid="{00000000-0005-0000-0000-000054010000}"/>
    <cellStyle name="_KWS_100630_Doradcze_Wykonanie_I-V_2010_na RN_W OST_wysłane do SŁ (2)_Projekt-nowej-formatki" xfId="343" xr:uid="{00000000-0005-0000-0000-000055010000}"/>
    <cellStyle name="_KWS_100630_KUD_052010_wypełnione_PGE_wersja2 (3)" xfId="344" xr:uid="{00000000-0005-0000-0000-000056010000}"/>
    <cellStyle name="_KWS_100806_Doradcze_Wykonanie_I-VI_2010_SwePol" xfId="345" xr:uid="{00000000-0005-0000-0000-000057010000}"/>
    <cellStyle name="_KWS_100806_Doradcze_Wykonanie_I-VI_2010_SwePol 2" xfId="346" xr:uid="{00000000-0005-0000-0000-000058010000}"/>
    <cellStyle name="_KWS_100806_Doradcze_Wykonanie_I-VI_2010_SwePol_Projekt-nowej-formatki" xfId="347" xr:uid="{00000000-0005-0000-0000-000059010000}"/>
    <cellStyle name="_KWS_100809_KUD_062010" xfId="348" xr:uid="{00000000-0005-0000-0000-00005A010000}"/>
    <cellStyle name="_KWS_100816_Slajd_Konsolidacja_wykonanie_I-VII_2010" xfId="349" xr:uid="{00000000-0005-0000-0000-00005B010000}"/>
    <cellStyle name="_KWS_100816_Slajd_Konsolidacja_wykonanie_I-VII_2010 2" xfId="350" xr:uid="{00000000-0005-0000-0000-00005C010000}"/>
    <cellStyle name="_KWS_100816_Slajd_Konsolidacja_wykonanie_I-VII_2010_2011'05 Raport PGE_DO-CO2" xfId="351" xr:uid="{00000000-0005-0000-0000-00005D010000}"/>
    <cellStyle name="_KWS_100816_Slajd_Konsolidacja_wykonanie_I-VII_2010_2011'05 Raport PGE_DO-PM" xfId="352" xr:uid="{00000000-0005-0000-0000-00005E010000}"/>
    <cellStyle name="_KWS_100816_Slajd_Konsolidacja_wykonanie_I-VII_2010_2011'05 Raport PGE_DO-węgiel" xfId="353" xr:uid="{00000000-0005-0000-0000-00005F010000}"/>
    <cellStyle name="_KWS_100816_Slajd_Konsolidacja_wykonanie_I-VII_2010_2011'06 Raport PGE_DOH_270711_CO2" xfId="354" xr:uid="{00000000-0005-0000-0000-000060010000}"/>
    <cellStyle name="_KWS_100816_Slajd_Konsolidacja_wykonanie_I-VII_2010_2011'06 Raport PGE_DO-węgiel" xfId="355" xr:uid="{00000000-0005-0000-0000-000061010000}"/>
    <cellStyle name="_KWS_100816_Slajd_Konsolidacja_wykonanie_I-VII_2010_2011'07 Raport PGE_DO-węgiel" xfId="356" xr:uid="{00000000-0005-0000-0000-000062010000}"/>
    <cellStyle name="_KWS_100816_Slajd_Konsolidacja_wykonanie_I-VII_2010_2011'07_ Raport PGE_DOH WE 240811_CO2" xfId="357" xr:uid="{00000000-0005-0000-0000-000063010000}"/>
    <cellStyle name="_KWS_100816_Slajd_Konsolidacja_wykonanie_I-VII_2010_2011'07_ Raport PGE_DOH_PM" xfId="358" xr:uid="{00000000-0005-0000-0000-000064010000}"/>
    <cellStyle name="_KWS_100816_Slajd_Konsolidacja_wykonanie_I-VII_2010_PIKF_09'2010" xfId="359" xr:uid="{00000000-0005-0000-0000-000065010000}"/>
    <cellStyle name="_KWS_100816_Slajd_Konsolidacja_wykonanie_I-VII_2010_PIKF_09'2010 2" xfId="360" xr:uid="{00000000-0005-0000-0000-000066010000}"/>
    <cellStyle name="_KWS_100816_Slajd_Konsolidacja_wykonanie_I-VII_2010_PIKF_09'2010_2011'05 Raport PGE_DO-CO2" xfId="361" xr:uid="{00000000-0005-0000-0000-000067010000}"/>
    <cellStyle name="_KWS_100816_Slajd_Konsolidacja_wykonanie_I-VII_2010_PIKF_09'2010_2011'05 Raport PGE_DO-PM" xfId="362" xr:uid="{00000000-0005-0000-0000-000068010000}"/>
    <cellStyle name="_KWS_100816_Slajd_Konsolidacja_wykonanie_I-VII_2010_PIKF_09'2010_2011'05 Raport PGE_DO-węgiel" xfId="363" xr:uid="{00000000-0005-0000-0000-000069010000}"/>
    <cellStyle name="_KWS_100816_Slajd_Konsolidacja_wykonanie_I-VII_2010_PIKF_09'2010_2011'06 Raport PGE_DOH_270711_CO2" xfId="364" xr:uid="{00000000-0005-0000-0000-00006A010000}"/>
    <cellStyle name="_KWS_100816_Slajd_Konsolidacja_wykonanie_I-VII_2010_PIKF_09'2010_2011'06 Raport PGE_DO-węgiel" xfId="365" xr:uid="{00000000-0005-0000-0000-00006B010000}"/>
    <cellStyle name="_KWS_100816_Slajd_Konsolidacja_wykonanie_I-VII_2010_PIKF_09'2010_2011'07 Raport PGE_DO-węgiel" xfId="366" xr:uid="{00000000-0005-0000-0000-00006C010000}"/>
    <cellStyle name="_KWS_100816_Slajd_Konsolidacja_wykonanie_I-VII_2010_PIKF_09'2010_2011'07_ Raport PGE_DOH WE 240811_CO2" xfId="367" xr:uid="{00000000-0005-0000-0000-00006D010000}"/>
    <cellStyle name="_KWS_100816_Slajd_Konsolidacja_wykonanie_I-VII_2010_PIKF_09'2010_2011'07_ Raport PGE_DOH_PM" xfId="368" xr:uid="{00000000-0005-0000-0000-00006E010000}"/>
    <cellStyle name="_KWS_100816_Slajd_Konsolidacja_wykonanie_I-VII_2010_PIKF_09'2010_PiKF_09'2013" xfId="369" xr:uid="{00000000-0005-0000-0000-00006F010000}"/>
    <cellStyle name="_KWS_100816_Slajd_Konsolidacja_wykonanie_I-VII_2010_PIKF_09'2010_PiKF_Prognoza_2013" xfId="370" xr:uid="{00000000-0005-0000-0000-000070010000}"/>
    <cellStyle name="_KWS_100816_Slajd_Konsolidacja_wykonanie_I-VII_2010_PIKF_09'2010_PPiKO_07'2013" xfId="371" xr:uid="{00000000-0005-0000-0000-000071010000}"/>
    <cellStyle name="_KWS_100816_Slajd_Konsolidacja_wykonanie_I-VII_2010_PIKF_09'2010_PPiKO_10'2013" xfId="372" xr:uid="{00000000-0005-0000-0000-000072010000}"/>
    <cellStyle name="_KWS_100816_Slajd_Konsolidacja_wykonanie_I-VII_2010_PIKF_09'2010_PPiKO_PiKF_Prognoza 2013" xfId="373" xr:uid="{00000000-0005-0000-0000-000073010000}"/>
    <cellStyle name="_KWS_100816_Slajd_Konsolidacja_wykonanie_I-VII_2010_PIKF_09'2010_Rynek PM (2)" xfId="374" xr:uid="{00000000-0005-0000-0000-000074010000}"/>
    <cellStyle name="_KWS_100816_Slajd_Konsolidacja_wykonanie_I-VII_2010_PiKF_09'2013" xfId="375" xr:uid="{00000000-0005-0000-0000-000075010000}"/>
    <cellStyle name="_KWS_100816_Slajd_Konsolidacja_wykonanie_I-VII_2010_PiKF_Prognoza_2013" xfId="376" xr:uid="{00000000-0005-0000-0000-000076010000}"/>
    <cellStyle name="_KWS_100816_Slajd_Konsolidacja_wykonanie_I-VII_2010_PPiKO_07'2013" xfId="377" xr:uid="{00000000-0005-0000-0000-000077010000}"/>
    <cellStyle name="_KWS_100816_Slajd_Konsolidacja_wykonanie_I-VII_2010_PPiKO_10'2013" xfId="378" xr:uid="{00000000-0005-0000-0000-000078010000}"/>
    <cellStyle name="_KWS_100816_Slajd_Konsolidacja_wykonanie_I-VII_2010_PPiKO_PiKF_Prognoza 2013" xfId="379" xr:uid="{00000000-0005-0000-0000-000079010000}"/>
    <cellStyle name="_KWS_100816_Slajd_Konsolidacja_wykonanie_I-VII_2010_Rynek PM (2)" xfId="380" xr:uid="{00000000-0005-0000-0000-00007A010000}"/>
    <cellStyle name="_KWS_2011'05 Raport PGE_DO-CO2" xfId="381" xr:uid="{00000000-0005-0000-0000-00007B010000}"/>
    <cellStyle name="_KWS_2011'05 Raport PGE_DO-PM" xfId="382" xr:uid="{00000000-0005-0000-0000-00007C010000}"/>
    <cellStyle name="_KWS_2011'05 Raport PGE_DO-węgiel" xfId="383" xr:uid="{00000000-0005-0000-0000-00007D010000}"/>
    <cellStyle name="_KWS_2011'06 Raport PGE_DOH_270711_CO2" xfId="384" xr:uid="{00000000-0005-0000-0000-00007E010000}"/>
    <cellStyle name="_KWS_2011'06 Raport PGE_DO-węgiel" xfId="385" xr:uid="{00000000-0005-0000-0000-00007F010000}"/>
    <cellStyle name="_KWS_2011'07 Raport PGE_DO-węgiel" xfId="386" xr:uid="{00000000-0005-0000-0000-000080010000}"/>
    <cellStyle name="_KWS_2011'07_ Raport PGE_DOH WE 240811_CO2" xfId="387" xr:uid="{00000000-0005-0000-0000-000081010000}"/>
    <cellStyle name="_KWS_2011'07_ Raport PGE_DOH_PM" xfId="388" xr:uid="{00000000-0005-0000-0000-000082010000}"/>
    <cellStyle name="_KWS_5_BAZA_pakiet_ MSSF_122009_09 02 2010" xfId="389" xr:uid="{00000000-0005-0000-0000-000083010000}"/>
    <cellStyle name="_KWS_5_BAZA_pakiet_ MSSF_122009_09 02 2010 2" xfId="390" xr:uid="{00000000-0005-0000-0000-000084010000}"/>
    <cellStyle name="_KWS_Analiza_WYN_2009" xfId="391" xr:uid="{00000000-0005-0000-0000-000085010000}"/>
    <cellStyle name="_KWS_Analiza_WYN_2009 2" xfId="392" xr:uid="{00000000-0005-0000-0000-000086010000}"/>
    <cellStyle name="_KWS_Analiza_WYN_2009_100816_Slajd_Konsolidacja_wykonanie_I-VII_2010" xfId="393" xr:uid="{00000000-0005-0000-0000-000087010000}"/>
    <cellStyle name="_KWS_Analiza_WYN_2009_100816_Slajd_Konsolidacja_wykonanie_I-VII_2010 2" xfId="394" xr:uid="{00000000-0005-0000-0000-000088010000}"/>
    <cellStyle name="_KWS_Analiza_WYN_2009_100816_Slajd_Konsolidacja_wykonanie_I-VII_2010_2011'05 Raport PGE_DO-CO2" xfId="395" xr:uid="{00000000-0005-0000-0000-000089010000}"/>
    <cellStyle name="_KWS_Analiza_WYN_2009_100816_Slajd_Konsolidacja_wykonanie_I-VII_2010_2011'05 Raport PGE_DO-PM" xfId="396" xr:uid="{00000000-0005-0000-0000-00008A010000}"/>
    <cellStyle name="_KWS_Analiza_WYN_2009_100816_Slajd_Konsolidacja_wykonanie_I-VII_2010_2011'05 Raport PGE_DO-węgiel" xfId="397" xr:uid="{00000000-0005-0000-0000-00008B010000}"/>
    <cellStyle name="_KWS_Analiza_WYN_2009_100816_Slajd_Konsolidacja_wykonanie_I-VII_2010_2011'06 Raport PGE_DOH_270711_CO2" xfId="398" xr:uid="{00000000-0005-0000-0000-00008C010000}"/>
    <cellStyle name="_KWS_Analiza_WYN_2009_100816_Slajd_Konsolidacja_wykonanie_I-VII_2010_2011'06 Raport PGE_DO-węgiel" xfId="399" xr:uid="{00000000-0005-0000-0000-00008D010000}"/>
    <cellStyle name="_KWS_Analiza_WYN_2009_100816_Slajd_Konsolidacja_wykonanie_I-VII_2010_2011'07 Raport PGE_DO-węgiel" xfId="400" xr:uid="{00000000-0005-0000-0000-00008E010000}"/>
    <cellStyle name="_KWS_Analiza_WYN_2009_100816_Slajd_Konsolidacja_wykonanie_I-VII_2010_2011'07_ Raport PGE_DOH WE 240811_CO2" xfId="401" xr:uid="{00000000-0005-0000-0000-00008F010000}"/>
    <cellStyle name="_KWS_Analiza_WYN_2009_100816_Slajd_Konsolidacja_wykonanie_I-VII_2010_2011'07_ Raport PGE_DOH_PM" xfId="402" xr:uid="{00000000-0005-0000-0000-000090010000}"/>
    <cellStyle name="_KWS_Analiza_WYN_2009_100816_Slajd_Konsolidacja_wykonanie_I-VII_2010_PIKF_09'2010" xfId="403" xr:uid="{00000000-0005-0000-0000-000091010000}"/>
    <cellStyle name="_KWS_Analiza_WYN_2009_100816_Slajd_Konsolidacja_wykonanie_I-VII_2010_PIKF_09'2010 2" xfId="404" xr:uid="{00000000-0005-0000-0000-000092010000}"/>
    <cellStyle name="_KWS_Analiza_WYN_2009_100816_Slajd_Konsolidacja_wykonanie_I-VII_2010_PIKF_09'2010_2011'05 Raport PGE_DO-CO2" xfId="405" xr:uid="{00000000-0005-0000-0000-000093010000}"/>
    <cellStyle name="_KWS_Analiza_WYN_2009_100816_Slajd_Konsolidacja_wykonanie_I-VII_2010_PIKF_09'2010_2011'05 Raport PGE_DO-PM" xfId="406" xr:uid="{00000000-0005-0000-0000-000094010000}"/>
    <cellStyle name="_KWS_Analiza_WYN_2009_100816_Slajd_Konsolidacja_wykonanie_I-VII_2010_PIKF_09'2010_2011'05 Raport PGE_DO-węgiel" xfId="407" xr:uid="{00000000-0005-0000-0000-000095010000}"/>
    <cellStyle name="_KWS_Analiza_WYN_2009_100816_Slajd_Konsolidacja_wykonanie_I-VII_2010_PIKF_09'2010_2011'06 Raport PGE_DOH_270711_CO2" xfId="408" xr:uid="{00000000-0005-0000-0000-000096010000}"/>
    <cellStyle name="_KWS_Analiza_WYN_2009_100816_Slajd_Konsolidacja_wykonanie_I-VII_2010_PIKF_09'2010_2011'06 Raport PGE_DO-węgiel" xfId="409" xr:uid="{00000000-0005-0000-0000-000097010000}"/>
    <cellStyle name="_KWS_Analiza_WYN_2009_100816_Slajd_Konsolidacja_wykonanie_I-VII_2010_PIKF_09'2010_2011'07 Raport PGE_DO-węgiel" xfId="410" xr:uid="{00000000-0005-0000-0000-000098010000}"/>
    <cellStyle name="_KWS_Analiza_WYN_2009_100816_Slajd_Konsolidacja_wykonanie_I-VII_2010_PIKF_09'2010_2011'07_ Raport PGE_DOH WE 240811_CO2" xfId="411" xr:uid="{00000000-0005-0000-0000-000099010000}"/>
    <cellStyle name="_KWS_Analiza_WYN_2009_100816_Slajd_Konsolidacja_wykonanie_I-VII_2010_PIKF_09'2010_2011'07_ Raport PGE_DOH_PM" xfId="412" xr:uid="{00000000-0005-0000-0000-00009A010000}"/>
    <cellStyle name="_KWS_Analiza_WYN_2009_100816_Slajd_Konsolidacja_wykonanie_I-VII_2010_PIKF_09'2010_PiKF_09'2013" xfId="413" xr:uid="{00000000-0005-0000-0000-00009B010000}"/>
    <cellStyle name="_KWS_Analiza_WYN_2009_100816_Slajd_Konsolidacja_wykonanie_I-VII_2010_PIKF_09'2010_PiKF_Prognoza_2013" xfId="414" xr:uid="{00000000-0005-0000-0000-00009C010000}"/>
    <cellStyle name="_KWS_Analiza_WYN_2009_100816_Slajd_Konsolidacja_wykonanie_I-VII_2010_PIKF_09'2010_PPiKO_07'2013" xfId="415" xr:uid="{00000000-0005-0000-0000-00009D010000}"/>
    <cellStyle name="_KWS_Analiza_WYN_2009_100816_Slajd_Konsolidacja_wykonanie_I-VII_2010_PIKF_09'2010_PPiKO_10'2013" xfId="416" xr:uid="{00000000-0005-0000-0000-00009E010000}"/>
    <cellStyle name="_KWS_Analiza_WYN_2009_100816_Slajd_Konsolidacja_wykonanie_I-VII_2010_PIKF_09'2010_PPiKO_PiKF_Prognoza 2013" xfId="417" xr:uid="{00000000-0005-0000-0000-00009F010000}"/>
    <cellStyle name="_KWS_Analiza_WYN_2009_100816_Slajd_Konsolidacja_wykonanie_I-VII_2010_PIKF_09'2010_Rynek PM (2)" xfId="418" xr:uid="{00000000-0005-0000-0000-0000A0010000}"/>
    <cellStyle name="_KWS_Analiza_WYN_2009_100816_Slajd_Konsolidacja_wykonanie_I-VII_2010_PiKF_09'2013" xfId="419" xr:uid="{00000000-0005-0000-0000-0000A1010000}"/>
    <cellStyle name="_KWS_Analiza_WYN_2009_100816_Slajd_Konsolidacja_wykonanie_I-VII_2010_PiKF_Prognoza_2013" xfId="420" xr:uid="{00000000-0005-0000-0000-0000A2010000}"/>
    <cellStyle name="_KWS_Analiza_WYN_2009_100816_Slajd_Konsolidacja_wykonanie_I-VII_2010_PPiKO_07'2013" xfId="421" xr:uid="{00000000-0005-0000-0000-0000A3010000}"/>
    <cellStyle name="_KWS_Analiza_WYN_2009_100816_Slajd_Konsolidacja_wykonanie_I-VII_2010_PPiKO_10'2013" xfId="422" xr:uid="{00000000-0005-0000-0000-0000A4010000}"/>
    <cellStyle name="_KWS_Analiza_WYN_2009_100816_Slajd_Konsolidacja_wykonanie_I-VII_2010_PPiKO_PiKF_Prognoza 2013" xfId="423" xr:uid="{00000000-0005-0000-0000-0000A5010000}"/>
    <cellStyle name="_KWS_Analiza_WYN_2009_100816_Slajd_Konsolidacja_wykonanie_I-VII_2010_Rynek PM (2)" xfId="424" xr:uid="{00000000-0005-0000-0000-0000A6010000}"/>
    <cellStyle name="_KWS_Analiza_WYN_2009_2011'05 Raport PGE_DO-CO2" xfId="425" xr:uid="{00000000-0005-0000-0000-0000A7010000}"/>
    <cellStyle name="_KWS_Analiza_WYN_2009_2011'05 Raport PGE_DO-PM" xfId="426" xr:uid="{00000000-0005-0000-0000-0000A8010000}"/>
    <cellStyle name="_KWS_Analiza_WYN_2009_2011'05 Raport PGE_DO-węgiel" xfId="427" xr:uid="{00000000-0005-0000-0000-0000A9010000}"/>
    <cellStyle name="_KWS_Analiza_WYN_2009_2011'06 Raport PGE_DOH_270711_CO2" xfId="428" xr:uid="{00000000-0005-0000-0000-0000AA010000}"/>
    <cellStyle name="_KWS_Analiza_WYN_2009_2011'06 Raport PGE_DO-węgiel" xfId="429" xr:uid="{00000000-0005-0000-0000-0000AB010000}"/>
    <cellStyle name="_KWS_Analiza_WYN_2009_2011'07 Raport PGE_DO-węgiel" xfId="430" xr:uid="{00000000-0005-0000-0000-0000AC010000}"/>
    <cellStyle name="_KWS_Analiza_WYN_2009_2011'07_ Raport PGE_DOH WE 240811_CO2" xfId="431" xr:uid="{00000000-0005-0000-0000-0000AD010000}"/>
    <cellStyle name="_KWS_Analiza_WYN_2009_2011'07_ Raport PGE_DOH_PM" xfId="432" xr:uid="{00000000-0005-0000-0000-0000AE010000}"/>
    <cellStyle name="_KWS_Analiza_WYN_2009_Kopia Raport skonsolidowany_2010_v2" xfId="433" xr:uid="{00000000-0005-0000-0000-0000AF010000}"/>
    <cellStyle name="_KWS_Analiza_WYN_2009_Kopia Raport skonsolidowany_2010_v2 2" xfId="434" xr:uid="{00000000-0005-0000-0000-0000B0010000}"/>
    <cellStyle name="_KWS_Analiza_WYN_2009_Kopia Raport skonsolidowany_2010_v2_2011'05 Raport PGE_DO-CO2" xfId="435" xr:uid="{00000000-0005-0000-0000-0000B1010000}"/>
    <cellStyle name="_KWS_Analiza_WYN_2009_Kopia Raport skonsolidowany_2010_v2_2011'05 Raport PGE_DO-PM" xfId="436" xr:uid="{00000000-0005-0000-0000-0000B2010000}"/>
    <cellStyle name="_KWS_Analiza_WYN_2009_Kopia Raport skonsolidowany_2010_v2_2011'05 Raport PGE_DO-węgiel" xfId="437" xr:uid="{00000000-0005-0000-0000-0000B3010000}"/>
    <cellStyle name="_KWS_Analiza_WYN_2009_Kopia Raport skonsolidowany_2010_v2_2011'06 Raport PGE_DOH_270711_CO2" xfId="438" xr:uid="{00000000-0005-0000-0000-0000B4010000}"/>
    <cellStyle name="_KWS_Analiza_WYN_2009_Kopia Raport skonsolidowany_2010_v2_2011'06 Raport PGE_DO-węgiel" xfId="439" xr:uid="{00000000-0005-0000-0000-0000B5010000}"/>
    <cellStyle name="_KWS_Analiza_WYN_2009_Kopia Raport skonsolidowany_2010_v2_2011'07 Raport PGE_DO-węgiel" xfId="440" xr:uid="{00000000-0005-0000-0000-0000B6010000}"/>
    <cellStyle name="_KWS_Analiza_WYN_2009_Kopia Raport skonsolidowany_2010_v2_2011'07_ Raport PGE_DOH WE 240811_CO2" xfId="441" xr:uid="{00000000-0005-0000-0000-0000B7010000}"/>
    <cellStyle name="_KWS_Analiza_WYN_2009_Kopia Raport skonsolidowany_2010_v2_2011'07_ Raport PGE_DOH_PM" xfId="442" xr:uid="{00000000-0005-0000-0000-0000B8010000}"/>
    <cellStyle name="_KWS_Analiza_WYN_2009_Kopia Raport skonsolidowany_2010_v2_Rynek PM (2)" xfId="443" xr:uid="{00000000-0005-0000-0000-0000B9010000}"/>
    <cellStyle name="_KWS_Analiza_WYN_2009_PIKF_09'2010" xfId="444" xr:uid="{00000000-0005-0000-0000-0000BA010000}"/>
    <cellStyle name="_KWS_Analiza_WYN_2009_PIKF_09'2010 2" xfId="445" xr:uid="{00000000-0005-0000-0000-0000BB010000}"/>
    <cellStyle name="_KWS_Analiza_WYN_2009_PIKF_09'2010_2011'05 Raport PGE_DO-CO2" xfId="446" xr:uid="{00000000-0005-0000-0000-0000BC010000}"/>
    <cellStyle name="_KWS_Analiza_WYN_2009_PIKF_09'2010_2011'05 Raport PGE_DO-PM" xfId="447" xr:uid="{00000000-0005-0000-0000-0000BD010000}"/>
    <cellStyle name="_KWS_Analiza_WYN_2009_PIKF_09'2010_2011'05 Raport PGE_DO-węgiel" xfId="448" xr:uid="{00000000-0005-0000-0000-0000BE010000}"/>
    <cellStyle name="_KWS_Analiza_WYN_2009_PIKF_09'2010_2011'06 Raport PGE_DOH_270711_CO2" xfId="449" xr:uid="{00000000-0005-0000-0000-0000BF010000}"/>
    <cellStyle name="_KWS_Analiza_WYN_2009_PIKF_09'2010_2011'06 Raport PGE_DO-węgiel" xfId="450" xr:uid="{00000000-0005-0000-0000-0000C0010000}"/>
    <cellStyle name="_KWS_Analiza_WYN_2009_PIKF_09'2010_2011'07 Raport PGE_DO-węgiel" xfId="451" xr:uid="{00000000-0005-0000-0000-0000C1010000}"/>
    <cellStyle name="_KWS_Analiza_WYN_2009_PIKF_09'2010_2011'07_ Raport PGE_DOH WE 240811_CO2" xfId="452" xr:uid="{00000000-0005-0000-0000-0000C2010000}"/>
    <cellStyle name="_KWS_Analiza_WYN_2009_PIKF_09'2010_2011'07_ Raport PGE_DOH_PM" xfId="453" xr:uid="{00000000-0005-0000-0000-0000C3010000}"/>
    <cellStyle name="_KWS_Analiza_WYN_2009_PIKF_09'2010_PiKF_09'2013" xfId="454" xr:uid="{00000000-0005-0000-0000-0000C4010000}"/>
    <cellStyle name="_KWS_Analiza_WYN_2009_PIKF_09'2010_PiKF_Prognoza_2013" xfId="455" xr:uid="{00000000-0005-0000-0000-0000C5010000}"/>
    <cellStyle name="_KWS_Analiza_WYN_2009_PIKF_09'2010_PPiKO_07'2013" xfId="456" xr:uid="{00000000-0005-0000-0000-0000C6010000}"/>
    <cellStyle name="_KWS_Analiza_WYN_2009_PIKF_09'2010_PPiKO_10'2013" xfId="457" xr:uid="{00000000-0005-0000-0000-0000C7010000}"/>
    <cellStyle name="_KWS_Analiza_WYN_2009_PIKF_09'2010_PPiKO_PiKF_Prognoza 2013" xfId="458" xr:uid="{00000000-0005-0000-0000-0000C8010000}"/>
    <cellStyle name="_KWS_Analiza_WYN_2009_PIKF_09'2010_Rynek PM (2)" xfId="459" xr:uid="{00000000-0005-0000-0000-0000C9010000}"/>
    <cellStyle name="_KWS_Analiza_WYN_2009_PiKF_09'2013" xfId="460" xr:uid="{00000000-0005-0000-0000-0000CA010000}"/>
    <cellStyle name="_KWS_Analiza_WYN_2009_PiKF_Prognoza_2013" xfId="461" xr:uid="{00000000-0005-0000-0000-0000CB010000}"/>
    <cellStyle name="_KWS_Analiza_WYN_2009_PPiKO_07'2013" xfId="462" xr:uid="{00000000-0005-0000-0000-0000CC010000}"/>
    <cellStyle name="_KWS_Analiza_WYN_2009_PPiKO_10'2013" xfId="463" xr:uid="{00000000-0005-0000-0000-0000CD010000}"/>
    <cellStyle name="_KWS_Analiza_WYN_2009_PPiKO_PiKF_Prognoza 2013" xfId="464" xr:uid="{00000000-0005-0000-0000-0000CE010000}"/>
    <cellStyle name="_KWS_Analiza_WYN_2009_Prognoza GiE i E" xfId="465" xr:uid="{00000000-0005-0000-0000-0000CF010000}"/>
    <cellStyle name="_KWS_Analiza_WYN_2009_Prognoza GiE i E 2" xfId="466" xr:uid="{00000000-0005-0000-0000-0000D0010000}"/>
    <cellStyle name="_KWS_Analiza_WYN_2009_Prognoza GiE i E_2011'05 Raport PGE_DO-CO2" xfId="467" xr:uid="{00000000-0005-0000-0000-0000D1010000}"/>
    <cellStyle name="_KWS_Analiza_WYN_2009_Prognoza GiE i E_2011'05 Raport PGE_DO-PM" xfId="468" xr:uid="{00000000-0005-0000-0000-0000D2010000}"/>
    <cellStyle name="_KWS_Analiza_WYN_2009_Prognoza GiE i E_2011'05 Raport PGE_DO-węgiel" xfId="469" xr:uid="{00000000-0005-0000-0000-0000D3010000}"/>
    <cellStyle name="_KWS_Analiza_WYN_2009_Prognoza GiE i E_2011'06 Raport PGE_DOH_270711_CO2" xfId="470" xr:uid="{00000000-0005-0000-0000-0000D4010000}"/>
    <cellStyle name="_KWS_Analiza_WYN_2009_Prognoza GiE i E_2011'06 Raport PGE_DO-węgiel" xfId="471" xr:uid="{00000000-0005-0000-0000-0000D5010000}"/>
    <cellStyle name="_KWS_Analiza_WYN_2009_Prognoza GiE i E_2011'07 Raport PGE_DO-węgiel" xfId="472" xr:uid="{00000000-0005-0000-0000-0000D6010000}"/>
    <cellStyle name="_KWS_Analiza_WYN_2009_Prognoza GiE i E_2011'07_ Raport PGE_DOH WE 240811_CO2" xfId="473" xr:uid="{00000000-0005-0000-0000-0000D7010000}"/>
    <cellStyle name="_KWS_Analiza_WYN_2009_Prognoza GiE i E_2011'07_ Raport PGE_DOH_PM" xfId="474" xr:uid="{00000000-0005-0000-0000-0000D8010000}"/>
    <cellStyle name="_KWS_Analiza_WYN_2009_Prognoza GiE i E_PIKF_09'2010" xfId="475" xr:uid="{00000000-0005-0000-0000-0000D9010000}"/>
    <cellStyle name="_KWS_Analiza_WYN_2009_Prognoza GiE i E_PIKF_09'2010 2" xfId="476" xr:uid="{00000000-0005-0000-0000-0000DA010000}"/>
    <cellStyle name="_KWS_Analiza_WYN_2009_Prognoza GiE i E_PIKF_09'2010_2011'05 Raport PGE_DO-CO2" xfId="477" xr:uid="{00000000-0005-0000-0000-0000DB010000}"/>
    <cellStyle name="_KWS_Analiza_WYN_2009_Prognoza GiE i E_PIKF_09'2010_2011'05 Raport PGE_DO-PM" xfId="478" xr:uid="{00000000-0005-0000-0000-0000DC010000}"/>
    <cellStyle name="_KWS_Analiza_WYN_2009_Prognoza GiE i E_PIKF_09'2010_2011'05 Raport PGE_DO-węgiel" xfId="479" xr:uid="{00000000-0005-0000-0000-0000DD010000}"/>
    <cellStyle name="_KWS_Analiza_WYN_2009_Prognoza GiE i E_PIKF_09'2010_2011'06 Raport PGE_DOH_270711_CO2" xfId="480" xr:uid="{00000000-0005-0000-0000-0000DE010000}"/>
    <cellStyle name="_KWS_Analiza_WYN_2009_Prognoza GiE i E_PIKF_09'2010_2011'06 Raport PGE_DO-węgiel" xfId="481" xr:uid="{00000000-0005-0000-0000-0000DF010000}"/>
    <cellStyle name="_KWS_Analiza_WYN_2009_Prognoza GiE i E_PIKF_09'2010_2011'07 Raport PGE_DO-węgiel" xfId="482" xr:uid="{00000000-0005-0000-0000-0000E0010000}"/>
    <cellStyle name="_KWS_Analiza_WYN_2009_Prognoza GiE i E_PIKF_09'2010_2011'07_ Raport PGE_DOH WE 240811_CO2" xfId="483" xr:uid="{00000000-0005-0000-0000-0000E1010000}"/>
    <cellStyle name="_KWS_Analiza_WYN_2009_Prognoza GiE i E_PIKF_09'2010_2011'07_ Raport PGE_DOH_PM" xfId="484" xr:uid="{00000000-0005-0000-0000-0000E2010000}"/>
    <cellStyle name="_KWS_Analiza_WYN_2009_Prognoza GiE i E_PIKF_09'2010_PiKF_09'2013" xfId="485" xr:uid="{00000000-0005-0000-0000-0000E3010000}"/>
    <cellStyle name="_KWS_Analiza_WYN_2009_Prognoza GiE i E_PIKF_09'2010_PiKF_Prognoza_2013" xfId="486" xr:uid="{00000000-0005-0000-0000-0000E4010000}"/>
    <cellStyle name="_KWS_Analiza_WYN_2009_Prognoza GiE i E_PIKF_09'2010_PPiKO_07'2013" xfId="487" xr:uid="{00000000-0005-0000-0000-0000E5010000}"/>
    <cellStyle name="_KWS_Analiza_WYN_2009_Prognoza GiE i E_PIKF_09'2010_PPiKO_10'2013" xfId="488" xr:uid="{00000000-0005-0000-0000-0000E6010000}"/>
    <cellStyle name="_KWS_Analiza_WYN_2009_Prognoza GiE i E_PIKF_09'2010_PPiKO_PiKF_Prognoza 2013" xfId="489" xr:uid="{00000000-0005-0000-0000-0000E7010000}"/>
    <cellStyle name="_KWS_Analiza_WYN_2009_Prognoza GiE i E_PIKF_09'2010_Rynek PM (2)" xfId="490" xr:uid="{00000000-0005-0000-0000-0000E8010000}"/>
    <cellStyle name="_KWS_Analiza_WYN_2009_Prognoza GiE i E_PiKF_09'2013" xfId="491" xr:uid="{00000000-0005-0000-0000-0000E9010000}"/>
    <cellStyle name="_KWS_Analiza_WYN_2009_Prognoza GiE i E_PiKF_Prognoza_2013" xfId="492" xr:uid="{00000000-0005-0000-0000-0000EA010000}"/>
    <cellStyle name="_KWS_Analiza_WYN_2009_Prognoza GiE i E_PPiKO_07'2013" xfId="493" xr:uid="{00000000-0005-0000-0000-0000EB010000}"/>
    <cellStyle name="_KWS_Analiza_WYN_2009_Prognoza GiE i E_PPiKO_10'2013" xfId="494" xr:uid="{00000000-0005-0000-0000-0000EC010000}"/>
    <cellStyle name="_KWS_Analiza_WYN_2009_Prognoza GiE i E_PPiKO_PiKF_Prognoza 2013" xfId="495" xr:uid="{00000000-0005-0000-0000-0000ED010000}"/>
    <cellStyle name="_KWS_Analiza_WYN_2009_Prognoza GiE i E_Rynek PM (2)" xfId="496" xr:uid="{00000000-0005-0000-0000-0000EE010000}"/>
    <cellStyle name="_KWS_Analiza_WYN_2009_Raport skonsolidowany_2010" xfId="497" xr:uid="{00000000-0005-0000-0000-0000EF010000}"/>
    <cellStyle name="_KWS_Analiza_WYN_2009_Raport skonsolidowany_2010 2" xfId="498" xr:uid="{00000000-0005-0000-0000-0000F0010000}"/>
    <cellStyle name="_KWS_Analiza_WYN_2009_Raport skonsolidowany_2010_2011'05 Raport PGE_DO-CO2" xfId="499" xr:uid="{00000000-0005-0000-0000-0000F1010000}"/>
    <cellStyle name="_KWS_Analiza_WYN_2009_Raport skonsolidowany_2010_2011'05 Raport PGE_DO-PM" xfId="500" xr:uid="{00000000-0005-0000-0000-0000F2010000}"/>
    <cellStyle name="_KWS_Analiza_WYN_2009_Raport skonsolidowany_2010_2011'05 Raport PGE_DO-węgiel" xfId="501" xr:uid="{00000000-0005-0000-0000-0000F3010000}"/>
    <cellStyle name="_KWS_Analiza_WYN_2009_Raport skonsolidowany_2010_2011'06 Raport PGE_DOH_270711_CO2" xfId="502" xr:uid="{00000000-0005-0000-0000-0000F4010000}"/>
    <cellStyle name="_KWS_Analiza_WYN_2009_Raport skonsolidowany_2010_2011'06 Raport PGE_DO-węgiel" xfId="503" xr:uid="{00000000-0005-0000-0000-0000F5010000}"/>
    <cellStyle name="_KWS_Analiza_WYN_2009_Raport skonsolidowany_2010_2011'07 Raport PGE_DO-węgiel" xfId="504" xr:uid="{00000000-0005-0000-0000-0000F6010000}"/>
    <cellStyle name="_KWS_Analiza_WYN_2009_Raport skonsolidowany_2010_2011'07_ Raport PGE_DOH WE 240811_CO2" xfId="505" xr:uid="{00000000-0005-0000-0000-0000F7010000}"/>
    <cellStyle name="_KWS_Analiza_WYN_2009_Raport skonsolidowany_2010_2011'07_ Raport PGE_DOH_PM" xfId="506" xr:uid="{00000000-0005-0000-0000-0000F8010000}"/>
    <cellStyle name="_KWS_Analiza_WYN_2009_Raport skonsolidowany_2010_PIKF_09'2010" xfId="507" xr:uid="{00000000-0005-0000-0000-0000F9010000}"/>
    <cellStyle name="_KWS_Analiza_WYN_2009_Raport skonsolidowany_2010_PIKF_09'2010 2" xfId="508" xr:uid="{00000000-0005-0000-0000-0000FA010000}"/>
    <cellStyle name="_KWS_Analiza_WYN_2009_Raport skonsolidowany_2010_PIKF_09'2010_2011'05 Raport PGE_DO-CO2" xfId="509" xr:uid="{00000000-0005-0000-0000-0000FB010000}"/>
    <cellStyle name="_KWS_Analiza_WYN_2009_Raport skonsolidowany_2010_PIKF_09'2010_2011'05 Raport PGE_DO-PM" xfId="510" xr:uid="{00000000-0005-0000-0000-0000FC010000}"/>
    <cellStyle name="_KWS_Analiza_WYN_2009_Raport skonsolidowany_2010_PIKF_09'2010_2011'05 Raport PGE_DO-węgiel" xfId="511" xr:uid="{00000000-0005-0000-0000-0000FD010000}"/>
    <cellStyle name="_KWS_Analiza_WYN_2009_Raport skonsolidowany_2010_PIKF_09'2010_2011'06 Raport PGE_DOH_270711_CO2" xfId="512" xr:uid="{00000000-0005-0000-0000-0000FE010000}"/>
    <cellStyle name="_KWS_Analiza_WYN_2009_Raport skonsolidowany_2010_PIKF_09'2010_2011'06 Raport PGE_DO-węgiel" xfId="513" xr:uid="{00000000-0005-0000-0000-0000FF010000}"/>
    <cellStyle name="_KWS_Analiza_WYN_2009_Raport skonsolidowany_2010_PIKF_09'2010_2011'07 Raport PGE_DO-węgiel" xfId="514" xr:uid="{00000000-0005-0000-0000-000000020000}"/>
    <cellStyle name="_KWS_Analiza_WYN_2009_Raport skonsolidowany_2010_PIKF_09'2010_2011'07_ Raport PGE_DOH WE 240811_CO2" xfId="515" xr:uid="{00000000-0005-0000-0000-000001020000}"/>
    <cellStyle name="_KWS_Analiza_WYN_2009_Raport skonsolidowany_2010_PIKF_09'2010_2011'07_ Raport PGE_DOH_PM" xfId="516" xr:uid="{00000000-0005-0000-0000-000002020000}"/>
    <cellStyle name="_KWS_Analiza_WYN_2009_Raport skonsolidowany_2010_PIKF_09'2010_PiKF_09'2013" xfId="517" xr:uid="{00000000-0005-0000-0000-000003020000}"/>
    <cellStyle name="_KWS_Analiza_WYN_2009_Raport skonsolidowany_2010_PIKF_09'2010_PiKF_Prognoza_2013" xfId="518" xr:uid="{00000000-0005-0000-0000-000004020000}"/>
    <cellStyle name="_KWS_Analiza_WYN_2009_Raport skonsolidowany_2010_PIKF_09'2010_PPiKO_07'2013" xfId="519" xr:uid="{00000000-0005-0000-0000-000005020000}"/>
    <cellStyle name="_KWS_Analiza_WYN_2009_Raport skonsolidowany_2010_PIKF_09'2010_PPiKO_10'2013" xfId="520" xr:uid="{00000000-0005-0000-0000-000006020000}"/>
    <cellStyle name="_KWS_Analiza_WYN_2009_Raport skonsolidowany_2010_PIKF_09'2010_PPiKO_PiKF_Prognoza 2013" xfId="521" xr:uid="{00000000-0005-0000-0000-000007020000}"/>
    <cellStyle name="_KWS_Analiza_WYN_2009_Raport skonsolidowany_2010_PIKF_09'2010_Rynek PM (2)" xfId="522" xr:uid="{00000000-0005-0000-0000-000008020000}"/>
    <cellStyle name="_KWS_Analiza_WYN_2009_Raport skonsolidowany_2010_PiKF_09'2013" xfId="523" xr:uid="{00000000-0005-0000-0000-000009020000}"/>
    <cellStyle name="_KWS_Analiza_WYN_2009_Raport skonsolidowany_2010_PiKF_Prognoza_2013" xfId="524" xr:uid="{00000000-0005-0000-0000-00000A020000}"/>
    <cellStyle name="_KWS_Analiza_WYN_2009_Raport skonsolidowany_2010_PPiKO_07'2013" xfId="525" xr:uid="{00000000-0005-0000-0000-00000B020000}"/>
    <cellStyle name="_KWS_Analiza_WYN_2009_Raport skonsolidowany_2010_PPiKO_10'2013" xfId="526" xr:uid="{00000000-0005-0000-0000-00000C020000}"/>
    <cellStyle name="_KWS_Analiza_WYN_2009_Raport skonsolidowany_2010_PPiKO_PiKF_Prognoza 2013" xfId="527" xr:uid="{00000000-0005-0000-0000-00000D020000}"/>
    <cellStyle name="_KWS_Analiza_WYN_2009_Raport skonsolidowany_2010_Rynek PM (2)" xfId="528" xr:uid="{00000000-0005-0000-0000-00000E020000}"/>
    <cellStyle name="_KWS_Analiza_WYN_2009_Raport_2010" xfId="529" xr:uid="{00000000-0005-0000-0000-00000F020000}"/>
    <cellStyle name="_KWS_Analiza_WYN_2009_Raport_2010 2" xfId="530" xr:uid="{00000000-0005-0000-0000-000010020000}"/>
    <cellStyle name="_KWS_Analiza_WYN_2009_Raport_2010_2011'05 Raport PGE_DO-CO2" xfId="531" xr:uid="{00000000-0005-0000-0000-000011020000}"/>
    <cellStyle name="_KWS_Analiza_WYN_2009_Raport_2010_2011'05 Raport PGE_DO-PM" xfId="532" xr:uid="{00000000-0005-0000-0000-000012020000}"/>
    <cellStyle name="_KWS_Analiza_WYN_2009_Raport_2010_2011'05 Raport PGE_DO-węgiel" xfId="533" xr:uid="{00000000-0005-0000-0000-000013020000}"/>
    <cellStyle name="_KWS_Analiza_WYN_2009_Raport_2010_2011'06 Raport PGE_DOH_270711_CO2" xfId="534" xr:uid="{00000000-0005-0000-0000-000014020000}"/>
    <cellStyle name="_KWS_Analiza_WYN_2009_Raport_2010_2011'06 Raport PGE_DO-węgiel" xfId="535" xr:uid="{00000000-0005-0000-0000-000015020000}"/>
    <cellStyle name="_KWS_Analiza_WYN_2009_Raport_2010_2011'07 Raport PGE_DO-węgiel" xfId="536" xr:uid="{00000000-0005-0000-0000-000016020000}"/>
    <cellStyle name="_KWS_Analiza_WYN_2009_Raport_2010_2011'07_ Raport PGE_DOH WE 240811_CO2" xfId="537" xr:uid="{00000000-0005-0000-0000-000017020000}"/>
    <cellStyle name="_KWS_Analiza_WYN_2009_Raport_2010_2011'07_ Raport PGE_DOH_PM" xfId="538" xr:uid="{00000000-0005-0000-0000-000018020000}"/>
    <cellStyle name="_KWS_Analiza_WYN_2009_Raport_2010_PIKF_09'2010" xfId="539" xr:uid="{00000000-0005-0000-0000-000019020000}"/>
    <cellStyle name="_KWS_Analiza_WYN_2009_Raport_2010_PIKF_09'2010 2" xfId="540" xr:uid="{00000000-0005-0000-0000-00001A020000}"/>
    <cellStyle name="_KWS_Analiza_WYN_2009_Raport_2010_PIKF_09'2010_2011'05 Raport PGE_DO-CO2" xfId="541" xr:uid="{00000000-0005-0000-0000-00001B020000}"/>
    <cellStyle name="_KWS_Analiza_WYN_2009_Raport_2010_PIKF_09'2010_2011'05 Raport PGE_DO-PM" xfId="542" xr:uid="{00000000-0005-0000-0000-00001C020000}"/>
    <cellStyle name="_KWS_Analiza_WYN_2009_Raport_2010_PIKF_09'2010_2011'05 Raport PGE_DO-węgiel" xfId="543" xr:uid="{00000000-0005-0000-0000-00001D020000}"/>
    <cellStyle name="_KWS_Analiza_WYN_2009_Raport_2010_PIKF_09'2010_2011'06 Raport PGE_DOH_270711_CO2" xfId="544" xr:uid="{00000000-0005-0000-0000-00001E020000}"/>
    <cellStyle name="_KWS_Analiza_WYN_2009_Raport_2010_PIKF_09'2010_2011'06 Raport PGE_DO-węgiel" xfId="545" xr:uid="{00000000-0005-0000-0000-00001F020000}"/>
    <cellStyle name="_KWS_Analiza_WYN_2009_Raport_2010_PIKF_09'2010_2011'07 Raport PGE_DO-węgiel" xfId="546" xr:uid="{00000000-0005-0000-0000-000020020000}"/>
    <cellStyle name="_KWS_Analiza_WYN_2009_Raport_2010_PIKF_09'2010_2011'07_ Raport PGE_DOH WE 240811_CO2" xfId="547" xr:uid="{00000000-0005-0000-0000-000021020000}"/>
    <cellStyle name="_KWS_Analiza_WYN_2009_Raport_2010_PIKF_09'2010_2011'07_ Raport PGE_DOH_PM" xfId="548" xr:uid="{00000000-0005-0000-0000-000022020000}"/>
    <cellStyle name="_KWS_Analiza_WYN_2009_Raport_2010_PIKF_09'2010_PiKF_09'2013" xfId="549" xr:uid="{00000000-0005-0000-0000-000023020000}"/>
    <cellStyle name="_KWS_Analiza_WYN_2009_Raport_2010_PIKF_09'2010_PiKF_Prognoza_2013" xfId="550" xr:uid="{00000000-0005-0000-0000-000024020000}"/>
    <cellStyle name="_KWS_Analiza_WYN_2009_Raport_2010_PIKF_09'2010_PPiKO_07'2013" xfId="551" xr:uid="{00000000-0005-0000-0000-000025020000}"/>
    <cellStyle name="_KWS_Analiza_WYN_2009_Raport_2010_PIKF_09'2010_PPiKO_10'2013" xfId="552" xr:uid="{00000000-0005-0000-0000-000026020000}"/>
    <cellStyle name="_KWS_Analiza_WYN_2009_Raport_2010_PIKF_09'2010_PPiKO_PiKF_Prognoza 2013" xfId="553" xr:uid="{00000000-0005-0000-0000-000027020000}"/>
    <cellStyle name="_KWS_Analiza_WYN_2009_Raport_2010_PIKF_09'2010_Rynek PM (2)" xfId="554" xr:uid="{00000000-0005-0000-0000-000028020000}"/>
    <cellStyle name="_KWS_Analiza_WYN_2009_Raport_2010_PiKF_09'2013" xfId="555" xr:uid="{00000000-0005-0000-0000-000029020000}"/>
    <cellStyle name="_KWS_Analiza_WYN_2009_Raport_2010_PiKF_Prognoza_2013" xfId="556" xr:uid="{00000000-0005-0000-0000-00002A020000}"/>
    <cellStyle name="_KWS_Analiza_WYN_2009_Raport_2010_PPiKO_07'2013" xfId="557" xr:uid="{00000000-0005-0000-0000-00002B020000}"/>
    <cellStyle name="_KWS_Analiza_WYN_2009_Raport_2010_PPiKO_10'2013" xfId="558" xr:uid="{00000000-0005-0000-0000-00002C020000}"/>
    <cellStyle name="_KWS_Analiza_WYN_2009_Raport_2010_PPiKO_PiKF_Prognoza 2013" xfId="559" xr:uid="{00000000-0005-0000-0000-00002D020000}"/>
    <cellStyle name="_KWS_Analiza_WYN_2009_Raport_2010_Rynek PM (2)" xfId="560" xr:uid="{00000000-0005-0000-0000-00002E020000}"/>
    <cellStyle name="_KWS_Analiza_WYN_2009_Rynek PM (2)" xfId="561" xr:uid="{00000000-0005-0000-0000-00002F020000}"/>
    <cellStyle name="_KWS_Analiza_WYN_2009_Zeszyt1" xfId="562" xr:uid="{00000000-0005-0000-0000-000030020000}"/>
    <cellStyle name="_KWS_Analiza_WYN_2009_Zeszyt1 2" xfId="563" xr:uid="{00000000-0005-0000-0000-000031020000}"/>
    <cellStyle name="_KWS_Analiza_WYN_2009_Zeszyt1_2011'05 Raport PGE_DO-CO2" xfId="564" xr:uid="{00000000-0005-0000-0000-000032020000}"/>
    <cellStyle name="_KWS_Analiza_WYN_2009_Zeszyt1_2011'05 Raport PGE_DO-PM" xfId="565" xr:uid="{00000000-0005-0000-0000-000033020000}"/>
    <cellStyle name="_KWS_Analiza_WYN_2009_Zeszyt1_2011'05 Raport PGE_DO-węgiel" xfId="566" xr:uid="{00000000-0005-0000-0000-000034020000}"/>
    <cellStyle name="_KWS_Analiza_WYN_2009_Zeszyt1_2011'06 Raport PGE_DOH_270711_CO2" xfId="567" xr:uid="{00000000-0005-0000-0000-000035020000}"/>
    <cellStyle name="_KWS_Analiza_WYN_2009_Zeszyt1_2011'06 Raport PGE_DO-węgiel" xfId="568" xr:uid="{00000000-0005-0000-0000-000036020000}"/>
    <cellStyle name="_KWS_Analiza_WYN_2009_Zeszyt1_2011'07 Raport PGE_DO-węgiel" xfId="569" xr:uid="{00000000-0005-0000-0000-000037020000}"/>
    <cellStyle name="_KWS_Analiza_WYN_2009_Zeszyt1_2011'07_ Raport PGE_DOH WE 240811_CO2" xfId="570" xr:uid="{00000000-0005-0000-0000-000038020000}"/>
    <cellStyle name="_KWS_Analiza_WYN_2009_Zeszyt1_2011'07_ Raport PGE_DOH_PM" xfId="571" xr:uid="{00000000-0005-0000-0000-000039020000}"/>
    <cellStyle name="_KWS_Analiza_WYN_2009_Zeszyt1_Rynek PM (2)" xfId="572" xr:uid="{00000000-0005-0000-0000-00003A020000}"/>
    <cellStyle name="_KWS_BAZA Pakietu MSSF 4Q2009 08.02.2010" xfId="573" xr:uid="{00000000-0005-0000-0000-00003B020000}"/>
    <cellStyle name="_KWS_BAZA Pakietu MSSF 4Q2009 08.02.2010 2" xfId="574" xr:uid="{00000000-0005-0000-0000-00003C020000}"/>
    <cellStyle name="_KWS_GK PGE 1.07-30.09 2009  - Zestawienie not" xfId="575" xr:uid="{00000000-0005-0000-0000-00003D020000}"/>
    <cellStyle name="_KWS_GK PGE 3Q 2009  - Zestawienie not" xfId="576" xr:uid="{00000000-0005-0000-0000-00003E020000}"/>
    <cellStyle name="_KWS_GK PGE 3Q 2009  - Zestawienie not 6.11.2009" xfId="577" xr:uid="{00000000-0005-0000-0000-00003F020000}"/>
    <cellStyle name="_KWS_Kluczowe wielkości oper" xfId="578" xr:uid="{00000000-0005-0000-0000-000040020000}"/>
    <cellStyle name="_KWS_Kopia Raport skonsolidowany_2010_v2" xfId="579" xr:uid="{00000000-0005-0000-0000-000041020000}"/>
    <cellStyle name="_KWS_Kopia Raport skonsolidowany_2010_v2 2" xfId="580" xr:uid="{00000000-0005-0000-0000-000042020000}"/>
    <cellStyle name="_KWS_Kopia Raport skonsolidowany_2010_v2_2011'05 Raport PGE_DO-CO2" xfId="581" xr:uid="{00000000-0005-0000-0000-000043020000}"/>
    <cellStyle name="_KWS_Kopia Raport skonsolidowany_2010_v2_2011'05 Raport PGE_DO-PM" xfId="582" xr:uid="{00000000-0005-0000-0000-000044020000}"/>
    <cellStyle name="_KWS_Kopia Raport skonsolidowany_2010_v2_2011'05 Raport PGE_DO-węgiel" xfId="583" xr:uid="{00000000-0005-0000-0000-000045020000}"/>
    <cellStyle name="_KWS_Kopia Raport skonsolidowany_2010_v2_2011'06 Raport PGE_DOH_270711_CO2" xfId="584" xr:uid="{00000000-0005-0000-0000-000046020000}"/>
    <cellStyle name="_KWS_Kopia Raport skonsolidowany_2010_v2_2011'06 Raport PGE_DO-węgiel" xfId="585" xr:uid="{00000000-0005-0000-0000-000047020000}"/>
    <cellStyle name="_KWS_Kopia Raport skonsolidowany_2010_v2_2011'07 Raport PGE_DO-węgiel" xfId="586" xr:uid="{00000000-0005-0000-0000-000048020000}"/>
    <cellStyle name="_KWS_Kopia Raport skonsolidowany_2010_v2_2011'07_ Raport PGE_DOH WE 240811_CO2" xfId="587" xr:uid="{00000000-0005-0000-0000-000049020000}"/>
    <cellStyle name="_KWS_Kopia Raport skonsolidowany_2010_v2_2011'07_ Raport PGE_DOH_PM" xfId="588" xr:uid="{00000000-0005-0000-0000-00004A020000}"/>
    <cellStyle name="_KWS_Kopia Raport skonsolidowany_2010_v2_Rynek PM (2)" xfId="589" xr:uid="{00000000-0005-0000-0000-00004B020000}"/>
    <cellStyle name="_KWS_KoRodz" xfId="590" xr:uid="{00000000-0005-0000-0000-00004C020000}"/>
    <cellStyle name="_KWS_KoRodz_PiKF_09'2013" xfId="591" xr:uid="{00000000-0005-0000-0000-00004D020000}"/>
    <cellStyle name="_KWS_KoRodz_PPiKO_10'2013" xfId="592" xr:uid="{00000000-0005-0000-0000-00004E020000}"/>
    <cellStyle name="_KWS_KUD_032010 v2" xfId="593" xr:uid="{00000000-0005-0000-0000-00004F020000}"/>
    <cellStyle name="_KWS_KUD_032010 v3" xfId="594" xr:uid="{00000000-0005-0000-0000-000050020000}"/>
    <cellStyle name="_KWS_KUD_052010" xfId="595" xr:uid="{00000000-0005-0000-0000-000051020000}"/>
    <cellStyle name="_KWS_Pakiet_ MSSF 3Q2009" xfId="596" xr:uid="{00000000-0005-0000-0000-000052020000}"/>
    <cellStyle name="_KWS_Pakiet_ MSSF 3Q2009 2" xfId="597" xr:uid="{00000000-0005-0000-0000-000053020000}"/>
    <cellStyle name="_KWS_PIKF_09'2010" xfId="598" xr:uid="{00000000-0005-0000-0000-000054020000}"/>
    <cellStyle name="_KWS_PIKF_09'2010 2" xfId="599" xr:uid="{00000000-0005-0000-0000-000055020000}"/>
    <cellStyle name="_KWS_PIKF_09'2010_2011'05 Raport PGE_DO-CO2" xfId="600" xr:uid="{00000000-0005-0000-0000-000056020000}"/>
    <cellStyle name="_KWS_PIKF_09'2010_2011'05 Raport PGE_DO-PM" xfId="601" xr:uid="{00000000-0005-0000-0000-000057020000}"/>
    <cellStyle name="_KWS_PIKF_09'2010_2011'05 Raport PGE_DO-węgiel" xfId="602" xr:uid="{00000000-0005-0000-0000-000058020000}"/>
    <cellStyle name="_KWS_PIKF_09'2010_2011'06 Raport PGE_DOH_270711_CO2" xfId="603" xr:uid="{00000000-0005-0000-0000-000059020000}"/>
    <cellStyle name="_KWS_PIKF_09'2010_2011'06 Raport PGE_DO-węgiel" xfId="604" xr:uid="{00000000-0005-0000-0000-00005A020000}"/>
    <cellStyle name="_KWS_PIKF_09'2010_2011'07 Raport PGE_DO-węgiel" xfId="605" xr:uid="{00000000-0005-0000-0000-00005B020000}"/>
    <cellStyle name="_KWS_PIKF_09'2010_2011'07_ Raport PGE_DOH WE 240811_CO2" xfId="606" xr:uid="{00000000-0005-0000-0000-00005C020000}"/>
    <cellStyle name="_KWS_PIKF_09'2010_2011'07_ Raport PGE_DOH_PM" xfId="607" xr:uid="{00000000-0005-0000-0000-00005D020000}"/>
    <cellStyle name="_KWS_PIKF_09'2010_PiKF_09'2013" xfId="608" xr:uid="{00000000-0005-0000-0000-00005E020000}"/>
    <cellStyle name="_KWS_PIKF_09'2010_PiKF_Prognoza_2013" xfId="609" xr:uid="{00000000-0005-0000-0000-00005F020000}"/>
    <cellStyle name="_KWS_PIKF_09'2010_PPiKO_07'2013" xfId="610" xr:uid="{00000000-0005-0000-0000-000060020000}"/>
    <cellStyle name="_KWS_PIKF_09'2010_PPiKO_10'2013" xfId="611" xr:uid="{00000000-0005-0000-0000-000061020000}"/>
    <cellStyle name="_KWS_PIKF_09'2010_PPiKO_PiKF_Prognoza 2013" xfId="612" xr:uid="{00000000-0005-0000-0000-000062020000}"/>
    <cellStyle name="_KWS_PIKF_09'2010_Rynek PM (2)" xfId="613" xr:uid="{00000000-0005-0000-0000-000063020000}"/>
    <cellStyle name="_KWS_PiKF_09'2013" xfId="614" xr:uid="{00000000-0005-0000-0000-000064020000}"/>
    <cellStyle name="_KWS_PiKF_Prognoza_2013" xfId="615" xr:uid="{00000000-0005-0000-0000-000065020000}"/>
    <cellStyle name="_KWS_PM_poza GK" xfId="616" xr:uid="{00000000-0005-0000-0000-000066020000}"/>
    <cellStyle name="_KWS_PPiKO_07'2013" xfId="617" xr:uid="{00000000-0005-0000-0000-000067020000}"/>
    <cellStyle name="_KWS_PPiKO_10'2013" xfId="618" xr:uid="{00000000-0005-0000-0000-000068020000}"/>
    <cellStyle name="_KWS_PPiKO_PiKF_Prognoza 2013" xfId="619" xr:uid="{00000000-0005-0000-0000-000069020000}"/>
    <cellStyle name="_KWS_Prognoza GiE i E" xfId="620" xr:uid="{00000000-0005-0000-0000-00006A020000}"/>
    <cellStyle name="_KWS_Prognoza GiE i E 2" xfId="621" xr:uid="{00000000-0005-0000-0000-00006B020000}"/>
    <cellStyle name="_KWS_Prognoza GiE i E_2011'05 Raport PGE_DO-CO2" xfId="622" xr:uid="{00000000-0005-0000-0000-00006C020000}"/>
    <cellStyle name="_KWS_Prognoza GiE i E_2011'05 Raport PGE_DO-PM" xfId="623" xr:uid="{00000000-0005-0000-0000-00006D020000}"/>
    <cellStyle name="_KWS_Prognoza GiE i E_2011'05 Raport PGE_DO-węgiel" xfId="624" xr:uid="{00000000-0005-0000-0000-00006E020000}"/>
    <cellStyle name="_KWS_Prognoza GiE i E_2011'06 Raport PGE_DOH_270711_CO2" xfId="625" xr:uid="{00000000-0005-0000-0000-00006F020000}"/>
    <cellStyle name="_KWS_Prognoza GiE i E_2011'06 Raport PGE_DO-węgiel" xfId="626" xr:uid="{00000000-0005-0000-0000-000070020000}"/>
    <cellStyle name="_KWS_Prognoza GiE i E_2011'07 Raport PGE_DO-węgiel" xfId="627" xr:uid="{00000000-0005-0000-0000-000071020000}"/>
    <cellStyle name="_KWS_Prognoza GiE i E_2011'07_ Raport PGE_DOH WE 240811_CO2" xfId="628" xr:uid="{00000000-0005-0000-0000-000072020000}"/>
    <cellStyle name="_KWS_Prognoza GiE i E_2011'07_ Raport PGE_DOH_PM" xfId="629" xr:uid="{00000000-0005-0000-0000-000073020000}"/>
    <cellStyle name="_KWS_Prognoza GiE i E_PIKF_09'2010" xfId="630" xr:uid="{00000000-0005-0000-0000-000074020000}"/>
    <cellStyle name="_KWS_Prognoza GiE i E_PIKF_09'2010 2" xfId="631" xr:uid="{00000000-0005-0000-0000-000075020000}"/>
    <cellStyle name="_KWS_Prognoza GiE i E_PIKF_09'2010_2011'05 Raport PGE_DO-CO2" xfId="632" xr:uid="{00000000-0005-0000-0000-000076020000}"/>
    <cellStyle name="_KWS_Prognoza GiE i E_PIKF_09'2010_2011'05 Raport PGE_DO-PM" xfId="633" xr:uid="{00000000-0005-0000-0000-000077020000}"/>
    <cellStyle name="_KWS_Prognoza GiE i E_PIKF_09'2010_2011'05 Raport PGE_DO-węgiel" xfId="634" xr:uid="{00000000-0005-0000-0000-000078020000}"/>
    <cellStyle name="_KWS_Prognoza GiE i E_PIKF_09'2010_2011'06 Raport PGE_DOH_270711_CO2" xfId="635" xr:uid="{00000000-0005-0000-0000-000079020000}"/>
    <cellStyle name="_KWS_Prognoza GiE i E_PIKF_09'2010_2011'06 Raport PGE_DO-węgiel" xfId="636" xr:uid="{00000000-0005-0000-0000-00007A020000}"/>
    <cellStyle name="_KWS_Prognoza GiE i E_PIKF_09'2010_2011'07 Raport PGE_DO-węgiel" xfId="637" xr:uid="{00000000-0005-0000-0000-00007B020000}"/>
    <cellStyle name="_KWS_Prognoza GiE i E_PIKF_09'2010_2011'07_ Raport PGE_DOH WE 240811_CO2" xfId="638" xr:uid="{00000000-0005-0000-0000-00007C020000}"/>
    <cellStyle name="_KWS_Prognoza GiE i E_PIKF_09'2010_2011'07_ Raport PGE_DOH_PM" xfId="639" xr:uid="{00000000-0005-0000-0000-00007D020000}"/>
    <cellStyle name="_KWS_Prognoza GiE i E_PIKF_09'2010_PiKF_09'2013" xfId="640" xr:uid="{00000000-0005-0000-0000-00007E020000}"/>
    <cellStyle name="_KWS_Prognoza GiE i E_PIKF_09'2010_PiKF_Prognoza_2013" xfId="641" xr:uid="{00000000-0005-0000-0000-00007F020000}"/>
    <cellStyle name="_KWS_Prognoza GiE i E_PIKF_09'2010_PPiKO_07'2013" xfId="642" xr:uid="{00000000-0005-0000-0000-000080020000}"/>
    <cellStyle name="_KWS_Prognoza GiE i E_PIKF_09'2010_PPiKO_10'2013" xfId="643" xr:uid="{00000000-0005-0000-0000-000081020000}"/>
    <cellStyle name="_KWS_Prognoza GiE i E_PIKF_09'2010_PPiKO_PiKF_Prognoza 2013" xfId="644" xr:uid="{00000000-0005-0000-0000-000082020000}"/>
    <cellStyle name="_KWS_Prognoza GiE i E_PIKF_09'2010_Rynek PM (2)" xfId="645" xr:uid="{00000000-0005-0000-0000-000083020000}"/>
    <cellStyle name="_KWS_Prognoza GiE i E_PiKF_09'2013" xfId="646" xr:uid="{00000000-0005-0000-0000-000084020000}"/>
    <cellStyle name="_KWS_Prognoza GiE i E_PiKF_Prognoza_2013" xfId="647" xr:uid="{00000000-0005-0000-0000-000085020000}"/>
    <cellStyle name="_KWS_Prognoza GiE i E_PPiKO_07'2013" xfId="648" xr:uid="{00000000-0005-0000-0000-000086020000}"/>
    <cellStyle name="_KWS_Prognoza GiE i E_PPiKO_10'2013" xfId="649" xr:uid="{00000000-0005-0000-0000-000087020000}"/>
    <cellStyle name="_KWS_Prognoza GiE i E_PPiKO_PiKF_Prognoza 2013" xfId="650" xr:uid="{00000000-0005-0000-0000-000088020000}"/>
    <cellStyle name="_KWS_Prognoza GiE i E_Rynek PM (2)" xfId="651" xr:uid="{00000000-0005-0000-0000-000089020000}"/>
    <cellStyle name="_KWS_Projekt-nowej-formatki" xfId="652" xr:uid="{00000000-0005-0000-0000-00008A020000}"/>
    <cellStyle name="_KWS_Raport skonsolidowany_2010" xfId="653" xr:uid="{00000000-0005-0000-0000-00008B020000}"/>
    <cellStyle name="_KWS_Raport skonsolidowany_2010 2" xfId="654" xr:uid="{00000000-0005-0000-0000-00008C020000}"/>
    <cellStyle name="_KWS_Raport skonsolidowany_2010_2011'05 Raport PGE_DO-CO2" xfId="655" xr:uid="{00000000-0005-0000-0000-00008D020000}"/>
    <cellStyle name="_KWS_Raport skonsolidowany_2010_2011'05 Raport PGE_DO-PM" xfId="656" xr:uid="{00000000-0005-0000-0000-00008E020000}"/>
    <cellStyle name="_KWS_Raport skonsolidowany_2010_2011'05 Raport PGE_DO-węgiel" xfId="657" xr:uid="{00000000-0005-0000-0000-00008F020000}"/>
    <cellStyle name="_KWS_Raport skonsolidowany_2010_2011'06 Raport PGE_DOH_270711_CO2" xfId="658" xr:uid="{00000000-0005-0000-0000-000090020000}"/>
    <cellStyle name="_KWS_Raport skonsolidowany_2010_2011'06 Raport PGE_DO-węgiel" xfId="659" xr:uid="{00000000-0005-0000-0000-000091020000}"/>
    <cellStyle name="_KWS_Raport skonsolidowany_2010_2011'07 Raport PGE_DO-węgiel" xfId="660" xr:uid="{00000000-0005-0000-0000-000092020000}"/>
    <cellStyle name="_KWS_Raport skonsolidowany_2010_2011'07_ Raport PGE_DOH WE 240811_CO2" xfId="661" xr:uid="{00000000-0005-0000-0000-000093020000}"/>
    <cellStyle name="_KWS_Raport skonsolidowany_2010_2011'07_ Raport PGE_DOH_PM" xfId="662" xr:uid="{00000000-0005-0000-0000-000094020000}"/>
    <cellStyle name="_KWS_Raport skonsolidowany_2010_PIKF_09'2010" xfId="663" xr:uid="{00000000-0005-0000-0000-000095020000}"/>
    <cellStyle name="_KWS_Raport skonsolidowany_2010_PIKF_09'2010 2" xfId="664" xr:uid="{00000000-0005-0000-0000-000096020000}"/>
    <cellStyle name="_KWS_Raport skonsolidowany_2010_PIKF_09'2010_2011'05 Raport PGE_DO-CO2" xfId="665" xr:uid="{00000000-0005-0000-0000-000097020000}"/>
    <cellStyle name="_KWS_Raport skonsolidowany_2010_PIKF_09'2010_2011'05 Raport PGE_DO-PM" xfId="666" xr:uid="{00000000-0005-0000-0000-000098020000}"/>
    <cellStyle name="_KWS_Raport skonsolidowany_2010_PIKF_09'2010_2011'05 Raport PGE_DO-węgiel" xfId="667" xr:uid="{00000000-0005-0000-0000-000099020000}"/>
    <cellStyle name="_KWS_Raport skonsolidowany_2010_PIKF_09'2010_2011'06 Raport PGE_DOH_270711_CO2" xfId="668" xr:uid="{00000000-0005-0000-0000-00009A020000}"/>
    <cellStyle name="_KWS_Raport skonsolidowany_2010_PIKF_09'2010_2011'06 Raport PGE_DO-węgiel" xfId="669" xr:uid="{00000000-0005-0000-0000-00009B020000}"/>
    <cellStyle name="_KWS_Raport skonsolidowany_2010_PIKF_09'2010_2011'07 Raport PGE_DO-węgiel" xfId="670" xr:uid="{00000000-0005-0000-0000-00009C020000}"/>
    <cellStyle name="_KWS_Raport skonsolidowany_2010_PIKF_09'2010_2011'07_ Raport PGE_DOH WE 240811_CO2" xfId="671" xr:uid="{00000000-0005-0000-0000-00009D020000}"/>
    <cellStyle name="_KWS_Raport skonsolidowany_2010_PIKF_09'2010_2011'07_ Raport PGE_DOH_PM" xfId="672" xr:uid="{00000000-0005-0000-0000-00009E020000}"/>
    <cellStyle name="_KWS_Raport skonsolidowany_2010_PIKF_09'2010_PiKF_09'2013" xfId="673" xr:uid="{00000000-0005-0000-0000-00009F020000}"/>
    <cellStyle name="_KWS_Raport skonsolidowany_2010_PIKF_09'2010_PiKF_Prognoza_2013" xfId="674" xr:uid="{00000000-0005-0000-0000-0000A0020000}"/>
    <cellStyle name="_KWS_Raport skonsolidowany_2010_PIKF_09'2010_PPiKO_07'2013" xfId="675" xr:uid="{00000000-0005-0000-0000-0000A1020000}"/>
    <cellStyle name="_KWS_Raport skonsolidowany_2010_PIKF_09'2010_PPiKO_10'2013" xfId="676" xr:uid="{00000000-0005-0000-0000-0000A2020000}"/>
    <cellStyle name="_KWS_Raport skonsolidowany_2010_PIKF_09'2010_PPiKO_PiKF_Prognoza 2013" xfId="677" xr:uid="{00000000-0005-0000-0000-0000A3020000}"/>
    <cellStyle name="_KWS_Raport skonsolidowany_2010_PIKF_09'2010_Rynek PM (2)" xfId="678" xr:uid="{00000000-0005-0000-0000-0000A4020000}"/>
    <cellStyle name="_KWS_Raport skonsolidowany_2010_PiKF_09'2013" xfId="679" xr:uid="{00000000-0005-0000-0000-0000A5020000}"/>
    <cellStyle name="_KWS_Raport skonsolidowany_2010_PiKF_Prognoza_2013" xfId="680" xr:uid="{00000000-0005-0000-0000-0000A6020000}"/>
    <cellStyle name="_KWS_Raport skonsolidowany_2010_PPiKO_07'2013" xfId="681" xr:uid="{00000000-0005-0000-0000-0000A7020000}"/>
    <cellStyle name="_KWS_Raport skonsolidowany_2010_PPiKO_10'2013" xfId="682" xr:uid="{00000000-0005-0000-0000-0000A8020000}"/>
    <cellStyle name="_KWS_Raport skonsolidowany_2010_PPiKO_PiKF_Prognoza 2013" xfId="683" xr:uid="{00000000-0005-0000-0000-0000A9020000}"/>
    <cellStyle name="_KWS_Raport skonsolidowany_2010_Rynek PM (2)" xfId="684" xr:uid="{00000000-0005-0000-0000-0000AA020000}"/>
    <cellStyle name="_KWS_Raport_2010" xfId="685" xr:uid="{00000000-0005-0000-0000-0000AB020000}"/>
    <cellStyle name="_KWS_Raport_2010 2" xfId="686" xr:uid="{00000000-0005-0000-0000-0000AC020000}"/>
    <cellStyle name="_KWS_Raport_2010_2011'05 Raport PGE_DO-CO2" xfId="687" xr:uid="{00000000-0005-0000-0000-0000AD020000}"/>
    <cellStyle name="_KWS_Raport_2010_2011'05 Raport PGE_DO-PM" xfId="688" xr:uid="{00000000-0005-0000-0000-0000AE020000}"/>
    <cellStyle name="_KWS_Raport_2010_2011'05 Raport PGE_DO-węgiel" xfId="689" xr:uid="{00000000-0005-0000-0000-0000AF020000}"/>
    <cellStyle name="_KWS_Raport_2010_2011'06 Raport PGE_DOH_270711_CO2" xfId="690" xr:uid="{00000000-0005-0000-0000-0000B0020000}"/>
    <cellStyle name="_KWS_Raport_2010_2011'06 Raport PGE_DO-węgiel" xfId="691" xr:uid="{00000000-0005-0000-0000-0000B1020000}"/>
    <cellStyle name="_KWS_Raport_2010_2011'07 Raport PGE_DO-węgiel" xfId="692" xr:uid="{00000000-0005-0000-0000-0000B2020000}"/>
    <cellStyle name="_KWS_Raport_2010_2011'07_ Raport PGE_DOH WE 240811_CO2" xfId="693" xr:uid="{00000000-0005-0000-0000-0000B3020000}"/>
    <cellStyle name="_KWS_Raport_2010_2011'07_ Raport PGE_DOH_PM" xfId="694" xr:uid="{00000000-0005-0000-0000-0000B4020000}"/>
    <cellStyle name="_KWS_Raport_2010_PIKF_09'2010" xfId="695" xr:uid="{00000000-0005-0000-0000-0000B5020000}"/>
    <cellStyle name="_KWS_Raport_2010_PIKF_09'2010 2" xfId="696" xr:uid="{00000000-0005-0000-0000-0000B6020000}"/>
    <cellStyle name="_KWS_Raport_2010_PIKF_09'2010_2011'05 Raport PGE_DO-CO2" xfId="697" xr:uid="{00000000-0005-0000-0000-0000B7020000}"/>
    <cellStyle name="_KWS_Raport_2010_PIKF_09'2010_2011'05 Raport PGE_DO-PM" xfId="698" xr:uid="{00000000-0005-0000-0000-0000B8020000}"/>
    <cellStyle name="_KWS_Raport_2010_PIKF_09'2010_2011'05 Raport PGE_DO-węgiel" xfId="699" xr:uid="{00000000-0005-0000-0000-0000B9020000}"/>
    <cellStyle name="_KWS_Raport_2010_PIKF_09'2010_2011'06 Raport PGE_DOH_270711_CO2" xfId="700" xr:uid="{00000000-0005-0000-0000-0000BA020000}"/>
    <cellStyle name="_KWS_Raport_2010_PIKF_09'2010_2011'06 Raport PGE_DO-węgiel" xfId="701" xr:uid="{00000000-0005-0000-0000-0000BB020000}"/>
    <cellStyle name="_KWS_Raport_2010_PIKF_09'2010_2011'07 Raport PGE_DO-węgiel" xfId="702" xr:uid="{00000000-0005-0000-0000-0000BC020000}"/>
    <cellStyle name="_KWS_Raport_2010_PIKF_09'2010_2011'07_ Raport PGE_DOH WE 240811_CO2" xfId="703" xr:uid="{00000000-0005-0000-0000-0000BD020000}"/>
    <cellStyle name="_KWS_Raport_2010_PIKF_09'2010_2011'07_ Raport PGE_DOH_PM" xfId="704" xr:uid="{00000000-0005-0000-0000-0000BE020000}"/>
    <cellStyle name="_KWS_Raport_2010_PIKF_09'2010_PiKF_09'2013" xfId="705" xr:uid="{00000000-0005-0000-0000-0000BF020000}"/>
    <cellStyle name="_KWS_Raport_2010_PIKF_09'2010_PiKF_Prognoza_2013" xfId="706" xr:uid="{00000000-0005-0000-0000-0000C0020000}"/>
    <cellStyle name="_KWS_Raport_2010_PIKF_09'2010_PPiKO_07'2013" xfId="707" xr:uid="{00000000-0005-0000-0000-0000C1020000}"/>
    <cellStyle name="_KWS_Raport_2010_PIKF_09'2010_PPiKO_10'2013" xfId="708" xr:uid="{00000000-0005-0000-0000-0000C2020000}"/>
    <cellStyle name="_KWS_Raport_2010_PIKF_09'2010_PPiKO_PiKF_Prognoza 2013" xfId="709" xr:uid="{00000000-0005-0000-0000-0000C3020000}"/>
    <cellStyle name="_KWS_Raport_2010_PIKF_09'2010_Rynek PM (2)" xfId="710" xr:uid="{00000000-0005-0000-0000-0000C4020000}"/>
    <cellStyle name="_KWS_Raport_2010_PiKF_09'2013" xfId="711" xr:uid="{00000000-0005-0000-0000-0000C5020000}"/>
    <cellStyle name="_KWS_Raport_2010_PiKF_Prognoza_2013" xfId="712" xr:uid="{00000000-0005-0000-0000-0000C6020000}"/>
    <cellStyle name="_KWS_Raport_2010_PPiKO_07'2013" xfId="713" xr:uid="{00000000-0005-0000-0000-0000C7020000}"/>
    <cellStyle name="_KWS_Raport_2010_PPiKO_10'2013" xfId="714" xr:uid="{00000000-0005-0000-0000-0000C8020000}"/>
    <cellStyle name="_KWS_Raport_2010_PPiKO_PiKF_Prognoza 2013" xfId="715" xr:uid="{00000000-0005-0000-0000-0000C9020000}"/>
    <cellStyle name="_KWS_Raport_2010_Rynek PM (2)" xfId="716" xr:uid="{00000000-0005-0000-0000-0000CA020000}"/>
    <cellStyle name="_KWS_RaportGKPGE_05 2010 v2" xfId="717" xr:uid="{00000000-0005-0000-0000-0000CB020000}"/>
    <cellStyle name="_KWS_RaportGKPGE_05 2010 v2 2" xfId="718" xr:uid="{00000000-0005-0000-0000-0000CC020000}"/>
    <cellStyle name="_KWS_RaportGKPGE_05 2010 v2_100809_KUD_062010" xfId="719" xr:uid="{00000000-0005-0000-0000-0000CD020000}"/>
    <cellStyle name="_KWS_RaportGKPGE_05 2010 v2_Projekt-nowej-formatki" xfId="720" xr:uid="{00000000-0005-0000-0000-0000CE020000}"/>
    <cellStyle name="_KWS_Rynek PM (2)" xfId="721" xr:uid="{00000000-0005-0000-0000-0000CF020000}"/>
    <cellStyle name="_KWS_skarb-poprawiony" xfId="722" xr:uid="{00000000-0005-0000-0000-0000D0020000}"/>
    <cellStyle name="_KWS_wynagrodzenia_2009_analiza_DC_DP" xfId="723" xr:uid="{00000000-0005-0000-0000-0000D1020000}"/>
    <cellStyle name="_KWS_wynagrodzenia_2009_analiza_DC_DP 2" xfId="724" xr:uid="{00000000-0005-0000-0000-0000D2020000}"/>
    <cellStyle name="_KWS_wynagrodzenia_2009_analiza_DC_DP_100816_Slajd_Konsolidacja_wykonanie_I-VII_2010" xfId="725" xr:uid="{00000000-0005-0000-0000-0000D3020000}"/>
    <cellStyle name="_KWS_wynagrodzenia_2009_analiza_DC_DP_100816_Slajd_Konsolidacja_wykonanie_I-VII_2010 2" xfId="726" xr:uid="{00000000-0005-0000-0000-0000D4020000}"/>
    <cellStyle name="_KWS_wynagrodzenia_2009_analiza_DC_DP_100816_Slajd_Konsolidacja_wykonanie_I-VII_2010_2011'05 Raport PGE_DO-CO2" xfId="727" xr:uid="{00000000-0005-0000-0000-0000D5020000}"/>
    <cellStyle name="_KWS_wynagrodzenia_2009_analiza_DC_DP_100816_Slajd_Konsolidacja_wykonanie_I-VII_2010_2011'05 Raport PGE_DO-PM" xfId="728" xr:uid="{00000000-0005-0000-0000-0000D6020000}"/>
    <cellStyle name="_KWS_wynagrodzenia_2009_analiza_DC_DP_100816_Slajd_Konsolidacja_wykonanie_I-VII_2010_2011'05 Raport PGE_DO-węgiel" xfId="729" xr:uid="{00000000-0005-0000-0000-0000D7020000}"/>
    <cellStyle name="_KWS_wynagrodzenia_2009_analiza_DC_DP_100816_Slajd_Konsolidacja_wykonanie_I-VII_2010_2011'06 Raport PGE_DOH_270711_CO2" xfId="730" xr:uid="{00000000-0005-0000-0000-0000D8020000}"/>
    <cellStyle name="_KWS_wynagrodzenia_2009_analiza_DC_DP_100816_Slajd_Konsolidacja_wykonanie_I-VII_2010_2011'06 Raport PGE_DO-węgiel" xfId="731" xr:uid="{00000000-0005-0000-0000-0000D9020000}"/>
    <cellStyle name="_KWS_wynagrodzenia_2009_analiza_DC_DP_100816_Slajd_Konsolidacja_wykonanie_I-VII_2010_2011'07 Raport PGE_DO-węgiel" xfId="732" xr:uid="{00000000-0005-0000-0000-0000DA020000}"/>
    <cellStyle name="_KWS_wynagrodzenia_2009_analiza_DC_DP_100816_Slajd_Konsolidacja_wykonanie_I-VII_2010_2011'07_ Raport PGE_DOH WE 240811_CO2" xfId="733" xr:uid="{00000000-0005-0000-0000-0000DB020000}"/>
    <cellStyle name="_KWS_wynagrodzenia_2009_analiza_DC_DP_100816_Slajd_Konsolidacja_wykonanie_I-VII_2010_2011'07_ Raport PGE_DOH_PM" xfId="734" xr:uid="{00000000-0005-0000-0000-0000DC020000}"/>
    <cellStyle name="_KWS_wynagrodzenia_2009_analiza_DC_DP_100816_Slajd_Konsolidacja_wykonanie_I-VII_2010_PIKF_09'2010" xfId="735" xr:uid="{00000000-0005-0000-0000-0000DD020000}"/>
    <cellStyle name="_KWS_wynagrodzenia_2009_analiza_DC_DP_100816_Slajd_Konsolidacja_wykonanie_I-VII_2010_PIKF_09'2010 2" xfId="736" xr:uid="{00000000-0005-0000-0000-0000DE020000}"/>
    <cellStyle name="_KWS_wynagrodzenia_2009_analiza_DC_DP_100816_Slajd_Konsolidacja_wykonanie_I-VII_2010_PIKF_09'2010_2011'05 Raport PGE_DO-CO2" xfId="737" xr:uid="{00000000-0005-0000-0000-0000DF020000}"/>
    <cellStyle name="_KWS_wynagrodzenia_2009_analiza_DC_DP_100816_Slajd_Konsolidacja_wykonanie_I-VII_2010_PIKF_09'2010_2011'05 Raport PGE_DO-PM" xfId="738" xr:uid="{00000000-0005-0000-0000-0000E0020000}"/>
    <cellStyle name="_KWS_wynagrodzenia_2009_analiza_DC_DP_100816_Slajd_Konsolidacja_wykonanie_I-VII_2010_PIKF_09'2010_2011'05 Raport PGE_DO-węgiel" xfId="739" xr:uid="{00000000-0005-0000-0000-0000E1020000}"/>
    <cellStyle name="_KWS_wynagrodzenia_2009_analiza_DC_DP_100816_Slajd_Konsolidacja_wykonanie_I-VII_2010_PIKF_09'2010_2011'06 Raport PGE_DOH_270711_CO2" xfId="740" xr:uid="{00000000-0005-0000-0000-0000E2020000}"/>
    <cellStyle name="_KWS_wynagrodzenia_2009_analiza_DC_DP_100816_Slajd_Konsolidacja_wykonanie_I-VII_2010_PIKF_09'2010_2011'06 Raport PGE_DO-węgiel" xfId="741" xr:uid="{00000000-0005-0000-0000-0000E3020000}"/>
    <cellStyle name="_KWS_wynagrodzenia_2009_analiza_DC_DP_100816_Slajd_Konsolidacja_wykonanie_I-VII_2010_PIKF_09'2010_2011'07 Raport PGE_DO-węgiel" xfId="742" xr:uid="{00000000-0005-0000-0000-0000E4020000}"/>
    <cellStyle name="_KWS_wynagrodzenia_2009_analiza_DC_DP_100816_Slajd_Konsolidacja_wykonanie_I-VII_2010_PIKF_09'2010_2011'07_ Raport PGE_DOH WE 240811_CO2" xfId="743" xr:uid="{00000000-0005-0000-0000-0000E5020000}"/>
    <cellStyle name="_KWS_wynagrodzenia_2009_analiza_DC_DP_100816_Slajd_Konsolidacja_wykonanie_I-VII_2010_PIKF_09'2010_2011'07_ Raport PGE_DOH_PM" xfId="744" xr:uid="{00000000-0005-0000-0000-0000E6020000}"/>
    <cellStyle name="_KWS_wynagrodzenia_2009_analiza_DC_DP_100816_Slajd_Konsolidacja_wykonanie_I-VII_2010_PIKF_09'2010_PiKF_09'2013" xfId="745" xr:uid="{00000000-0005-0000-0000-0000E7020000}"/>
    <cellStyle name="_KWS_wynagrodzenia_2009_analiza_DC_DP_100816_Slajd_Konsolidacja_wykonanie_I-VII_2010_PIKF_09'2010_PiKF_Prognoza_2013" xfId="746" xr:uid="{00000000-0005-0000-0000-0000E8020000}"/>
    <cellStyle name="_KWS_wynagrodzenia_2009_analiza_DC_DP_100816_Slajd_Konsolidacja_wykonanie_I-VII_2010_PIKF_09'2010_PPiKO_07'2013" xfId="747" xr:uid="{00000000-0005-0000-0000-0000E9020000}"/>
    <cellStyle name="_KWS_wynagrodzenia_2009_analiza_DC_DP_100816_Slajd_Konsolidacja_wykonanie_I-VII_2010_PIKF_09'2010_PPiKO_10'2013" xfId="748" xr:uid="{00000000-0005-0000-0000-0000EA020000}"/>
    <cellStyle name="_KWS_wynagrodzenia_2009_analiza_DC_DP_100816_Slajd_Konsolidacja_wykonanie_I-VII_2010_PIKF_09'2010_PPiKO_PiKF_Prognoza 2013" xfId="749" xr:uid="{00000000-0005-0000-0000-0000EB020000}"/>
    <cellStyle name="_KWS_wynagrodzenia_2009_analiza_DC_DP_100816_Slajd_Konsolidacja_wykonanie_I-VII_2010_PIKF_09'2010_Rynek PM (2)" xfId="750" xr:uid="{00000000-0005-0000-0000-0000EC020000}"/>
    <cellStyle name="_KWS_wynagrodzenia_2009_analiza_DC_DP_100816_Slajd_Konsolidacja_wykonanie_I-VII_2010_PiKF_09'2013" xfId="751" xr:uid="{00000000-0005-0000-0000-0000ED020000}"/>
    <cellStyle name="_KWS_wynagrodzenia_2009_analiza_DC_DP_100816_Slajd_Konsolidacja_wykonanie_I-VII_2010_PiKF_Prognoza_2013" xfId="752" xr:uid="{00000000-0005-0000-0000-0000EE020000}"/>
    <cellStyle name="_KWS_wynagrodzenia_2009_analiza_DC_DP_100816_Slajd_Konsolidacja_wykonanie_I-VII_2010_PPiKO_07'2013" xfId="753" xr:uid="{00000000-0005-0000-0000-0000EF020000}"/>
    <cellStyle name="_KWS_wynagrodzenia_2009_analiza_DC_DP_100816_Slajd_Konsolidacja_wykonanie_I-VII_2010_PPiKO_10'2013" xfId="754" xr:uid="{00000000-0005-0000-0000-0000F0020000}"/>
    <cellStyle name="_KWS_wynagrodzenia_2009_analiza_DC_DP_100816_Slajd_Konsolidacja_wykonanie_I-VII_2010_PPiKO_PiKF_Prognoza 2013" xfId="755" xr:uid="{00000000-0005-0000-0000-0000F1020000}"/>
    <cellStyle name="_KWS_wynagrodzenia_2009_analiza_DC_DP_100816_Slajd_Konsolidacja_wykonanie_I-VII_2010_Rynek PM (2)" xfId="756" xr:uid="{00000000-0005-0000-0000-0000F2020000}"/>
    <cellStyle name="_KWS_wynagrodzenia_2009_analiza_DC_DP_2011'05 Raport PGE_DO-CO2" xfId="757" xr:uid="{00000000-0005-0000-0000-0000F3020000}"/>
    <cellStyle name="_KWS_wynagrodzenia_2009_analiza_DC_DP_2011'05 Raport PGE_DO-PM" xfId="758" xr:uid="{00000000-0005-0000-0000-0000F4020000}"/>
    <cellStyle name="_KWS_wynagrodzenia_2009_analiza_DC_DP_2011'05 Raport PGE_DO-węgiel" xfId="759" xr:uid="{00000000-0005-0000-0000-0000F5020000}"/>
    <cellStyle name="_KWS_wynagrodzenia_2009_analiza_DC_DP_2011'06 Raport PGE_DOH_270711_CO2" xfId="760" xr:uid="{00000000-0005-0000-0000-0000F6020000}"/>
    <cellStyle name="_KWS_wynagrodzenia_2009_analiza_DC_DP_2011'06 Raport PGE_DO-węgiel" xfId="761" xr:uid="{00000000-0005-0000-0000-0000F7020000}"/>
    <cellStyle name="_KWS_wynagrodzenia_2009_analiza_DC_DP_2011'07 Raport PGE_DO-węgiel" xfId="762" xr:uid="{00000000-0005-0000-0000-0000F8020000}"/>
    <cellStyle name="_KWS_wynagrodzenia_2009_analiza_DC_DP_2011'07_ Raport PGE_DOH WE 240811_CO2" xfId="763" xr:uid="{00000000-0005-0000-0000-0000F9020000}"/>
    <cellStyle name="_KWS_wynagrodzenia_2009_analiza_DC_DP_2011'07_ Raport PGE_DOH_PM" xfId="764" xr:uid="{00000000-0005-0000-0000-0000FA020000}"/>
    <cellStyle name="_KWS_wynagrodzenia_2009_analiza_DC_DP_Kopia Raport skonsolidowany_2010_v2" xfId="765" xr:uid="{00000000-0005-0000-0000-0000FB020000}"/>
    <cellStyle name="_KWS_wynagrodzenia_2009_analiza_DC_DP_Kopia Raport skonsolidowany_2010_v2 2" xfId="766" xr:uid="{00000000-0005-0000-0000-0000FC020000}"/>
    <cellStyle name="_KWS_wynagrodzenia_2009_analiza_DC_DP_Kopia Raport skonsolidowany_2010_v2_2011'05 Raport PGE_DO-CO2" xfId="767" xr:uid="{00000000-0005-0000-0000-0000FD020000}"/>
    <cellStyle name="_KWS_wynagrodzenia_2009_analiza_DC_DP_Kopia Raport skonsolidowany_2010_v2_2011'05 Raport PGE_DO-PM" xfId="768" xr:uid="{00000000-0005-0000-0000-0000FE020000}"/>
    <cellStyle name="_KWS_wynagrodzenia_2009_analiza_DC_DP_Kopia Raport skonsolidowany_2010_v2_2011'05 Raport PGE_DO-węgiel" xfId="769" xr:uid="{00000000-0005-0000-0000-0000FF020000}"/>
    <cellStyle name="_KWS_wynagrodzenia_2009_analiza_DC_DP_Kopia Raport skonsolidowany_2010_v2_2011'06 Raport PGE_DOH_270711_CO2" xfId="770" xr:uid="{00000000-0005-0000-0000-000000030000}"/>
    <cellStyle name="_KWS_wynagrodzenia_2009_analiza_DC_DP_Kopia Raport skonsolidowany_2010_v2_2011'06 Raport PGE_DO-węgiel" xfId="771" xr:uid="{00000000-0005-0000-0000-000001030000}"/>
    <cellStyle name="_KWS_wynagrodzenia_2009_analiza_DC_DP_Kopia Raport skonsolidowany_2010_v2_2011'07 Raport PGE_DO-węgiel" xfId="772" xr:uid="{00000000-0005-0000-0000-000002030000}"/>
    <cellStyle name="_KWS_wynagrodzenia_2009_analiza_DC_DP_Kopia Raport skonsolidowany_2010_v2_2011'07_ Raport PGE_DOH WE 240811_CO2" xfId="773" xr:uid="{00000000-0005-0000-0000-000003030000}"/>
    <cellStyle name="_KWS_wynagrodzenia_2009_analiza_DC_DP_Kopia Raport skonsolidowany_2010_v2_2011'07_ Raport PGE_DOH_PM" xfId="774" xr:uid="{00000000-0005-0000-0000-000004030000}"/>
    <cellStyle name="_KWS_wynagrodzenia_2009_analiza_DC_DP_Kopia Raport skonsolidowany_2010_v2_Rynek PM (2)" xfId="775" xr:uid="{00000000-0005-0000-0000-000005030000}"/>
    <cellStyle name="_KWS_wynagrodzenia_2009_analiza_DC_DP_PIKF_09'2010" xfId="776" xr:uid="{00000000-0005-0000-0000-000006030000}"/>
    <cellStyle name="_KWS_wynagrodzenia_2009_analiza_DC_DP_PIKF_09'2010 2" xfId="777" xr:uid="{00000000-0005-0000-0000-000007030000}"/>
    <cellStyle name="_KWS_wynagrodzenia_2009_analiza_DC_DP_PIKF_09'2010_2011'05 Raport PGE_DO-CO2" xfId="778" xr:uid="{00000000-0005-0000-0000-000008030000}"/>
    <cellStyle name="_KWS_wynagrodzenia_2009_analiza_DC_DP_PIKF_09'2010_2011'05 Raport PGE_DO-PM" xfId="779" xr:uid="{00000000-0005-0000-0000-000009030000}"/>
    <cellStyle name="_KWS_wynagrodzenia_2009_analiza_DC_DP_PIKF_09'2010_2011'05 Raport PGE_DO-węgiel" xfId="780" xr:uid="{00000000-0005-0000-0000-00000A030000}"/>
    <cellStyle name="_KWS_wynagrodzenia_2009_analiza_DC_DP_PIKF_09'2010_2011'06 Raport PGE_DOH_270711_CO2" xfId="781" xr:uid="{00000000-0005-0000-0000-00000B030000}"/>
    <cellStyle name="_KWS_wynagrodzenia_2009_analiza_DC_DP_PIKF_09'2010_2011'06 Raport PGE_DO-węgiel" xfId="782" xr:uid="{00000000-0005-0000-0000-00000C030000}"/>
    <cellStyle name="_KWS_wynagrodzenia_2009_analiza_DC_DP_PIKF_09'2010_2011'07 Raport PGE_DO-węgiel" xfId="783" xr:uid="{00000000-0005-0000-0000-00000D030000}"/>
    <cellStyle name="_KWS_wynagrodzenia_2009_analiza_DC_DP_PIKF_09'2010_2011'07_ Raport PGE_DOH WE 240811_CO2" xfId="784" xr:uid="{00000000-0005-0000-0000-00000E030000}"/>
    <cellStyle name="_KWS_wynagrodzenia_2009_analiza_DC_DP_PIKF_09'2010_2011'07_ Raport PGE_DOH_PM" xfId="785" xr:uid="{00000000-0005-0000-0000-00000F030000}"/>
    <cellStyle name="_KWS_wynagrodzenia_2009_analiza_DC_DP_PIKF_09'2010_PiKF_09'2013" xfId="786" xr:uid="{00000000-0005-0000-0000-000010030000}"/>
    <cellStyle name="_KWS_wynagrodzenia_2009_analiza_DC_DP_PIKF_09'2010_PiKF_Prognoza_2013" xfId="787" xr:uid="{00000000-0005-0000-0000-000011030000}"/>
    <cellStyle name="_KWS_wynagrodzenia_2009_analiza_DC_DP_PIKF_09'2010_PPiKO_07'2013" xfId="788" xr:uid="{00000000-0005-0000-0000-000012030000}"/>
    <cellStyle name="_KWS_wynagrodzenia_2009_analiza_DC_DP_PIKF_09'2010_PPiKO_10'2013" xfId="789" xr:uid="{00000000-0005-0000-0000-000013030000}"/>
    <cellStyle name="_KWS_wynagrodzenia_2009_analiza_DC_DP_PIKF_09'2010_PPiKO_PiKF_Prognoza 2013" xfId="790" xr:uid="{00000000-0005-0000-0000-000014030000}"/>
    <cellStyle name="_KWS_wynagrodzenia_2009_analiza_DC_DP_PIKF_09'2010_Rynek PM (2)" xfId="791" xr:uid="{00000000-0005-0000-0000-000015030000}"/>
    <cellStyle name="_KWS_wynagrodzenia_2009_analiza_DC_DP_PiKF_09'2013" xfId="792" xr:uid="{00000000-0005-0000-0000-000016030000}"/>
    <cellStyle name="_KWS_wynagrodzenia_2009_analiza_DC_DP_PiKF_Prognoza_2013" xfId="793" xr:uid="{00000000-0005-0000-0000-000017030000}"/>
    <cellStyle name="_KWS_wynagrodzenia_2009_analiza_DC_DP_PPiKO_07'2013" xfId="794" xr:uid="{00000000-0005-0000-0000-000018030000}"/>
    <cellStyle name="_KWS_wynagrodzenia_2009_analiza_DC_DP_PPiKO_10'2013" xfId="795" xr:uid="{00000000-0005-0000-0000-000019030000}"/>
    <cellStyle name="_KWS_wynagrodzenia_2009_analiza_DC_DP_PPiKO_PiKF_Prognoza 2013" xfId="796" xr:uid="{00000000-0005-0000-0000-00001A030000}"/>
    <cellStyle name="_KWS_wynagrodzenia_2009_analiza_DC_DP_Prognoza GiE i E" xfId="797" xr:uid="{00000000-0005-0000-0000-00001B030000}"/>
    <cellStyle name="_KWS_wynagrodzenia_2009_analiza_DC_DP_Prognoza GiE i E 2" xfId="798" xr:uid="{00000000-0005-0000-0000-00001C030000}"/>
    <cellStyle name="_KWS_wynagrodzenia_2009_analiza_DC_DP_Prognoza GiE i E_2011'05 Raport PGE_DO-CO2" xfId="799" xr:uid="{00000000-0005-0000-0000-00001D030000}"/>
    <cellStyle name="_KWS_wynagrodzenia_2009_analiza_DC_DP_Prognoza GiE i E_2011'05 Raport PGE_DO-PM" xfId="800" xr:uid="{00000000-0005-0000-0000-00001E030000}"/>
    <cellStyle name="_KWS_wynagrodzenia_2009_analiza_DC_DP_Prognoza GiE i E_2011'05 Raport PGE_DO-węgiel" xfId="801" xr:uid="{00000000-0005-0000-0000-00001F030000}"/>
    <cellStyle name="_KWS_wynagrodzenia_2009_analiza_DC_DP_Prognoza GiE i E_2011'06 Raport PGE_DOH_270711_CO2" xfId="802" xr:uid="{00000000-0005-0000-0000-000020030000}"/>
    <cellStyle name="_KWS_wynagrodzenia_2009_analiza_DC_DP_Prognoza GiE i E_2011'06 Raport PGE_DO-węgiel" xfId="803" xr:uid="{00000000-0005-0000-0000-000021030000}"/>
    <cellStyle name="_KWS_wynagrodzenia_2009_analiza_DC_DP_Prognoza GiE i E_2011'07 Raport PGE_DO-węgiel" xfId="804" xr:uid="{00000000-0005-0000-0000-000022030000}"/>
    <cellStyle name="_KWS_wynagrodzenia_2009_analiza_DC_DP_Prognoza GiE i E_2011'07_ Raport PGE_DOH WE 240811_CO2" xfId="805" xr:uid="{00000000-0005-0000-0000-000023030000}"/>
    <cellStyle name="_KWS_wynagrodzenia_2009_analiza_DC_DP_Prognoza GiE i E_2011'07_ Raport PGE_DOH_PM" xfId="806" xr:uid="{00000000-0005-0000-0000-000024030000}"/>
    <cellStyle name="_KWS_wynagrodzenia_2009_analiza_DC_DP_Prognoza GiE i E_PIKF_09'2010" xfId="807" xr:uid="{00000000-0005-0000-0000-000025030000}"/>
    <cellStyle name="_KWS_wynagrodzenia_2009_analiza_DC_DP_Prognoza GiE i E_PIKF_09'2010 2" xfId="808" xr:uid="{00000000-0005-0000-0000-000026030000}"/>
    <cellStyle name="_KWS_wynagrodzenia_2009_analiza_DC_DP_Prognoza GiE i E_PIKF_09'2010_2011'05 Raport PGE_DO-CO2" xfId="809" xr:uid="{00000000-0005-0000-0000-000027030000}"/>
    <cellStyle name="_KWS_wynagrodzenia_2009_analiza_DC_DP_Prognoza GiE i E_PIKF_09'2010_2011'05 Raport PGE_DO-PM" xfId="810" xr:uid="{00000000-0005-0000-0000-000028030000}"/>
    <cellStyle name="_KWS_wynagrodzenia_2009_analiza_DC_DP_Prognoza GiE i E_PIKF_09'2010_2011'05 Raport PGE_DO-węgiel" xfId="811" xr:uid="{00000000-0005-0000-0000-000029030000}"/>
    <cellStyle name="_KWS_wynagrodzenia_2009_analiza_DC_DP_Prognoza GiE i E_PIKF_09'2010_2011'06 Raport PGE_DOH_270711_CO2" xfId="812" xr:uid="{00000000-0005-0000-0000-00002A030000}"/>
    <cellStyle name="_KWS_wynagrodzenia_2009_analiza_DC_DP_Prognoza GiE i E_PIKF_09'2010_2011'06 Raport PGE_DO-węgiel" xfId="813" xr:uid="{00000000-0005-0000-0000-00002B030000}"/>
    <cellStyle name="_KWS_wynagrodzenia_2009_analiza_DC_DP_Prognoza GiE i E_PIKF_09'2010_2011'07 Raport PGE_DO-węgiel" xfId="814" xr:uid="{00000000-0005-0000-0000-00002C030000}"/>
    <cellStyle name="_KWS_wynagrodzenia_2009_analiza_DC_DP_Prognoza GiE i E_PIKF_09'2010_2011'07_ Raport PGE_DOH WE 240811_CO2" xfId="815" xr:uid="{00000000-0005-0000-0000-00002D030000}"/>
    <cellStyle name="_KWS_wynagrodzenia_2009_analiza_DC_DP_Prognoza GiE i E_PIKF_09'2010_2011'07_ Raport PGE_DOH_PM" xfId="816" xr:uid="{00000000-0005-0000-0000-00002E030000}"/>
    <cellStyle name="_KWS_wynagrodzenia_2009_analiza_DC_DP_Prognoza GiE i E_PIKF_09'2010_PiKF_09'2013" xfId="817" xr:uid="{00000000-0005-0000-0000-00002F030000}"/>
    <cellStyle name="_KWS_wynagrodzenia_2009_analiza_DC_DP_Prognoza GiE i E_PIKF_09'2010_PiKF_Prognoza_2013" xfId="818" xr:uid="{00000000-0005-0000-0000-000030030000}"/>
    <cellStyle name="_KWS_wynagrodzenia_2009_analiza_DC_DP_Prognoza GiE i E_PIKF_09'2010_PPiKO_07'2013" xfId="819" xr:uid="{00000000-0005-0000-0000-000031030000}"/>
    <cellStyle name="_KWS_wynagrodzenia_2009_analiza_DC_DP_Prognoza GiE i E_PIKF_09'2010_PPiKO_10'2013" xfId="820" xr:uid="{00000000-0005-0000-0000-000032030000}"/>
    <cellStyle name="_KWS_wynagrodzenia_2009_analiza_DC_DP_Prognoza GiE i E_PIKF_09'2010_PPiKO_PiKF_Prognoza 2013" xfId="821" xr:uid="{00000000-0005-0000-0000-000033030000}"/>
    <cellStyle name="_KWS_wynagrodzenia_2009_analiza_DC_DP_Prognoza GiE i E_PIKF_09'2010_Rynek PM (2)" xfId="822" xr:uid="{00000000-0005-0000-0000-000034030000}"/>
    <cellStyle name="_KWS_wynagrodzenia_2009_analiza_DC_DP_Prognoza GiE i E_PiKF_09'2013" xfId="823" xr:uid="{00000000-0005-0000-0000-000035030000}"/>
    <cellStyle name="_KWS_wynagrodzenia_2009_analiza_DC_DP_Prognoza GiE i E_PiKF_Prognoza_2013" xfId="824" xr:uid="{00000000-0005-0000-0000-000036030000}"/>
    <cellStyle name="_KWS_wynagrodzenia_2009_analiza_DC_DP_Prognoza GiE i E_PPiKO_07'2013" xfId="825" xr:uid="{00000000-0005-0000-0000-000037030000}"/>
    <cellStyle name="_KWS_wynagrodzenia_2009_analiza_DC_DP_Prognoza GiE i E_PPiKO_10'2013" xfId="826" xr:uid="{00000000-0005-0000-0000-000038030000}"/>
    <cellStyle name="_KWS_wynagrodzenia_2009_analiza_DC_DP_Prognoza GiE i E_PPiKO_PiKF_Prognoza 2013" xfId="827" xr:uid="{00000000-0005-0000-0000-000039030000}"/>
    <cellStyle name="_KWS_wynagrodzenia_2009_analiza_DC_DP_Prognoza GiE i E_Rynek PM (2)" xfId="828" xr:uid="{00000000-0005-0000-0000-00003A030000}"/>
    <cellStyle name="_KWS_wynagrodzenia_2009_analiza_DC_DP_Raport skonsolidowany_2010" xfId="829" xr:uid="{00000000-0005-0000-0000-00003B030000}"/>
    <cellStyle name="_KWS_wynagrodzenia_2009_analiza_DC_DP_Raport skonsolidowany_2010 2" xfId="830" xr:uid="{00000000-0005-0000-0000-00003C030000}"/>
    <cellStyle name="_KWS_wynagrodzenia_2009_analiza_DC_DP_Raport skonsolidowany_2010_2011'05 Raport PGE_DO-CO2" xfId="831" xr:uid="{00000000-0005-0000-0000-00003D030000}"/>
    <cellStyle name="_KWS_wynagrodzenia_2009_analiza_DC_DP_Raport skonsolidowany_2010_2011'05 Raport PGE_DO-PM" xfId="832" xr:uid="{00000000-0005-0000-0000-00003E030000}"/>
    <cellStyle name="_KWS_wynagrodzenia_2009_analiza_DC_DP_Raport skonsolidowany_2010_2011'05 Raport PGE_DO-węgiel" xfId="833" xr:uid="{00000000-0005-0000-0000-00003F030000}"/>
    <cellStyle name="_KWS_wynagrodzenia_2009_analiza_DC_DP_Raport skonsolidowany_2010_2011'06 Raport PGE_DOH_270711_CO2" xfId="834" xr:uid="{00000000-0005-0000-0000-000040030000}"/>
    <cellStyle name="_KWS_wynagrodzenia_2009_analiza_DC_DP_Raport skonsolidowany_2010_2011'06 Raport PGE_DO-węgiel" xfId="835" xr:uid="{00000000-0005-0000-0000-000041030000}"/>
    <cellStyle name="_KWS_wynagrodzenia_2009_analiza_DC_DP_Raport skonsolidowany_2010_2011'07 Raport PGE_DO-węgiel" xfId="836" xr:uid="{00000000-0005-0000-0000-000042030000}"/>
    <cellStyle name="_KWS_wynagrodzenia_2009_analiza_DC_DP_Raport skonsolidowany_2010_2011'07_ Raport PGE_DOH WE 240811_CO2" xfId="837" xr:uid="{00000000-0005-0000-0000-000043030000}"/>
    <cellStyle name="_KWS_wynagrodzenia_2009_analiza_DC_DP_Raport skonsolidowany_2010_2011'07_ Raport PGE_DOH_PM" xfId="838" xr:uid="{00000000-0005-0000-0000-000044030000}"/>
    <cellStyle name="_KWS_wynagrodzenia_2009_analiza_DC_DP_Raport skonsolidowany_2010_PIKF_09'2010" xfId="839" xr:uid="{00000000-0005-0000-0000-000045030000}"/>
    <cellStyle name="_KWS_wynagrodzenia_2009_analiza_DC_DP_Raport skonsolidowany_2010_PIKF_09'2010 2" xfId="840" xr:uid="{00000000-0005-0000-0000-000046030000}"/>
    <cellStyle name="_KWS_wynagrodzenia_2009_analiza_DC_DP_Raport skonsolidowany_2010_PIKF_09'2010_2011'05 Raport PGE_DO-CO2" xfId="841" xr:uid="{00000000-0005-0000-0000-000047030000}"/>
    <cellStyle name="_KWS_wynagrodzenia_2009_analiza_DC_DP_Raport skonsolidowany_2010_PIKF_09'2010_2011'05 Raport PGE_DO-PM" xfId="842" xr:uid="{00000000-0005-0000-0000-000048030000}"/>
    <cellStyle name="_KWS_wynagrodzenia_2009_analiza_DC_DP_Raport skonsolidowany_2010_PIKF_09'2010_2011'05 Raport PGE_DO-węgiel" xfId="843" xr:uid="{00000000-0005-0000-0000-000049030000}"/>
    <cellStyle name="_KWS_wynagrodzenia_2009_analiza_DC_DP_Raport skonsolidowany_2010_PIKF_09'2010_2011'06 Raport PGE_DOH_270711_CO2" xfId="844" xr:uid="{00000000-0005-0000-0000-00004A030000}"/>
    <cellStyle name="_KWS_wynagrodzenia_2009_analiza_DC_DP_Raport skonsolidowany_2010_PIKF_09'2010_2011'06 Raport PGE_DO-węgiel" xfId="845" xr:uid="{00000000-0005-0000-0000-00004B030000}"/>
    <cellStyle name="_KWS_wynagrodzenia_2009_analiza_DC_DP_Raport skonsolidowany_2010_PIKF_09'2010_2011'07 Raport PGE_DO-węgiel" xfId="846" xr:uid="{00000000-0005-0000-0000-00004C030000}"/>
    <cellStyle name="_KWS_wynagrodzenia_2009_analiza_DC_DP_Raport skonsolidowany_2010_PIKF_09'2010_2011'07_ Raport PGE_DOH WE 240811_CO2" xfId="847" xr:uid="{00000000-0005-0000-0000-00004D030000}"/>
    <cellStyle name="_KWS_wynagrodzenia_2009_analiza_DC_DP_Raport skonsolidowany_2010_PIKF_09'2010_2011'07_ Raport PGE_DOH_PM" xfId="848" xr:uid="{00000000-0005-0000-0000-00004E030000}"/>
    <cellStyle name="_KWS_wynagrodzenia_2009_analiza_DC_DP_Raport skonsolidowany_2010_PIKF_09'2010_PiKF_09'2013" xfId="849" xr:uid="{00000000-0005-0000-0000-00004F030000}"/>
    <cellStyle name="_KWS_wynagrodzenia_2009_analiza_DC_DP_Raport skonsolidowany_2010_PIKF_09'2010_PiKF_Prognoza_2013" xfId="850" xr:uid="{00000000-0005-0000-0000-000050030000}"/>
    <cellStyle name="_KWS_wynagrodzenia_2009_analiza_DC_DP_Raport skonsolidowany_2010_PIKF_09'2010_PPiKO_07'2013" xfId="851" xr:uid="{00000000-0005-0000-0000-000051030000}"/>
    <cellStyle name="_KWS_wynagrodzenia_2009_analiza_DC_DP_Raport skonsolidowany_2010_PIKF_09'2010_PPiKO_10'2013" xfId="852" xr:uid="{00000000-0005-0000-0000-000052030000}"/>
    <cellStyle name="_KWS_wynagrodzenia_2009_analiza_DC_DP_Raport skonsolidowany_2010_PIKF_09'2010_PPiKO_PiKF_Prognoza 2013" xfId="853" xr:uid="{00000000-0005-0000-0000-000053030000}"/>
    <cellStyle name="_KWS_wynagrodzenia_2009_analiza_DC_DP_Raport skonsolidowany_2010_PIKF_09'2010_Rynek PM (2)" xfId="854" xr:uid="{00000000-0005-0000-0000-000054030000}"/>
    <cellStyle name="_KWS_wynagrodzenia_2009_analiza_DC_DP_Raport skonsolidowany_2010_PiKF_09'2013" xfId="855" xr:uid="{00000000-0005-0000-0000-000055030000}"/>
    <cellStyle name="_KWS_wynagrodzenia_2009_analiza_DC_DP_Raport skonsolidowany_2010_PiKF_Prognoza_2013" xfId="856" xr:uid="{00000000-0005-0000-0000-000056030000}"/>
    <cellStyle name="_KWS_wynagrodzenia_2009_analiza_DC_DP_Raport skonsolidowany_2010_PPiKO_07'2013" xfId="857" xr:uid="{00000000-0005-0000-0000-000057030000}"/>
    <cellStyle name="_KWS_wynagrodzenia_2009_analiza_DC_DP_Raport skonsolidowany_2010_PPiKO_10'2013" xfId="858" xr:uid="{00000000-0005-0000-0000-000058030000}"/>
    <cellStyle name="_KWS_wynagrodzenia_2009_analiza_DC_DP_Raport skonsolidowany_2010_PPiKO_PiKF_Prognoza 2013" xfId="859" xr:uid="{00000000-0005-0000-0000-000059030000}"/>
    <cellStyle name="_KWS_wynagrodzenia_2009_analiza_DC_DP_Raport skonsolidowany_2010_Rynek PM (2)" xfId="860" xr:uid="{00000000-0005-0000-0000-00005A030000}"/>
    <cellStyle name="_KWS_wynagrodzenia_2009_analiza_DC_DP_Raport_2010" xfId="861" xr:uid="{00000000-0005-0000-0000-00005B030000}"/>
    <cellStyle name="_KWS_wynagrodzenia_2009_analiza_DC_DP_Raport_2010 2" xfId="862" xr:uid="{00000000-0005-0000-0000-00005C030000}"/>
    <cellStyle name="_KWS_wynagrodzenia_2009_analiza_DC_DP_Raport_2010_2011'05 Raport PGE_DO-CO2" xfId="863" xr:uid="{00000000-0005-0000-0000-00005D030000}"/>
    <cellStyle name="_KWS_wynagrodzenia_2009_analiza_DC_DP_Raport_2010_2011'05 Raport PGE_DO-PM" xfId="864" xr:uid="{00000000-0005-0000-0000-00005E030000}"/>
    <cellStyle name="_KWS_wynagrodzenia_2009_analiza_DC_DP_Raport_2010_2011'05 Raport PGE_DO-węgiel" xfId="865" xr:uid="{00000000-0005-0000-0000-00005F030000}"/>
    <cellStyle name="_KWS_wynagrodzenia_2009_analiza_DC_DP_Raport_2010_2011'06 Raport PGE_DOH_270711_CO2" xfId="866" xr:uid="{00000000-0005-0000-0000-000060030000}"/>
    <cellStyle name="_KWS_wynagrodzenia_2009_analiza_DC_DP_Raport_2010_2011'06 Raport PGE_DO-węgiel" xfId="867" xr:uid="{00000000-0005-0000-0000-000061030000}"/>
    <cellStyle name="_KWS_wynagrodzenia_2009_analiza_DC_DP_Raport_2010_2011'07 Raport PGE_DO-węgiel" xfId="868" xr:uid="{00000000-0005-0000-0000-000062030000}"/>
    <cellStyle name="_KWS_wynagrodzenia_2009_analiza_DC_DP_Raport_2010_2011'07_ Raport PGE_DOH WE 240811_CO2" xfId="869" xr:uid="{00000000-0005-0000-0000-000063030000}"/>
    <cellStyle name="_KWS_wynagrodzenia_2009_analiza_DC_DP_Raport_2010_2011'07_ Raport PGE_DOH_PM" xfId="870" xr:uid="{00000000-0005-0000-0000-000064030000}"/>
    <cellStyle name="_KWS_wynagrodzenia_2009_analiza_DC_DP_Raport_2010_PIKF_09'2010" xfId="871" xr:uid="{00000000-0005-0000-0000-000065030000}"/>
    <cellStyle name="_KWS_wynagrodzenia_2009_analiza_DC_DP_Raport_2010_PIKF_09'2010 2" xfId="872" xr:uid="{00000000-0005-0000-0000-000066030000}"/>
    <cellStyle name="_KWS_wynagrodzenia_2009_analiza_DC_DP_Raport_2010_PIKF_09'2010_2011'05 Raport PGE_DO-CO2" xfId="873" xr:uid="{00000000-0005-0000-0000-000067030000}"/>
    <cellStyle name="_KWS_wynagrodzenia_2009_analiza_DC_DP_Raport_2010_PIKF_09'2010_2011'05 Raport PGE_DO-PM" xfId="874" xr:uid="{00000000-0005-0000-0000-000068030000}"/>
    <cellStyle name="_KWS_wynagrodzenia_2009_analiza_DC_DP_Raport_2010_PIKF_09'2010_2011'05 Raport PGE_DO-węgiel" xfId="875" xr:uid="{00000000-0005-0000-0000-000069030000}"/>
    <cellStyle name="_KWS_wynagrodzenia_2009_analiza_DC_DP_Raport_2010_PIKF_09'2010_2011'06 Raport PGE_DOH_270711_CO2" xfId="876" xr:uid="{00000000-0005-0000-0000-00006A030000}"/>
    <cellStyle name="_KWS_wynagrodzenia_2009_analiza_DC_DP_Raport_2010_PIKF_09'2010_2011'06 Raport PGE_DO-węgiel" xfId="877" xr:uid="{00000000-0005-0000-0000-00006B030000}"/>
    <cellStyle name="_KWS_wynagrodzenia_2009_analiza_DC_DP_Raport_2010_PIKF_09'2010_2011'07 Raport PGE_DO-węgiel" xfId="878" xr:uid="{00000000-0005-0000-0000-00006C030000}"/>
    <cellStyle name="_KWS_wynagrodzenia_2009_analiza_DC_DP_Raport_2010_PIKF_09'2010_2011'07_ Raport PGE_DOH WE 240811_CO2" xfId="879" xr:uid="{00000000-0005-0000-0000-00006D030000}"/>
    <cellStyle name="_KWS_wynagrodzenia_2009_analiza_DC_DP_Raport_2010_PIKF_09'2010_2011'07_ Raport PGE_DOH_PM" xfId="880" xr:uid="{00000000-0005-0000-0000-00006E030000}"/>
    <cellStyle name="_KWS_wynagrodzenia_2009_analiza_DC_DP_Raport_2010_PIKF_09'2010_PiKF_09'2013" xfId="881" xr:uid="{00000000-0005-0000-0000-00006F030000}"/>
    <cellStyle name="_KWS_wynagrodzenia_2009_analiza_DC_DP_Raport_2010_PIKF_09'2010_PiKF_Prognoza_2013" xfId="882" xr:uid="{00000000-0005-0000-0000-000070030000}"/>
    <cellStyle name="_KWS_wynagrodzenia_2009_analiza_DC_DP_Raport_2010_PIKF_09'2010_PPiKO_07'2013" xfId="883" xr:uid="{00000000-0005-0000-0000-000071030000}"/>
    <cellStyle name="_KWS_wynagrodzenia_2009_analiza_DC_DP_Raport_2010_PIKF_09'2010_PPiKO_10'2013" xfId="884" xr:uid="{00000000-0005-0000-0000-000072030000}"/>
    <cellStyle name="_KWS_wynagrodzenia_2009_analiza_DC_DP_Raport_2010_PIKF_09'2010_PPiKO_PiKF_Prognoza 2013" xfId="885" xr:uid="{00000000-0005-0000-0000-000073030000}"/>
    <cellStyle name="_KWS_wynagrodzenia_2009_analiza_DC_DP_Raport_2010_PIKF_09'2010_Rynek PM (2)" xfId="886" xr:uid="{00000000-0005-0000-0000-000074030000}"/>
    <cellStyle name="_KWS_wynagrodzenia_2009_analiza_DC_DP_Raport_2010_PiKF_09'2013" xfId="887" xr:uid="{00000000-0005-0000-0000-000075030000}"/>
    <cellStyle name="_KWS_wynagrodzenia_2009_analiza_DC_DP_Raport_2010_PiKF_Prognoza_2013" xfId="888" xr:uid="{00000000-0005-0000-0000-000076030000}"/>
    <cellStyle name="_KWS_wynagrodzenia_2009_analiza_DC_DP_Raport_2010_PPiKO_07'2013" xfId="889" xr:uid="{00000000-0005-0000-0000-000077030000}"/>
    <cellStyle name="_KWS_wynagrodzenia_2009_analiza_DC_DP_Raport_2010_PPiKO_10'2013" xfId="890" xr:uid="{00000000-0005-0000-0000-000078030000}"/>
    <cellStyle name="_KWS_wynagrodzenia_2009_analiza_DC_DP_Raport_2010_PPiKO_PiKF_Prognoza 2013" xfId="891" xr:uid="{00000000-0005-0000-0000-000079030000}"/>
    <cellStyle name="_KWS_wynagrodzenia_2009_analiza_DC_DP_Raport_2010_Rynek PM (2)" xfId="892" xr:uid="{00000000-0005-0000-0000-00007A030000}"/>
    <cellStyle name="_KWS_wynagrodzenia_2009_analiza_DC_DP_Rynek PM (2)" xfId="893" xr:uid="{00000000-0005-0000-0000-00007B030000}"/>
    <cellStyle name="_KWS_wynagrodzenia_2009_analiza_DC_DP_Zeszyt1" xfId="894" xr:uid="{00000000-0005-0000-0000-00007C030000}"/>
    <cellStyle name="_KWS_wynagrodzenia_2009_analiza_DC_DP_Zeszyt1 2" xfId="895" xr:uid="{00000000-0005-0000-0000-00007D030000}"/>
    <cellStyle name="_KWS_wynagrodzenia_2009_analiza_DC_DP_Zeszyt1_2011'05 Raport PGE_DO-CO2" xfId="896" xr:uid="{00000000-0005-0000-0000-00007E030000}"/>
    <cellStyle name="_KWS_wynagrodzenia_2009_analiza_DC_DP_Zeszyt1_2011'05 Raport PGE_DO-PM" xfId="897" xr:uid="{00000000-0005-0000-0000-00007F030000}"/>
    <cellStyle name="_KWS_wynagrodzenia_2009_analiza_DC_DP_Zeszyt1_2011'05 Raport PGE_DO-węgiel" xfId="898" xr:uid="{00000000-0005-0000-0000-000080030000}"/>
    <cellStyle name="_KWS_wynagrodzenia_2009_analiza_DC_DP_Zeszyt1_2011'06 Raport PGE_DOH_270711_CO2" xfId="899" xr:uid="{00000000-0005-0000-0000-000081030000}"/>
    <cellStyle name="_KWS_wynagrodzenia_2009_analiza_DC_DP_Zeszyt1_2011'06 Raport PGE_DO-węgiel" xfId="900" xr:uid="{00000000-0005-0000-0000-000082030000}"/>
    <cellStyle name="_KWS_wynagrodzenia_2009_analiza_DC_DP_Zeszyt1_2011'07 Raport PGE_DO-węgiel" xfId="901" xr:uid="{00000000-0005-0000-0000-000083030000}"/>
    <cellStyle name="_KWS_wynagrodzenia_2009_analiza_DC_DP_Zeszyt1_2011'07_ Raport PGE_DOH WE 240811_CO2" xfId="902" xr:uid="{00000000-0005-0000-0000-000084030000}"/>
    <cellStyle name="_KWS_wynagrodzenia_2009_analiza_DC_DP_Zeszyt1_2011'07_ Raport PGE_DOH_PM" xfId="903" xr:uid="{00000000-0005-0000-0000-000085030000}"/>
    <cellStyle name="_KWS_wynagrodzenia_2009_analiza_DC_DP_Zeszyt1_Rynek PM (2)" xfId="904" xr:uid="{00000000-0005-0000-0000-000086030000}"/>
    <cellStyle name="_KWS_Załacznik do SSF_HY_2009" xfId="905" xr:uid="{00000000-0005-0000-0000-000087030000}"/>
    <cellStyle name="_KWS_ZEC - Pakiet MSSF 2010 03 31" xfId="906" xr:uid="{00000000-0005-0000-0000-000088030000}"/>
    <cellStyle name="_KWS_ZEC - Pakiet MSSF 2010 03 31 2" xfId="907" xr:uid="{00000000-0005-0000-0000-000089030000}"/>
    <cellStyle name="_KWS_Zeszyt1" xfId="908" xr:uid="{00000000-0005-0000-0000-00008A030000}"/>
    <cellStyle name="_KWS_Zeszyt1 2" xfId="909" xr:uid="{00000000-0005-0000-0000-00008B030000}"/>
    <cellStyle name="_KWS_Zeszyt1_2011'05 Raport PGE_DO-CO2" xfId="910" xr:uid="{00000000-0005-0000-0000-00008C030000}"/>
    <cellStyle name="_KWS_Zeszyt1_2011'05 Raport PGE_DO-PM" xfId="911" xr:uid="{00000000-0005-0000-0000-00008D030000}"/>
    <cellStyle name="_KWS_Zeszyt1_2011'05 Raport PGE_DO-węgiel" xfId="912" xr:uid="{00000000-0005-0000-0000-00008E030000}"/>
    <cellStyle name="_KWS_Zeszyt1_2011'06 Raport PGE_DOH_270711_CO2" xfId="913" xr:uid="{00000000-0005-0000-0000-00008F030000}"/>
    <cellStyle name="_KWS_Zeszyt1_2011'06 Raport PGE_DO-węgiel" xfId="914" xr:uid="{00000000-0005-0000-0000-000090030000}"/>
    <cellStyle name="_KWS_Zeszyt1_2011'07 Raport PGE_DO-węgiel" xfId="915" xr:uid="{00000000-0005-0000-0000-000091030000}"/>
    <cellStyle name="_KWS_Zeszyt1_2011'07_ Raport PGE_DOH WE 240811_CO2" xfId="916" xr:uid="{00000000-0005-0000-0000-000092030000}"/>
    <cellStyle name="_KWS_Zeszyt1_2011'07_ Raport PGE_DOH_PM" xfId="917" xr:uid="{00000000-0005-0000-0000-000093030000}"/>
    <cellStyle name="_KWS_Zeszyt1_Rynek PM (2)" xfId="918" xr:uid="{00000000-0005-0000-0000-000094030000}"/>
    <cellStyle name="_KWS_Zobowiązania inwestycyjne" xfId="919" xr:uid="{00000000-0005-0000-0000-000095030000}"/>
    <cellStyle name="_macierz_05.2009" xfId="920" xr:uid="{00000000-0005-0000-0000-000096030000}"/>
    <cellStyle name="_Majątek-MSSF-plan 2009" xfId="921" xr:uid="{00000000-0005-0000-0000-000097030000}"/>
    <cellStyle name="_Majątek-MSSF-plan 2009 2" xfId="922" xr:uid="{00000000-0005-0000-0000-000098030000}"/>
    <cellStyle name="_Nota 13.5 koszty rodzajowe_v1" xfId="923" xr:uid="{00000000-0005-0000-0000-000099030000}"/>
    <cellStyle name="_Nota 19" xfId="924" xr:uid="{00000000-0005-0000-0000-00009A030000}"/>
    <cellStyle name="_Nota 22" xfId="925" xr:uid="{00000000-0005-0000-0000-00009B030000}"/>
    <cellStyle name="_Nota 40 - Zobowiązania inwestycyjne" xfId="926" xr:uid="{00000000-0005-0000-0000-00009C030000}"/>
    <cellStyle name="_OSD RZE" xfId="927" xr:uid="{00000000-0005-0000-0000-00009D030000}"/>
    <cellStyle name="_OSD RZE 2" xfId="928" xr:uid="{00000000-0005-0000-0000-00009E030000}"/>
    <cellStyle name="_OSD RZE 3" xfId="929" xr:uid="{00000000-0005-0000-0000-00009F030000}"/>
    <cellStyle name="_OSD ZEWT" xfId="930" xr:uid="{00000000-0005-0000-0000-0000A0030000}"/>
    <cellStyle name="_OSD ZEWT 2" xfId="931" xr:uid="{00000000-0005-0000-0000-0000A1030000}"/>
    <cellStyle name="_OSD ZEWT 3" xfId="932" xr:uid="{00000000-0005-0000-0000-0000A2030000}"/>
    <cellStyle name="_OZE_ESP_09_poprawki" xfId="933" xr:uid="{00000000-0005-0000-0000-0000A3030000}"/>
    <cellStyle name="_OZE_ESP_09_poprawki 2" xfId="934" xr:uid="{00000000-0005-0000-0000-0000A4030000}"/>
    <cellStyle name="_OZE_ESP_09_poprawki 2 2" xfId="935" xr:uid="{00000000-0005-0000-0000-0000A5030000}"/>
    <cellStyle name="_OZE_ESP_09_poprawki 3" xfId="936" xr:uid="{00000000-0005-0000-0000-0000A6030000}"/>
    <cellStyle name="_OZE_ESP_09_poprawki_@PGE_BE_PF2011" xfId="937" xr:uid="{00000000-0005-0000-0000-0000A7030000}"/>
    <cellStyle name="_OZE_ESP_09_poprawki_@PGE_BE_PF2011 2" xfId="938" xr:uid="{00000000-0005-0000-0000-0000A8030000}"/>
    <cellStyle name="_OZE_ESP_09_poprawki_@PGE_BE_PF2011 3" xfId="939" xr:uid="{00000000-0005-0000-0000-0000A9030000}"/>
    <cellStyle name="_OZE_ESP_09_poprawki_@status" xfId="940" xr:uid="{00000000-0005-0000-0000-0000AA030000}"/>
    <cellStyle name="_OZE_ESP_09_poprawki_@status 2" xfId="941" xr:uid="{00000000-0005-0000-0000-0000AB030000}"/>
    <cellStyle name="_OZE_ESP_09_poprawki_@status 2 2" xfId="942" xr:uid="{00000000-0005-0000-0000-0000AC030000}"/>
    <cellStyle name="_OZE_ESP_09_poprawki_@status 2 2 2" xfId="943" xr:uid="{00000000-0005-0000-0000-0000AD030000}"/>
    <cellStyle name="_OZE_ESP_09_poprawki_@status 2 3" xfId="944" xr:uid="{00000000-0005-0000-0000-0000AE030000}"/>
    <cellStyle name="_OZE_ESP_09_poprawki_@status 3" xfId="945" xr:uid="{00000000-0005-0000-0000-0000AF030000}"/>
    <cellStyle name="_OZE_ESP_09_poprawki_DanePodst" xfId="946" xr:uid="{00000000-0005-0000-0000-0000B0030000}"/>
    <cellStyle name="_OZE_ESP_09_poprawki_DanePodst 2" xfId="947" xr:uid="{00000000-0005-0000-0000-0000B1030000}"/>
    <cellStyle name="_OZE_ESP_09_poprawki_DanePodst 2 2" xfId="948" xr:uid="{00000000-0005-0000-0000-0000B2030000}"/>
    <cellStyle name="_OZE_ESP_09_poprawki_DanePodst 2 2 2" xfId="949" xr:uid="{00000000-0005-0000-0000-0000B3030000}"/>
    <cellStyle name="_OZE_ESP_09_poprawki_DanePodst 2 3" xfId="950" xr:uid="{00000000-0005-0000-0000-0000B4030000}"/>
    <cellStyle name="_OZE_ESP_09_poprawki_DanePodst 3" xfId="951" xr:uid="{00000000-0005-0000-0000-0000B5030000}"/>
    <cellStyle name="_OZE_ESP_09_poprawki_SD ZEŁT" xfId="952" xr:uid="{00000000-0005-0000-0000-0000B6030000}"/>
    <cellStyle name="_OZE_ESP_09_poprawki_SD ZEŁT 2" xfId="953" xr:uid="{00000000-0005-0000-0000-0000B7030000}"/>
    <cellStyle name="_OZE_ESP_09_poprawki_SD_BE_PF2011_popr 11 10 2010 18 10 10 (5)" xfId="954" xr:uid="{00000000-0005-0000-0000-0000B8030000}"/>
    <cellStyle name="_OZE_ESP_09_poprawki_SD_BE_PF2011_popr 11 10 2010 18 10 10 (5) 2" xfId="955" xr:uid="{00000000-0005-0000-0000-0000B9030000}"/>
    <cellStyle name="_OZE_ESP_09_poprawki_SD_BE_PF2011_popr 19 10 2010 (3)BS" xfId="956" xr:uid="{00000000-0005-0000-0000-0000BA030000}"/>
    <cellStyle name="_OZE_ESP_09_poprawki_SD_BE_PF2011_popr 19 10 2010 (3)BS 2" xfId="957" xr:uid="{00000000-0005-0000-0000-0000BB030000}"/>
    <cellStyle name="_OZE_ESP_09_poprawki_SD_BE_PF2011_popr.11.10.2010" xfId="958" xr:uid="{00000000-0005-0000-0000-0000BC030000}"/>
    <cellStyle name="_OZE_ESP_09_poprawki_SD_BE_PF2011_popr.11.10.2010 2" xfId="959" xr:uid="{00000000-0005-0000-0000-0000BD030000}"/>
    <cellStyle name="_OZE_ESP_09_poprawki_SD_BE_PF2011_popr_Skarzysko" xfId="960" xr:uid="{00000000-0005-0000-0000-0000BE030000}"/>
    <cellStyle name="_OZE_ESP_09_poprawki_SD_BE_PF2011_popr_Skarzysko 2" xfId="961" xr:uid="{00000000-0005-0000-0000-0000BF030000}"/>
    <cellStyle name="_OZE_ESP_09_poprawki_SD_BE_PF2011_v 15 10 2010_progn.2010_pl.2011" xfId="962" xr:uid="{00000000-0005-0000-0000-0000C0030000}"/>
    <cellStyle name="_OZE_ESP_09_poprawki_SD_BE_PF2011_v 15 10 2010_progn.2010_pl.2011 2" xfId="963" xr:uid="{00000000-0005-0000-0000-0000C1030000}"/>
    <cellStyle name="_OZE_ESP_09_poprawki_ZEŁT_BE_PF2011_popr 11 10 2010 (15 10 2010)" xfId="964" xr:uid="{00000000-0005-0000-0000-0000C2030000}"/>
    <cellStyle name="_OZE_ESP_09_poprawki_ZEŁT_BE_PF2011_popr 11 10 2010 (15 10 2010) 2" xfId="965" xr:uid="{00000000-0005-0000-0000-0000C3030000}"/>
    <cellStyle name="_PAR_MSSF WYK 2008" xfId="966" xr:uid="{00000000-0005-0000-0000-0000C4030000}"/>
    <cellStyle name="_PGE LZE SSD_okresy porównywalne 2Q i 3Q 2008" xfId="967" xr:uid="{00000000-0005-0000-0000-0000C5030000}"/>
    <cellStyle name="_Plan" xfId="968" xr:uid="{00000000-0005-0000-0000-0000C6030000}"/>
    <cellStyle name="_Plany OPS 2010" xfId="969" xr:uid="{00000000-0005-0000-0000-0000C7030000}"/>
    <cellStyle name="_PRZYCH" xfId="970" xr:uid="{00000000-0005-0000-0000-0000C8030000}"/>
    <cellStyle name="_PRZYCH 2" xfId="971" xr:uid="{00000000-0005-0000-0000-0000C9030000}"/>
    <cellStyle name="_Przychody poz. usł. i towarów" xfId="972" xr:uid="{00000000-0005-0000-0000-0000CA030000}"/>
    <cellStyle name="_Przychody Taryfa 2010bzaok" xfId="973" xr:uid="{00000000-0005-0000-0000-0000CB030000}"/>
    <cellStyle name="_Raport" xfId="974" xr:uid="{00000000-0005-0000-0000-0000CC030000}"/>
    <cellStyle name="_Raport_08'2008_w" xfId="975" xr:uid="{00000000-0005-0000-0000-0000CD030000}"/>
    <cellStyle name="_Raport_08'2008_w 2" xfId="976" xr:uid="{00000000-0005-0000-0000-0000CE030000}"/>
    <cellStyle name="_Raport_08'2008_w 2 2" xfId="977" xr:uid="{00000000-0005-0000-0000-0000CF030000}"/>
    <cellStyle name="_Raport_08'2008_w 3" xfId="978" xr:uid="{00000000-0005-0000-0000-0000D0030000}"/>
    <cellStyle name="_Raport_08'2008_w_@PGE_BE_PF2011" xfId="979" xr:uid="{00000000-0005-0000-0000-0000D1030000}"/>
    <cellStyle name="_Raport_08'2008_w_@PGE_BE_PF2011 2" xfId="980" xr:uid="{00000000-0005-0000-0000-0000D2030000}"/>
    <cellStyle name="_Raport_08'2008_w_@PGE_BE_PF2011 3" xfId="981" xr:uid="{00000000-0005-0000-0000-0000D3030000}"/>
    <cellStyle name="_Raport_08'2008_w_@status" xfId="982" xr:uid="{00000000-0005-0000-0000-0000D4030000}"/>
    <cellStyle name="_Raport_08'2008_w_@status 2" xfId="983" xr:uid="{00000000-0005-0000-0000-0000D5030000}"/>
    <cellStyle name="_Raport_08'2008_w_@status 2 2" xfId="984" xr:uid="{00000000-0005-0000-0000-0000D6030000}"/>
    <cellStyle name="_Raport_08'2008_w_@status 2 2 2" xfId="985" xr:uid="{00000000-0005-0000-0000-0000D7030000}"/>
    <cellStyle name="_Raport_08'2008_w_@status 2 3" xfId="986" xr:uid="{00000000-0005-0000-0000-0000D8030000}"/>
    <cellStyle name="_Raport_08'2008_w_@status 3" xfId="987" xr:uid="{00000000-0005-0000-0000-0000D9030000}"/>
    <cellStyle name="_Raport_08'2008_w_SD ZEŁT" xfId="988" xr:uid="{00000000-0005-0000-0000-0000DA030000}"/>
    <cellStyle name="_Raport_08'2008_w_SD ZEŁT 2" xfId="989" xr:uid="{00000000-0005-0000-0000-0000DB030000}"/>
    <cellStyle name="_Raport_08'2008_w_SD_BE_PF2011_popr 11 10 2010 18 10 10 (5)" xfId="990" xr:uid="{00000000-0005-0000-0000-0000DC030000}"/>
    <cellStyle name="_Raport_08'2008_w_SD_BE_PF2011_popr 11 10 2010 18 10 10 (5) 2" xfId="991" xr:uid="{00000000-0005-0000-0000-0000DD030000}"/>
    <cellStyle name="_Raport_08'2008_w_SD_BE_PF2011_popr 19 10 2010 (3)BS" xfId="992" xr:uid="{00000000-0005-0000-0000-0000DE030000}"/>
    <cellStyle name="_Raport_08'2008_w_SD_BE_PF2011_popr 19 10 2010 (3)BS 2" xfId="993" xr:uid="{00000000-0005-0000-0000-0000DF030000}"/>
    <cellStyle name="_Raport_08'2008_w_SD_BE_PF2011_popr.11.10.2010" xfId="994" xr:uid="{00000000-0005-0000-0000-0000E0030000}"/>
    <cellStyle name="_Raport_08'2008_w_SD_BE_PF2011_popr.11.10.2010 2" xfId="995" xr:uid="{00000000-0005-0000-0000-0000E1030000}"/>
    <cellStyle name="_Raport_08'2008_w_SD_BE_PF2011_popr_Skarzysko" xfId="996" xr:uid="{00000000-0005-0000-0000-0000E2030000}"/>
    <cellStyle name="_Raport_08'2008_w_SD_BE_PF2011_popr_Skarzysko 2" xfId="997" xr:uid="{00000000-0005-0000-0000-0000E3030000}"/>
    <cellStyle name="_Raport_08'2008_w_SD_BE_PF2011_v 15 10 2010_progn.2010_pl.2011" xfId="998" xr:uid="{00000000-0005-0000-0000-0000E4030000}"/>
    <cellStyle name="_Raport_08'2008_w_SD_BE_PF2011_v 15 10 2010_progn.2010_pl.2011 2" xfId="999" xr:uid="{00000000-0005-0000-0000-0000E5030000}"/>
    <cellStyle name="_Raport_08'2008_w_ZEŁT_BE_PF2011_popr 11 10 2010 (15 10 2010)" xfId="1000" xr:uid="{00000000-0005-0000-0000-0000E6030000}"/>
    <cellStyle name="_Raport_08'2008_w_ZEŁT_BE_PF2011_popr 11 10 2010 (15 10 2010) 2" xfId="1001" xr:uid="{00000000-0005-0000-0000-0000E7030000}"/>
    <cellStyle name="_raport_SOH_ELE_10" xfId="1002" xr:uid="{00000000-0005-0000-0000-0000E8030000}"/>
    <cellStyle name="_raport_SSD_Lubzel_10" xfId="1003" xr:uid="{00000000-0005-0000-0000-0000E9030000}"/>
    <cellStyle name="_raport_SSD_Lubzel_10 2" xfId="1004" xr:uid="{00000000-0005-0000-0000-0000EA030000}"/>
    <cellStyle name="_raport_SSD_Lubzel_10 3" xfId="1005" xr:uid="{00000000-0005-0000-0000-0000EB030000}"/>
    <cellStyle name="_raport_SSD_RZE_10" xfId="1006" xr:uid="{00000000-0005-0000-0000-0000EC030000}"/>
    <cellStyle name="_raport_SSD_RZE_10 2" xfId="1007" xr:uid="{00000000-0005-0000-0000-0000ED030000}"/>
    <cellStyle name="_raport_SSD_ZEB_10" xfId="1008" xr:uid="{00000000-0005-0000-0000-0000EE030000}"/>
    <cellStyle name="_raport_SSD_ZEŁT_10" xfId="1009" xr:uid="{00000000-0005-0000-0000-0000EF030000}"/>
    <cellStyle name="_raport_SSD_ZEORK_10" xfId="1010" xr:uid="{00000000-0005-0000-0000-0000F0030000}"/>
    <cellStyle name="_raport_SSD_ZEORK_10 2" xfId="1011" xr:uid="{00000000-0005-0000-0000-0000F1030000}"/>
    <cellStyle name="_raport_SSD_ZKE_10" xfId="1012" xr:uid="{00000000-0005-0000-0000-0000F2030000}"/>
    <cellStyle name="_RaportGKPGE_05 2010 v2" xfId="1013" xr:uid="{00000000-0005-0000-0000-0000F3030000}"/>
    <cellStyle name="_RaportGKPGE_09 2009 v5" xfId="1014" xr:uid="{00000000-0005-0000-0000-0000F4030000}"/>
    <cellStyle name="_RaportGKPGE_09 2009 v6" xfId="1015" xr:uid="{00000000-0005-0000-0000-0000F5030000}"/>
    <cellStyle name="_RaportGKPGE_11 2009 v2" xfId="1016" xr:uid="{00000000-0005-0000-0000-0000F6030000}"/>
    <cellStyle name="_RaportGKPGE_11 2009 v2 2" xfId="1017" xr:uid="{00000000-0005-0000-0000-0000F7030000}"/>
    <cellStyle name="_RaportGKPGE_12 2009 v3" xfId="1018" xr:uid="{00000000-0005-0000-0000-0000F8030000}"/>
    <cellStyle name="_RZE_okresy porównywalne 2Q i 3Q 2008" xfId="1019" xr:uid="{00000000-0005-0000-0000-0000F9030000}"/>
    <cellStyle name="_SOH PGE S.A" xfId="1020" xr:uid="{00000000-0005-0000-0000-0000FA030000}"/>
    <cellStyle name="_SOH PGE S.A 2" xfId="1021" xr:uid="{00000000-0005-0000-0000-0000FB030000}"/>
    <cellStyle name="_SOH PGE S.A 2 2" xfId="1022" xr:uid="{00000000-0005-0000-0000-0000FC030000}"/>
    <cellStyle name="_SOH PGE S.A 3" xfId="1023" xr:uid="{00000000-0005-0000-0000-0000FD030000}"/>
    <cellStyle name="_SOH PGE S.A_@PGE_BE_PF2011" xfId="1024" xr:uid="{00000000-0005-0000-0000-0000FE030000}"/>
    <cellStyle name="_SOH PGE S.A_@PGE_BE_PF2011 2" xfId="1025" xr:uid="{00000000-0005-0000-0000-0000FF030000}"/>
    <cellStyle name="_SOH PGE S.A_@PGE_BE_PF2011 3" xfId="1026" xr:uid="{00000000-0005-0000-0000-000000040000}"/>
    <cellStyle name="_SOH PGE S.A_@status" xfId="1027" xr:uid="{00000000-0005-0000-0000-000001040000}"/>
    <cellStyle name="_SOH PGE S.A_@status 2" xfId="1028" xr:uid="{00000000-0005-0000-0000-000002040000}"/>
    <cellStyle name="_SOH PGE S.A_@status 2 2" xfId="1029" xr:uid="{00000000-0005-0000-0000-000003040000}"/>
    <cellStyle name="_SOH PGE S.A_@status 2 2 2" xfId="1030" xr:uid="{00000000-0005-0000-0000-000004040000}"/>
    <cellStyle name="_SOH PGE S.A_@status 2 3" xfId="1031" xr:uid="{00000000-0005-0000-0000-000005040000}"/>
    <cellStyle name="_SOH PGE S.A_@status 3" xfId="1032" xr:uid="{00000000-0005-0000-0000-000006040000}"/>
    <cellStyle name="_SOH PGE S.A_SD ZEŁT" xfId="1033" xr:uid="{00000000-0005-0000-0000-000007040000}"/>
    <cellStyle name="_SOH PGE S.A_SD ZEŁT 2" xfId="1034" xr:uid="{00000000-0005-0000-0000-000008040000}"/>
    <cellStyle name="_SOH PGE S.A_SD_BE_PF2011_popr 11 10 2010 18 10 10 (5)" xfId="1035" xr:uid="{00000000-0005-0000-0000-000009040000}"/>
    <cellStyle name="_SOH PGE S.A_SD_BE_PF2011_popr 11 10 2010 18 10 10 (5) 2" xfId="1036" xr:uid="{00000000-0005-0000-0000-00000A040000}"/>
    <cellStyle name="_SOH PGE S.A_SD_BE_PF2011_popr 19 10 2010 (3)BS" xfId="1037" xr:uid="{00000000-0005-0000-0000-00000B040000}"/>
    <cellStyle name="_SOH PGE S.A_SD_BE_PF2011_popr 19 10 2010 (3)BS 2" xfId="1038" xr:uid="{00000000-0005-0000-0000-00000C040000}"/>
    <cellStyle name="_SOH PGE S.A_SD_BE_PF2011_popr.11.10.2010" xfId="1039" xr:uid="{00000000-0005-0000-0000-00000D040000}"/>
    <cellStyle name="_SOH PGE S.A_SD_BE_PF2011_popr.11.10.2010 2" xfId="1040" xr:uid="{00000000-0005-0000-0000-00000E040000}"/>
    <cellStyle name="_SOH PGE S.A_SD_BE_PF2011_popr_Skarzysko" xfId="1041" xr:uid="{00000000-0005-0000-0000-00000F040000}"/>
    <cellStyle name="_SOH PGE S.A_SD_BE_PF2011_popr_Skarzysko 2" xfId="1042" xr:uid="{00000000-0005-0000-0000-000010040000}"/>
    <cellStyle name="_SOH PGE S.A_SD_BE_PF2011_v 15 10 2010_progn.2010_pl.2011" xfId="1043" xr:uid="{00000000-0005-0000-0000-000011040000}"/>
    <cellStyle name="_SOH PGE S.A_SD_BE_PF2011_v 15 10 2010_progn.2010_pl.2011 2" xfId="1044" xr:uid="{00000000-0005-0000-0000-000012040000}"/>
    <cellStyle name="_SOH PGE S.A_ZEŁT_BE_PF2011_popr 11 10 2010 (15 10 2010)" xfId="1045" xr:uid="{00000000-0005-0000-0000-000013040000}"/>
    <cellStyle name="_SOH PGE S.A_ZEŁT_BE_PF2011_popr 11 10 2010 (15 10 2010) 2" xfId="1046" xr:uid="{00000000-0005-0000-0000-000014040000}"/>
    <cellStyle name="_SOH PSE Electra" xfId="1047" xr:uid="{00000000-0005-0000-0000-000015040000}"/>
    <cellStyle name="_SOH PSE Electra 2" xfId="1048" xr:uid="{00000000-0005-0000-0000-000016040000}"/>
    <cellStyle name="_SOH PSE Electra 2 2" xfId="1049" xr:uid="{00000000-0005-0000-0000-000017040000}"/>
    <cellStyle name="_SOH PSE Electra 3" xfId="1050" xr:uid="{00000000-0005-0000-0000-000018040000}"/>
    <cellStyle name="_SOH PSE Electra_@PGE_BE_PF2011" xfId="1051" xr:uid="{00000000-0005-0000-0000-000019040000}"/>
    <cellStyle name="_SOH PSE Electra_@PGE_BE_PF2011 2" xfId="1052" xr:uid="{00000000-0005-0000-0000-00001A040000}"/>
    <cellStyle name="_SOH PSE Electra_@PGE_BE_PF2011 3" xfId="1053" xr:uid="{00000000-0005-0000-0000-00001B040000}"/>
    <cellStyle name="_SOH PSE Electra_@status" xfId="1054" xr:uid="{00000000-0005-0000-0000-00001C040000}"/>
    <cellStyle name="_SOH PSE Electra_@status 2" xfId="1055" xr:uid="{00000000-0005-0000-0000-00001D040000}"/>
    <cellStyle name="_SOH PSE Electra_@status 2 2" xfId="1056" xr:uid="{00000000-0005-0000-0000-00001E040000}"/>
    <cellStyle name="_SOH PSE Electra_@status 2 2 2" xfId="1057" xr:uid="{00000000-0005-0000-0000-00001F040000}"/>
    <cellStyle name="_SOH PSE Electra_@status 2 3" xfId="1058" xr:uid="{00000000-0005-0000-0000-000020040000}"/>
    <cellStyle name="_SOH PSE Electra_@status 3" xfId="1059" xr:uid="{00000000-0005-0000-0000-000021040000}"/>
    <cellStyle name="_SOH PSE Electra_SD ZEŁT" xfId="1060" xr:uid="{00000000-0005-0000-0000-000022040000}"/>
    <cellStyle name="_SOH PSE Electra_SD ZEŁT 2" xfId="1061" xr:uid="{00000000-0005-0000-0000-000023040000}"/>
    <cellStyle name="_SOH PSE Electra_SD_BE_PF2011_popr 11 10 2010 18 10 10 (5)" xfId="1062" xr:uid="{00000000-0005-0000-0000-000024040000}"/>
    <cellStyle name="_SOH PSE Electra_SD_BE_PF2011_popr 11 10 2010 18 10 10 (5) 2" xfId="1063" xr:uid="{00000000-0005-0000-0000-000025040000}"/>
    <cellStyle name="_SOH PSE Electra_SD_BE_PF2011_popr 19 10 2010 (3)BS" xfId="1064" xr:uid="{00000000-0005-0000-0000-000026040000}"/>
    <cellStyle name="_SOH PSE Electra_SD_BE_PF2011_popr 19 10 2010 (3)BS 2" xfId="1065" xr:uid="{00000000-0005-0000-0000-000027040000}"/>
    <cellStyle name="_SOH PSE Electra_SD_BE_PF2011_popr.11.10.2010" xfId="1066" xr:uid="{00000000-0005-0000-0000-000028040000}"/>
    <cellStyle name="_SOH PSE Electra_SD_BE_PF2011_popr.11.10.2010 2" xfId="1067" xr:uid="{00000000-0005-0000-0000-000029040000}"/>
    <cellStyle name="_SOH PSE Electra_SD_BE_PF2011_popr_Skarzysko" xfId="1068" xr:uid="{00000000-0005-0000-0000-00002A040000}"/>
    <cellStyle name="_SOH PSE Electra_SD_BE_PF2011_popr_Skarzysko 2" xfId="1069" xr:uid="{00000000-0005-0000-0000-00002B040000}"/>
    <cellStyle name="_SOH PSE Electra_SD_BE_PF2011_v 15 10 2010_progn.2010_pl.2011" xfId="1070" xr:uid="{00000000-0005-0000-0000-00002C040000}"/>
    <cellStyle name="_SOH PSE Electra_SD_BE_PF2011_v 15 10 2010_progn.2010_pl.2011 2" xfId="1071" xr:uid="{00000000-0005-0000-0000-00002D040000}"/>
    <cellStyle name="_SOH PSE Electra_ZEŁT_BE_PF2011_popr 11 10 2010 (15 10 2010)" xfId="1072" xr:uid="{00000000-0005-0000-0000-00002E040000}"/>
    <cellStyle name="_SOH PSE Electra_ZEŁT_BE_PF2011_popr 11 10 2010 (15 10 2010) 2" xfId="1073" xr:uid="{00000000-0005-0000-0000-00002F040000}"/>
    <cellStyle name="_Sprzedaż OF - plan 2010" xfId="1074" xr:uid="{00000000-0005-0000-0000-000030040000}"/>
    <cellStyle name="_Sprzedaż OF - plan 2010 2" xfId="1075" xr:uid="{00000000-0005-0000-0000-000031040000}"/>
    <cellStyle name="_Sprzedaż OF - plan 2010_100630_KUD_052010_wypełnione_PGE_wersja2 (3)" xfId="1076" xr:uid="{00000000-0005-0000-0000-000032040000}"/>
    <cellStyle name="_Sprzedaż OF - plan 2010_100809_KUD_062010" xfId="1077" xr:uid="{00000000-0005-0000-0000-000033040000}"/>
    <cellStyle name="_Sprzedaż OF - plan 2010_KUD_032010 v2" xfId="1078" xr:uid="{00000000-0005-0000-0000-000034040000}"/>
    <cellStyle name="_Sprzedaż OF - plan 2010_KUD_032010 v3" xfId="1079" xr:uid="{00000000-0005-0000-0000-000035040000}"/>
    <cellStyle name="_Sprzedaż OF - plan 2010_KUD_052010" xfId="1080" xr:uid="{00000000-0005-0000-0000-000036040000}"/>
    <cellStyle name="_Sprzedaż OF - plan 2010_Projekt-nowej-formatki" xfId="1081" xr:uid="{00000000-0005-0000-0000-000037040000}"/>
    <cellStyle name="_Sprzedaż OF 2009" xfId="1082" xr:uid="{00000000-0005-0000-0000-000038040000}"/>
    <cellStyle name="_Sprzedaż OF 2009 2" xfId="1083" xr:uid="{00000000-0005-0000-0000-000039040000}"/>
    <cellStyle name="_SSD Lubzel" xfId="1084" xr:uid="{00000000-0005-0000-0000-00003A040000}"/>
    <cellStyle name="_SSD Lubzel 2" xfId="1085" xr:uid="{00000000-0005-0000-0000-00003B040000}"/>
    <cellStyle name="_SSD Lubzel 2 2" xfId="1086" xr:uid="{00000000-0005-0000-0000-00003C040000}"/>
    <cellStyle name="_SSD Lubzel 3" xfId="1087" xr:uid="{00000000-0005-0000-0000-00003D040000}"/>
    <cellStyle name="_SSD Lubzel_@PGE_BE_PF2011" xfId="1088" xr:uid="{00000000-0005-0000-0000-00003E040000}"/>
    <cellStyle name="_SSD Lubzel_@PGE_BE_PF2011 2" xfId="1089" xr:uid="{00000000-0005-0000-0000-00003F040000}"/>
    <cellStyle name="_SSD Lubzel_@PGE_BE_PF2011 3" xfId="1090" xr:uid="{00000000-0005-0000-0000-000040040000}"/>
    <cellStyle name="_SSD Lubzel_@status" xfId="1091" xr:uid="{00000000-0005-0000-0000-000041040000}"/>
    <cellStyle name="_SSD Lubzel_@status 2" xfId="1092" xr:uid="{00000000-0005-0000-0000-000042040000}"/>
    <cellStyle name="_SSD Lubzel_@status 2 2" xfId="1093" xr:uid="{00000000-0005-0000-0000-000043040000}"/>
    <cellStyle name="_SSD Lubzel_@status 2 2 2" xfId="1094" xr:uid="{00000000-0005-0000-0000-000044040000}"/>
    <cellStyle name="_SSD Lubzel_@status 2 3" xfId="1095" xr:uid="{00000000-0005-0000-0000-000045040000}"/>
    <cellStyle name="_SSD Lubzel_@status 3" xfId="1096" xr:uid="{00000000-0005-0000-0000-000046040000}"/>
    <cellStyle name="_SSD Lubzel_SD ZEŁT" xfId="1097" xr:uid="{00000000-0005-0000-0000-000047040000}"/>
    <cellStyle name="_SSD Lubzel_SD ZEŁT 2" xfId="1098" xr:uid="{00000000-0005-0000-0000-000048040000}"/>
    <cellStyle name="_SSD Lubzel_SD_BE_PF2011_popr 11 10 2010 18 10 10 (5)" xfId="1099" xr:uid="{00000000-0005-0000-0000-000049040000}"/>
    <cellStyle name="_SSD Lubzel_SD_BE_PF2011_popr 11 10 2010 18 10 10 (5) 2" xfId="1100" xr:uid="{00000000-0005-0000-0000-00004A040000}"/>
    <cellStyle name="_SSD Lubzel_SD_BE_PF2011_popr 19 10 2010 (3)BS" xfId="1101" xr:uid="{00000000-0005-0000-0000-00004B040000}"/>
    <cellStyle name="_SSD Lubzel_SD_BE_PF2011_popr 19 10 2010 (3)BS 2" xfId="1102" xr:uid="{00000000-0005-0000-0000-00004C040000}"/>
    <cellStyle name="_SSD Lubzel_SD_BE_PF2011_popr.11.10.2010" xfId="1103" xr:uid="{00000000-0005-0000-0000-00004D040000}"/>
    <cellStyle name="_SSD Lubzel_SD_BE_PF2011_popr.11.10.2010 2" xfId="1104" xr:uid="{00000000-0005-0000-0000-00004E040000}"/>
    <cellStyle name="_SSD Lubzel_SD_BE_PF2011_popr_Skarzysko" xfId="1105" xr:uid="{00000000-0005-0000-0000-00004F040000}"/>
    <cellStyle name="_SSD Lubzel_SD_BE_PF2011_popr_Skarzysko 2" xfId="1106" xr:uid="{00000000-0005-0000-0000-000050040000}"/>
    <cellStyle name="_SSD Lubzel_SD_BE_PF2011_v 15 10 2010_progn.2010_pl.2011" xfId="1107" xr:uid="{00000000-0005-0000-0000-000051040000}"/>
    <cellStyle name="_SSD Lubzel_SD_BE_PF2011_v 15 10 2010_progn.2010_pl.2011 2" xfId="1108" xr:uid="{00000000-0005-0000-0000-000052040000}"/>
    <cellStyle name="_SSD Lubzel_ZEŁT_BE_PF2011_popr 11 10 2010 (15 10 2010)" xfId="1109" xr:uid="{00000000-0005-0000-0000-000053040000}"/>
    <cellStyle name="_SSD Lubzel_ZEŁT_BE_PF2011_popr 11 10 2010 (15 10 2010) 2" xfId="1110" xr:uid="{00000000-0005-0000-0000-000054040000}"/>
    <cellStyle name="_SSD ŁZE" xfId="1111" xr:uid="{00000000-0005-0000-0000-000055040000}"/>
    <cellStyle name="_SSD ŁZE 2" xfId="1112" xr:uid="{00000000-0005-0000-0000-000056040000}"/>
    <cellStyle name="_SSD ŁZE 2 2" xfId="1113" xr:uid="{00000000-0005-0000-0000-000057040000}"/>
    <cellStyle name="_SSD ŁZE 3" xfId="1114" xr:uid="{00000000-0005-0000-0000-000058040000}"/>
    <cellStyle name="_SSD ŁZE_@PGE_BE_PF2011" xfId="1115" xr:uid="{00000000-0005-0000-0000-000059040000}"/>
    <cellStyle name="_SSD ŁZE_@PGE_BE_PF2011 2" xfId="1116" xr:uid="{00000000-0005-0000-0000-00005A040000}"/>
    <cellStyle name="_SSD ŁZE_@PGE_BE_PF2011 3" xfId="1117" xr:uid="{00000000-0005-0000-0000-00005B040000}"/>
    <cellStyle name="_SSD ŁZE_@status" xfId="1118" xr:uid="{00000000-0005-0000-0000-00005C040000}"/>
    <cellStyle name="_SSD ŁZE_@status 2" xfId="1119" xr:uid="{00000000-0005-0000-0000-00005D040000}"/>
    <cellStyle name="_SSD ŁZE_@status 2 2" xfId="1120" xr:uid="{00000000-0005-0000-0000-00005E040000}"/>
    <cellStyle name="_SSD ŁZE_@status 2 2 2" xfId="1121" xr:uid="{00000000-0005-0000-0000-00005F040000}"/>
    <cellStyle name="_SSD ŁZE_@status 2 3" xfId="1122" xr:uid="{00000000-0005-0000-0000-000060040000}"/>
    <cellStyle name="_SSD ŁZE_@status 3" xfId="1123" xr:uid="{00000000-0005-0000-0000-000061040000}"/>
    <cellStyle name="_SSD ŁZE_SD ZEŁT" xfId="1124" xr:uid="{00000000-0005-0000-0000-000062040000}"/>
    <cellStyle name="_SSD ŁZE_SD ZEŁT 2" xfId="1125" xr:uid="{00000000-0005-0000-0000-000063040000}"/>
    <cellStyle name="_SSD ŁZE_SD_BE_PF2011_popr 11 10 2010 18 10 10 (5)" xfId="1126" xr:uid="{00000000-0005-0000-0000-000064040000}"/>
    <cellStyle name="_SSD ŁZE_SD_BE_PF2011_popr 11 10 2010 18 10 10 (5) 2" xfId="1127" xr:uid="{00000000-0005-0000-0000-000065040000}"/>
    <cellStyle name="_SSD ŁZE_SD_BE_PF2011_popr 19 10 2010 (3)BS" xfId="1128" xr:uid="{00000000-0005-0000-0000-000066040000}"/>
    <cellStyle name="_SSD ŁZE_SD_BE_PF2011_popr 19 10 2010 (3)BS 2" xfId="1129" xr:uid="{00000000-0005-0000-0000-000067040000}"/>
    <cellStyle name="_SSD ŁZE_SD_BE_PF2011_popr.11.10.2010" xfId="1130" xr:uid="{00000000-0005-0000-0000-000068040000}"/>
    <cellStyle name="_SSD ŁZE_SD_BE_PF2011_popr.11.10.2010 2" xfId="1131" xr:uid="{00000000-0005-0000-0000-000069040000}"/>
    <cellStyle name="_SSD ŁZE_SD_BE_PF2011_popr_Skarzysko" xfId="1132" xr:uid="{00000000-0005-0000-0000-00006A040000}"/>
    <cellStyle name="_SSD ŁZE_SD_BE_PF2011_popr_Skarzysko 2" xfId="1133" xr:uid="{00000000-0005-0000-0000-00006B040000}"/>
    <cellStyle name="_SSD ŁZE_SD_BE_PF2011_v 15 10 2010_progn.2010_pl.2011" xfId="1134" xr:uid="{00000000-0005-0000-0000-00006C040000}"/>
    <cellStyle name="_SSD ŁZE_SD_BE_PF2011_v 15 10 2010_progn.2010_pl.2011 2" xfId="1135" xr:uid="{00000000-0005-0000-0000-00006D040000}"/>
    <cellStyle name="_SSD ŁZE_ZEŁT_BE_PF2011_popr 11 10 2010 (15 10 2010)" xfId="1136" xr:uid="{00000000-0005-0000-0000-00006E040000}"/>
    <cellStyle name="_SSD ŁZE_ZEŁT_BE_PF2011_popr 11 10 2010 (15 10 2010) 2" xfId="1137" xr:uid="{00000000-0005-0000-0000-00006F040000}"/>
    <cellStyle name="_SSD RZE" xfId="1138" xr:uid="{00000000-0005-0000-0000-000070040000}"/>
    <cellStyle name="_SSD RZE 2" xfId="1139" xr:uid="{00000000-0005-0000-0000-000071040000}"/>
    <cellStyle name="_SSD RZE 2 2" xfId="1140" xr:uid="{00000000-0005-0000-0000-000072040000}"/>
    <cellStyle name="_SSD RZE 3" xfId="1141" xr:uid="{00000000-0005-0000-0000-000073040000}"/>
    <cellStyle name="_SSD RZE_@PGE_BE_PF2011" xfId="1142" xr:uid="{00000000-0005-0000-0000-000074040000}"/>
    <cellStyle name="_SSD RZE_@PGE_BE_PF2011 2" xfId="1143" xr:uid="{00000000-0005-0000-0000-000075040000}"/>
    <cellStyle name="_SSD RZE_@PGE_BE_PF2011 3" xfId="1144" xr:uid="{00000000-0005-0000-0000-000076040000}"/>
    <cellStyle name="_SSD RZE_@status" xfId="1145" xr:uid="{00000000-0005-0000-0000-000077040000}"/>
    <cellStyle name="_SSD RZE_@status 2" xfId="1146" xr:uid="{00000000-0005-0000-0000-000078040000}"/>
    <cellStyle name="_SSD RZE_@status 2 2" xfId="1147" xr:uid="{00000000-0005-0000-0000-000079040000}"/>
    <cellStyle name="_SSD RZE_@status 2 2 2" xfId="1148" xr:uid="{00000000-0005-0000-0000-00007A040000}"/>
    <cellStyle name="_SSD RZE_@status 2 3" xfId="1149" xr:uid="{00000000-0005-0000-0000-00007B040000}"/>
    <cellStyle name="_SSD RZE_@status 3" xfId="1150" xr:uid="{00000000-0005-0000-0000-00007C040000}"/>
    <cellStyle name="_SSD RZE_SD ZEŁT" xfId="1151" xr:uid="{00000000-0005-0000-0000-00007D040000}"/>
    <cellStyle name="_SSD RZE_SD ZEŁT 2" xfId="1152" xr:uid="{00000000-0005-0000-0000-00007E040000}"/>
    <cellStyle name="_SSD RZE_SD_BE_PF2011_popr 11 10 2010 18 10 10 (5)" xfId="1153" xr:uid="{00000000-0005-0000-0000-00007F040000}"/>
    <cellStyle name="_SSD RZE_SD_BE_PF2011_popr 11 10 2010 18 10 10 (5) 2" xfId="1154" xr:uid="{00000000-0005-0000-0000-000080040000}"/>
    <cellStyle name="_SSD RZE_SD_BE_PF2011_popr 19 10 2010 (3)BS" xfId="1155" xr:uid="{00000000-0005-0000-0000-000081040000}"/>
    <cellStyle name="_SSD RZE_SD_BE_PF2011_popr 19 10 2010 (3)BS 2" xfId="1156" xr:uid="{00000000-0005-0000-0000-000082040000}"/>
    <cellStyle name="_SSD RZE_SD_BE_PF2011_popr.11.10.2010" xfId="1157" xr:uid="{00000000-0005-0000-0000-000083040000}"/>
    <cellStyle name="_SSD RZE_SD_BE_PF2011_popr.11.10.2010 2" xfId="1158" xr:uid="{00000000-0005-0000-0000-000084040000}"/>
    <cellStyle name="_SSD RZE_SD_BE_PF2011_popr_Skarzysko" xfId="1159" xr:uid="{00000000-0005-0000-0000-000085040000}"/>
    <cellStyle name="_SSD RZE_SD_BE_PF2011_popr_Skarzysko 2" xfId="1160" xr:uid="{00000000-0005-0000-0000-000086040000}"/>
    <cellStyle name="_SSD RZE_SD_BE_PF2011_v 15 10 2010_progn.2010_pl.2011" xfId="1161" xr:uid="{00000000-0005-0000-0000-000087040000}"/>
    <cellStyle name="_SSD RZE_SD_BE_PF2011_v 15 10 2010_progn.2010_pl.2011 2" xfId="1162" xr:uid="{00000000-0005-0000-0000-000088040000}"/>
    <cellStyle name="_SSD RZE_ZEŁT_BE_PF2011_popr 11 10 2010 (15 10 2010)" xfId="1163" xr:uid="{00000000-0005-0000-0000-000089040000}"/>
    <cellStyle name="_SSD RZE_ZEŁT_BE_PF2011_popr 11 10 2010 (15 10 2010) 2" xfId="1164" xr:uid="{00000000-0005-0000-0000-00008A040000}"/>
    <cellStyle name="_TableHead" xfId="1165" xr:uid="{00000000-0005-0000-0000-00008B040000}"/>
    <cellStyle name="_TableRowHead" xfId="1166" xr:uid="{00000000-0005-0000-0000-00008C040000}"/>
    <cellStyle name="_VHP_v2_20061110_v1" xfId="1167" xr:uid="{00000000-0005-0000-0000-00008D040000}"/>
    <cellStyle name="_VHP_v2_20061110_v1 2" xfId="1168" xr:uid="{00000000-0005-0000-0000-00008E040000}"/>
    <cellStyle name="_VHP_v2_20061110_v1 3" xfId="1169" xr:uid="{00000000-0005-0000-0000-00008F040000}"/>
    <cellStyle name="_VHP_v2_20061110_v1_100630_KUD_052010_wypełnione_PGE_wersja2 (3)" xfId="1170" xr:uid="{00000000-0005-0000-0000-000090040000}"/>
    <cellStyle name="_VHP_v2_20061110_v1_100809_KUD_062010" xfId="1171" xr:uid="{00000000-0005-0000-0000-000091040000}"/>
    <cellStyle name="_VHP_v2_20061110_v1_2011'05 Raport PGE_DO-CO2" xfId="1172" xr:uid="{00000000-0005-0000-0000-000092040000}"/>
    <cellStyle name="_VHP_v2_20061110_v1_2011'05 Raport PGE_DO-PM" xfId="1173" xr:uid="{00000000-0005-0000-0000-000093040000}"/>
    <cellStyle name="_VHP_v2_20061110_v1_2011'05 Raport PGE_DO-węgiel" xfId="1174" xr:uid="{00000000-0005-0000-0000-000094040000}"/>
    <cellStyle name="_VHP_v2_20061110_v1_2011'06 Raport PGE_DOH_270711_CO2" xfId="1175" xr:uid="{00000000-0005-0000-0000-000095040000}"/>
    <cellStyle name="_VHP_v2_20061110_v1_2011'06 Raport PGE_DO-węgiel" xfId="1176" xr:uid="{00000000-0005-0000-0000-000096040000}"/>
    <cellStyle name="_VHP_v2_20061110_v1_2011'07 Raport PGE_DO-węgiel" xfId="1177" xr:uid="{00000000-0005-0000-0000-000097040000}"/>
    <cellStyle name="_VHP_v2_20061110_v1_2011'07_ Raport PGE_DOH WE 240811_CO2" xfId="1178" xr:uid="{00000000-0005-0000-0000-000098040000}"/>
    <cellStyle name="_VHP_v2_20061110_v1_2011'07_ Raport PGE_DOH_PM" xfId="1179" xr:uid="{00000000-0005-0000-0000-000099040000}"/>
    <cellStyle name="_VHP_v2_20061110_v1_Kluczowe wielkości oper" xfId="1180" xr:uid="{00000000-0005-0000-0000-00009A040000}"/>
    <cellStyle name="_VHP_v2_20061110_v1_KUD_032010 v2" xfId="1181" xr:uid="{00000000-0005-0000-0000-00009B040000}"/>
    <cellStyle name="_VHP_v2_20061110_v1_KUD_032010 v3" xfId="1182" xr:uid="{00000000-0005-0000-0000-00009C040000}"/>
    <cellStyle name="_VHP_v2_20061110_v1_KUD_052010" xfId="1183" xr:uid="{00000000-0005-0000-0000-00009D040000}"/>
    <cellStyle name="_VHP_v2_20061110_v1_PM_poza GK" xfId="1184" xr:uid="{00000000-0005-0000-0000-00009E040000}"/>
    <cellStyle name="_VHP_v2_20061110_v1_Projekt-nowej-formatki" xfId="1185" xr:uid="{00000000-0005-0000-0000-00009F040000}"/>
    <cellStyle name="_VHP_v2_20061110_v1_Rynek PM (2)" xfId="1186" xr:uid="{00000000-0005-0000-0000-0000A0040000}"/>
    <cellStyle name="_Wyniki GK PGE 06'2009_v2_z komentarzami" xfId="1187" xr:uid="{00000000-0005-0000-0000-0000A1040000}"/>
    <cellStyle name="_Wyniki GK PGE 06'2009_v2_z komentarzami 2" xfId="1188" xr:uid="{00000000-0005-0000-0000-0000A2040000}"/>
    <cellStyle name="_Wyniki GK PGE 06'2009_v2_z komentarzami 2 2" xfId="1189" xr:uid="{00000000-0005-0000-0000-0000A3040000}"/>
    <cellStyle name="_Wyniki GK PGE 06'2009_v2_z komentarzami 2 2 2" xfId="1190" xr:uid="{00000000-0005-0000-0000-0000A4040000}"/>
    <cellStyle name="_Wyniki GK PGE 06'2009_v2_z komentarzami 2 3" xfId="1191" xr:uid="{00000000-0005-0000-0000-0000A5040000}"/>
    <cellStyle name="_Wyniki GK PGE 06'2009_v2_z komentarzami 2 4" xfId="1192" xr:uid="{00000000-0005-0000-0000-0000A6040000}"/>
    <cellStyle name="_Wyniki GK PGE 06'2009_v2_z komentarzami 3" xfId="1193" xr:uid="{00000000-0005-0000-0000-0000A7040000}"/>
    <cellStyle name="_Wyniki GK PGE 06'2009_v2_z komentarzami 4" xfId="1194" xr:uid="{00000000-0005-0000-0000-0000A8040000}"/>
    <cellStyle name="_Wyniki GK PGE 06'2009_v2_z komentarzami 5" xfId="1195" xr:uid="{00000000-0005-0000-0000-0000A9040000}"/>
    <cellStyle name="_Wyniki GK PGE 06'2009_v2_z komentarzami_100309_Nakłady_ inwestycyjne" xfId="1196" xr:uid="{00000000-0005-0000-0000-0000AA040000}"/>
    <cellStyle name="_Wyniki GK PGE 06'2009_v2_z komentarzami_100309_Nakłady_ inwestycyjne_100313_PF2010_Tabele RW" xfId="1197" xr:uid="{00000000-0005-0000-0000-0000AB040000}"/>
    <cellStyle name="_Wyniki GK PGE 06'2009_v2_z komentarzami_100309_Nakłady_ inwestycyjne_100314_PF2010_Tabele RW" xfId="1198" xr:uid="{00000000-0005-0000-0000-0000AC040000}"/>
    <cellStyle name="_Wyniki GK PGE 06'2009_v2_z komentarzami_100309_Nakłady_ inwestycyjne_100316_PF2010_Tabele RW_poprawione_doradcze_AG" xfId="1199" xr:uid="{00000000-0005-0000-0000-0000AD040000}"/>
    <cellStyle name="_Wyniki GK PGE 06'2009_v2_z komentarzami_100309_Nakłady_ inwestycyjne_100408_KONSOLIDACJA_Wykonanie_I-III_2010" xfId="1200" xr:uid="{00000000-0005-0000-0000-0000AE040000}"/>
    <cellStyle name="_Wyniki GK PGE 06'2009_v2_z komentarzami_100309_Nakłady_ inwestycyjne_100513_Doradcze_Wykonanie_I-IV_2010_roboczy" xfId="1201" xr:uid="{00000000-0005-0000-0000-0000AF040000}"/>
    <cellStyle name="_Wyniki GK PGE 06'2009_v2_z komentarzami_100309_Nakłady_ inwestycyjne_100513_KONSOLIDACJA_Wykonanie_I-IV_2010_roboczy" xfId="1202" xr:uid="{00000000-0005-0000-0000-0000B0040000}"/>
    <cellStyle name="_Wyniki GK PGE 06'2009_v2_z komentarzami_100309_Nakłady_ inwestycyjne_20100305_PF2010_Tabele" xfId="1203" xr:uid="{00000000-0005-0000-0000-0000B1040000}"/>
    <cellStyle name="_Wyniki GK PGE 06'2009_v2_z komentarzami_100309_Nakłady_ inwestycyjne_20100313_PF2010_Tabele" xfId="1204" xr:uid="{00000000-0005-0000-0000-0000B2040000}"/>
    <cellStyle name="_Wyniki GK PGE 06'2009_v2_z komentarzami_100309_Nakłady_ inwestycyjne_20100322_PF2010_Tabele" xfId="1205" xr:uid="{00000000-0005-0000-0000-0000B3040000}"/>
    <cellStyle name="_Wyniki GK PGE 06'2009_v2_z komentarzami_100309_Nakłady_ inwestycyjne_Analiza_WYN_2009" xfId="1206" xr:uid="{00000000-0005-0000-0000-0000B4040000}"/>
    <cellStyle name="_Wyniki GK PGE 06'2009_v2_z komentarzami_100309_Nakłady_ inwestycyjne_Kopia 20100305_PF2010_Tabele_AG" xfId="1207" xr:uid="{00000000-0005-0000-0000-0000B5040000}"/>
    <cellStyle name="_Wyniki GK PGE 06'2009_v2_z komentarzami_100309_Nakłady_ inwestycyjne_Tabele_02_2010" xfId="1208" xr:uid="{00000000-0005-0000-0000-0000B6040000}"/>
    <cellStyle name="_Wyniki GK PGE 06'2009_v2_z komentarzami_100309_Nakłady_ inwestycyjne_Tabele_02_2010_AG" xfId="1209" xr:uid="{00000000-0005-0000-0000-0000B7040000}"/>
    <cellStyle name="_Wyniki GK PGE 06'2009_v2_z komentarzami_100309_Nakłady_ inwestycyjne_wynagrodzenia_2009_analiza_DC_DP" xfId="1210" xr:uid="{00000000-0005-0000-0000-0000B8040000}"/>
    <cellStyle name="_Wyniki GK PGE 06'2009_v2_z komentarzami_100309_Nakłady_ inwestycyjne_Zeszyt1 (67)" xfId="1211" xr:uid="{00000000-0005-0000-0000-0000B9040000}"/>
    <cellStyle name="_Wyniki GK PGE 06'2009_v2_z komentarzami_100309_Nakłady_ inwestycyjne_Zeszyt2" xfId="1212" xr:uid="{00000000-0005-0000-0000-0000BA040000}"/>
    <cellStyle name="_Wyniki GK PGE 06'2009_v2_z komentarzami_2010'05_Raport_shortv4" xfId="1213" xr:uid="{00000000-0005-0000-0000-0000BB040000}"/>
    <cellStyle name="_Wyniki GK PGE 06'2009_v2_z komentarzami_2010'05_Raport_shortv4 2" xfId="1214" xr:uid="{00000000-0005-0000-0000-0000BC040000}"/>
    <cellStyle name="_Wyniki GK PGE 06'2009_v2_z komentarzami_2010'07_Raport_shortv2" xfId="1215" xr:uid="{00000000-0005-0000-0000-0000BD040000}"/>
    <cellStyle name="_Wyniki GK PGE 06'2009_v2_z komentarzami_2010'07_Raport_shortv2 2" xfId="1216" xr:uid="{00000000-0005-0000-0000-0000BE040000}"/>
    <cellStyle name="_Wyniki GK PGE 06'2009_v2_z komentarzami_RaportGKPGE_05 2010 v2" xfId="1217" xr:uid="{00000000-0005-0000-0000-0000BF040000}"/>
    <cellStyle name="_Wyniki GK PGE 06'2009_v2_z komentarzami_RaportGKPGE_05 2010 v2 2" xfId="1218" xr:uid="{00000000-0005-0000-0000-0000C0040000}"/>
    <cellStyle name="_Wyniki GK PGE 06'2009_v2_z komentarzami_RaportGKPGE_05 2010 v2_100809_KUD_062010" xfId="1219" xr:uid="{00000000-0005-0000-0000-0000C1040000}"/>
    <cellStyle name="_Wyniki GK PGE 06'2009_v2_z komentarzami_RaportGKPGE_05 2010 v2_Projekt-nowej-formatki" xfId="1220" xr:uid="{00000000-0005-0000-0000-0000C2040000}"/>
    <cellStyle name="_Wyniki_GWW" xfId="1221" xr:uid="{00000000-0005-0000-0000-0000C3040000}"/>
    <cellStyle name="_wzór" xfId="1222" xr:uid="{00000000-0005-0000-0000-0000C4040000}"/>
    <cellStyle name="_wzór 2" xfId="1223" xr:uid="{00000000-0005-0000-0000-0000C5040000}"/>
    <cellStyle name="_wzór 3" xfId="1224" xr:uid="{00000000-0005-0000-0000-0000C6040000}"/>
    <cellStyle name="_wzór_v8" xfId="1225" xr:uid="{00000000-0005-0000-0000-0000C7040000}"/>
    <cellStyle name="_wzór_v8 2" xfId="1226" xr:uid="{00000000-0005-0000-0000-0000C8040000}"/>
    <cellStyle name="_wzór_v9" xfId="1227" xr:uid="{00000000-0005-0000-0000-0000C9040000}"/>
    <cellStyle name="_wzór_v9-" xfId="1228" xr:uid="{00000000-0005-0000-0000-0000CA040000}"/>
    <cellStyle name="_wzór_v9 2" xfId="1229" xr:uid="{00000000-0005-0000-0000-0000CB040000}"/>
    <cellStyle name="_wzór_v9- 2" xfId="1230" xr:uid="{00000000-0005-0000-0000-0000CC040000}"/>
    <cellStyle name="_wzór_v9 3" xfId="1231" xr:uid="{00000000-0005-0000-0000-0000CD040000}"/>
    <cellStyle name="_wzór_v9- 3" xfId="1232" xr:uid="{00000000-0005-0000-0000-0000CE040000}"/>
    <cellStyle name="_wzór_v9 4" xfId="1233" xr:uid="{00000000-0005-0000-0000-0000CF040000}"/>
    <cellStyle name="_wzór_v9- 4" xfId="1234" xr:uid="{00000000-0005-0000-0000-0000D0040000}"/>
    <cellStyle name="_wzór_v9 5" xfId="1235" xr:uid="{00000000-0005-0000-0000-0000D1040000}"/>
    <cellStyle name="_wzór_v9- 5" xfId="1236" xr:uid="{00000000-0005-0000-0000-0000D2040000}"/>
    <cellStyle name="_wzór_v9 6" xfId="1237" xr:uid="{00000000-0005-0000-0000-0000D3040000}"/>
    <cellStyle name="_Zakup_odsprzedaż - plan 2010" xfId="1238" xr:uid="{00000000-0005-0000-0000-0000D4040000}"/>
    <cellStyle name="_Zakup_odsprzedaż - plan 2010 2" xfId="1239" xr:uid="{00000000-0005-0000-0000-0000D5040000}"/>
    <cellStyle name="_Zakup_odsprzedaż 2009" xfId="1240" xr:uid="{00000000-0005-0000-0000-0000D6040000}"/>
    <cellStyle name="_Zakup_odsprzedaż 2009 2" xfId="1241" xr:uid="{00000000-0005-0000-0000-0000D7040000}"/>
    <cellStyle name="_zakup_sprzeda__do_grupy_bilansuj_cej_IIrunda_10_02_2010" xfId="1242" xr:uid="{00000000-0005-0000-0000-0000D8040000}"/>
    <cellStyle name="_Załacznik do SSF_HY_2009" xfId="1243" xr:uid="{00000000-0005-0000-0000-0000D9040000}"/>
    <cellStyle name="_Załączniki" xfId="1244" xr:uid="{00000000-0005-0000-0000-0000DA040000}"/>
    <cellStyle name="_Załączniki 2" xfId="1245" xr:uid="{00000000-0005-0000-0000-0000DB040000}"/>
    <cellStyle name="_ZEŁT_okresy porównywalne 2Q i 3Q 2008" xfId="1246" xr:uid="{00000000-0005-0000-0000-0000DC040000}"/>
    <cellStyle name="_ZEORK_okresy porównywalne 2Q i 3Q 2008 (2)" xfId="1247" xr:uid="{00000000-0005-0000-0000-0000DD040000}"/>
    <cellStyle name="_Zeszyt1" xfId="1248" xr:uid="{00000000-0005-0000-0000-0000DE040000}"/>
    <cellStyle name="_Zeszyt1 2" xfId="1249" xr:uid="{00000000-0005-0000-0000-0000DF040000}"/>
    <cellStyle name="_Zeszyt1 3" xfId="1250" xr:uid="{00000000-0005-0000-0000-0000E0040000}"/>
    <cellStyle name="_ZEW-T Dystrybucja Sp. z o.o" xfId="1251" xr:uid="{00000000-0005-0000-0000-0000E1040000}"/>
    <cellStyle name="_ZEW-T Dystrybucja Sp. z o.o 2" xfId="1252" xr:uid="{00000000-0005-0000-0000-0000E2040000}"/>
    <cellStyle name="_ZEW-T Dystrybucja Sp. z o.o 3" xfId="1253" xr:uid="{00000000-0005-0000-0000-0000E3040000}"/>
    <cellStyle name="_ZEWT poprawiony 2_okresy porównywalne 2Q i 3Q 2008" xfId="1254" xr:uid="{00000000-0005-0000-0000-0000E4040000}"/>
    <cellStyle name="_ZKE_okresy porównywalne 2Q i 3Q 2008" xfId="1255" xr:uid="{00000000-0005-0000-0000-0000E5040000}"/>
    <cellStyle name="_Zobowiązania inwestycyjne HY2009" xfId="1256" xr:uid="{00000000-0005-0000-0000-0000E6040000}"/>
    <cellStyle name="_Zobowiązania inwestycyjne HY2009 (2)" xfId="1257" xr:uid="{00000000-0005-0000-0000-0000E7040000}"/>
    <cellStyle name="_Zobowiązania inwestycyjne HY2009 2" xfId="1258" xr:uid="{00000000-0005-0000-0000-0000E8040000}"/>
    <cellStyle name="=C:\WINNT\SYSTEM32\COMMAND.COM" xfId="1259" xr:uid="{00000000-0005-0000-0000-0000E9040000}"/>
    <cellStyle name="=C:\WINNT\SYSTEM32\COMMAND.COM 10" xfId="1260" xr:uid="{00000000-0005-0000-0000-0000EA040000}"/>
    <cellStyle name="=C:\WINNT\SYSTEM32\COMMAND.COM 10 2" xfId="1261" xr:uid="{00000000-0005-0000-0000-0000EB040000}"/>
    <cellStyle name="=C:\WINNT\SYSTEM32\COMMAND.COM 11" xfId="1262" xr:uid="{00000000-0005-0000-0000-0000EC040000}"/>
    <cellStyle name="=C:\WINNT\SYSTEM32\COMMAND.COM 11 2" xfId="1263" xr:uid="{00000000-0005-0000-0000-0000ED040000}"/>
    <cellStyle name="=C:\WINNT\SYSTEM32\COMMAND.COM 12" xfId="1264" xr:uid="{00000000-0005-0000-0000-0000EE040000}"/>
    <cellStyle name="=C:\WINNT\SYSTEM32\COMMAND.COM 12 2" xfId="1265" xr:uid="{00000000-0005-0000-0000-0000EF040000}"/>
    <cellStyle name="=C:\WINNT\SYSTEM32\COMMAND.COM 13" xfId="1266" xr:uid="{00000000-0005-0000-0000-0000F0040000}"/>
    <cellStyle name="=C:\WINNT\SYSTEM32\COMMAND.COM 13 2" xfId="1267" xr:uid="{00000000-0005-0000-0000-0000F1040000}"/>
    <cellStyle name="=C:\WINNT\SYSTEM32\COMMAND.COM 14" xfId="1268" xr:uid="{00000000-0005-0000-0000-0000F2040000}"/>
    <cellStyle name="=C:\WINNT\SYSTEM32\COMMAND.COM 14 2" xfId="1269" xr:uid="{00000000-0005-0000-0000-0000F3040000}"/>
    <cellStyle name="=C:\WINNT\SYSTEM32\COMMAND.COM 15" xfId="1270" xr:uid="{00000000-0005-0000-0000-0000F4040000}"/>
    <cellStyle name="=C:\WINNT\SYSTEM32\COMMAND.COM 15 2" xfId="1271" xr:uid="{00000000-0005-0000-0000-0000F5040000}"/>
    <cellStyle name="=C:\WINNT\SYSTEM32\COMMAND.COM 16" xfId="1272" xr:uid="{00000000-0005-0000-0000-0000F6040000}"/>
    <cellStyle name="=C:\WINNT\SYSTEM32\COMMAND.COM 16 2" xfId="1273" xr:uid="{00000000-0005-0000-0000-0000F7040000}"/>
    <cellStyle name="=C:\WINNT\SYSTEM32\COMMAND.COM 17" xfId="1274" xr:uid="{00000000-0005-0000-0000-0000F8040000}"/>
    <cellStyle name="=C:\WINNT\SYSTEM32\COMMAND.COM 17 2" xfId="1275" xr:uid="{00000000-0005-0000-0000-0000F9040000}"/>
    <cellStyle name="=C:\WINNT\SYSTEM32\COMMAND.COM 18" xfId="1276" xr:uid="{00000000-0005-0000-0000-0000FA040000}"/>
    <cellStyle name="=C:\WINNT\SYSTEM32\COMMAND.COM 18 2" xfId="1277" xr:uid="{00000000-0005-0000-0000-0000FB040000}"/>
    <cellStyle name="=C:\WINNT\SYSTEM32\COMMAND.COM 19" xfId="1278" xr:uid="{00000000-0005-0000-0000-0000FC040000}"/>
    <cellStyle name="=C:\WINNT\SYSTEM32\COMMAND.COM 19 2" xfId="1279" xr:uid="{00000000-0005-0000-0000-0000FD040000}"/>
    <cellStyle name="=C:\WINNT\SYSTEM32\COMMAND.COM 2" xfId="1280" xr:uid="{00000000-0005-0000-0000-0000FE040000}"/>
    <cellStyle name="=C:\WINNT\SYSTEM32\COMMAND.COM 2 10" xfId="1281" xr:uid="{00000000-0005-0000-0000-0000FF040000}"/>
    <cellStyle name="=C:\WINNT\SYSTEM32\COMMAND.COM 2 10 2" xfId="1282" xr:uid="{00000000-0005-0000-0000-000000050000}"/>
    <cellStyle name="=C:\WINNT\SYSTEM32\COMMAND.COM 2 11" xfId="1283" xr:uid="{00000000-0005-0000-0000-000001050000}"/>
    <cellStyle name="=C:\WINNT\SYSTEM32\COMMAND.COM 2 11 2" xfId="1284" xr:uid="{00000000-0005-0000-0000-000002050000}"/>
    <cellStyle name="=C:\WINNT\SYSTEM32\COMMAND.COM 2 12" xfId="1285" xr:uid="{00000000-0005-0000-0000-000003050000}"/>
    <cellStyle name="=C:\WINNT\SYSTEM32\COMMAND.COM 2 12 2" xfId="1286" xr:uid="{00000000-0005-0000-0000-000004050000}"/>
    <cellStyle name="=C:\WINNT\SYSTEM32\COMMAND.COM 2 13" xfId="1287" xr:uid="{00000000-0005-0000-0000-000005050000}"/>
    <cellStyle name="=C:\WINNT\SYSTEM32\COMMAND.COM 2 13 2" xfId="1288" xr:uid="{00000000-0005-0000-0000-000006050000}"/>
    <cellStyle name="=C:\WINNT\SYSTEM32\COMMAND.COM 2 14" xfId="1289" xr:uid="{00000000-0005-0000-0000-000007050000}"/>
    <cellStyle name="=C:\WINNT\SYSTEM32\COMMAND.COM 2 14 2" xfId="1290" xr:uid="{00000000-0005-0000-0000-000008050000}"/>
    <cellStyle name="=C:\WINNT\SYSTEM32\COMMAND.COM 2 15" xfId="1291" xr:uid="{00000000-0005-0000-0000-000009050000}"/>
    <cellStyle name="=C:\WINNT\SYSTEM32\COMMAND.COM 2 15 2" xfId="1292" xr:uid="{00000000-0005-0000-0000-00000A050000}"/>
    <cellStyle name="=C:\WINNT\SYSTEM32\COMMAND.COM 2 16" xfId="1293" xr:uid="{00000000-0005-0000-0000-00000B050000}"/>
    <cellStyle name="=C:\WINNT\SYSTEM32\COMMAND.COM 2 16 2" xfId="1294" xr:uid="{00000000-0005-0000-0000-00000C050000}"/>
    <cellStyle name="=C:\WINNT\SYSTEM32\COMMAND.COM 2 17" xfId="1295" xr:uid="{00000000-0005-0000-0000-00000D050000}"/>
    <cellStyle name="=C:\WINNT\SYSTEM32\COMMAND.COM 2 17 2" xfId="1296" xr:uid="{00000000-0005-0000-0000-00000E050000}"/>
    <cellStyle name="=C:\WINNT\SYSTEM32\COMMAND.COM 2 18" xfId="1297" xr:uid="{00000000-0005-0000-0000-00000F050000}"/>
    <cellStyle name="=C:\WINNT\SYSTEM32\COMMAND.COM 2 18 2" xfId="1298" xr:uid="{00000000-0005-0000-0000-000010050000}"/>
    <cellStyle name="=C:\WINNT\SYSTEM32\COMMAND.COM 2 19" xfId="1299" xr:uid="{00000000-0005-0000-0000-000011050000}"/>
    <cellStyle name="=C:\WINNT\SYSTEM32\COMMAND.COM 2 19 2" xfId="1300" xr:uid="{00000000-0005-0000-0000-000012050000}"/>
    <cellStyle name="=C:\WINNT\SYSTEM32\COMMAND.COM 2 2" xfId="1301" xr:uid="{00000000-0005-0000-0000-000013050000}"/>
    <cellStyle name="=C:\WINNT\SYSTEM32\COMMAND.COM 2 2 2" xfId="1302" xr:uid="{00000000-0005-0000-0000-000014050000}"/>
    <cellStyle name="=C:\WINNT\SYSTEM32\COMMAND.COM 2 20" xfId="1303" xr:uid="{00000000-0005-0000-0000-000015050000}"/>
    <cellStyle name="=C:\WINNT\SYSTEM32\COMMAND.COM 2 21" xfId="1304" xr:uid="{00000000-0005-0000-0000-000016050000}"/>
    <cellStyle name="=C:\WINNT\SYSTEM32\COMMAND.COM 2 3" xfId="1305" xr:uid="{00000000-0005-0000-0000-000017050000}"/>
    <cellStyle name="=C:\WINNT\SYSTEM32\COMMAND.COM 2 3 2" xfId="1306" xr:uid="{00000000-0005-0000-0000-000018050000}"/>
    <cellStyle name="=C:\WINNT\SYSTEM32\COMMAND.COM 2 4" xfId="1307" xr:uid="{00000000-0005-0000-0000-000019050000}"/>
    <cellStyle name="=C:\WINNT\SYSTEM32\COMMAND.COM 2 4 2" xfId="1308" xr:uid="{00000000-0005-0000-0000-00001A050000}"/>
    <cellStyle name="=C:\WINNT\SYSTEM32\COMMAND.COM 2 5" xfId="1309" xr:uid="{00000000-0005-0000-0000-00001B050000}"/>
    <cellStyle name="=C:\WINNT\SYSTEM32\COMMAND.COM 2 5 2" xfId="1310" xr:uid="{00000000-0005-0000-0000-00001C050000}"/>
    <cellStyle name="=C:\WINNT\SYSTEM32\COMMAND.COM 2 6" xfId="1311" xr:uid="{00000000-0005-0000-0000-00001D050000}"/>
    <cellStyle name="=C:\WINNT\SYSTEM32\COMMAND.COM 2 6 2" xfId="1312" xr:uid="{00000000-0005-0000-0000-00001E050000}"/>
    <cellStyle name="=C:\WINNT\SYSTEM32\COMMAND.COM 2 7" xfId="1313" xr:uid="{00000000-0005-0000-0000-00001F050000}"/>
    <cellStyle name="=C:\WINNT\SYSTEM32\COMMAND.COM 2 7 2" xfId="1314" xr:uid="{00000000-0005-0000-0000-000020050000}"/>
    <cellStyle name="=C:\WINNT\SYSTEM32\COMMAND.COM 2 8" xfId="1315" xr:uid="{00000000-0005-0000-0000-000021050000}"/>
    <cellStyle name="=C:\WINNT\SYSTEM32\COMMAND.COM 2 8 2" xfId="1316" xr:uid="{00000000-0005-0000-0000-000022050000}"/>
    <cellStyle name="=C:\WINNT\SYSTEM32\COMMAND.COM 2 9" xfId="1317" xr:uid="{00000000-0005-0000-0000-000023050000}"/>
    <cellStyle name="=C:\WINNT\SYSTEM32\COMMAND.COM 2 9 2" xfId="1318" xr:uid="{00000000-0005-0000-0000-000024050000}"/>
    <cellStyle name="=C:\WINNT\SYSTEM32\COMMAND.COM 2_PLAN 2010 mój arkusz" xfId="1319" xr:uid="{00000000-0005-0000-0000-000025050000}"/>
    <cellStyle name="=C:\WINNT\SYSTEM32\COMMAND.COM 20" xfId="1320" xr:uid="{00000000-0005-0000-0000-000026050000}"/>
    <cellStyle name="=C:\WINNT\SYSTEM32\COMMAND.COM 20 2" xfId="1321" xr:uid="{00000000-0005-0000-0000-000027050000}"/>
    <cellStyle name="=C:\WINNT\SYSTEM32\COMMAND.COM 21" xfId="1322" xr:uid="{00000000-0005-0000-0000-000028050000}"/>
    <cellStyle name="=C:\WINNT\SYSTEM32\COMMAND.COM 22" xfId="1323" xr:uid="{00000000-0005-0000-0000-000029050000}"/>
    <cellStyle name="=C:\WINNT\SYSTEM32\COMMAND.COM 23" xfId="1324" xr:uid="{00000000-0005-0000-0000-00002A050000}"/>
    <cellStyle name="=C:\WINNT\SYSTEM32\COMMAND.COM 24" xfId="1325" xr:uid="{00000000-0005-0000-0000-00002B050000}"/>
    <cellStyle name="=C:\WINNT\SYSTEM32\COMMAND.COM 25" xfId="1326" xr:uid="{00000000-0005-0000-0000-00002C050000}"/>
    <cellStyle name="=C:\WINNT\SYSTEM32\COMMAND.COM 26" xfId="1327" xr:uid="{00000000-0005-0000-0000-00002D050000}"/>
    <cellStyle name="=C:\WINNT\SYSTEM32\COMMAND.COM 3" xfId="1328" xr:uid="{00000000-0005-0000-0000-00002E050000}"/>
    <cellStyle name="=C:\WINNT\SYSTEM32\COMMAND.COM 3 10" xfId="1329" xr:uid="{00000000-0005-0000-0000-00002F050000}"/>
    <cellStyle name="=C:\WINNT\SYSTEM32\COMMAND.COM 3 10 2" xfId="1330" xr:uid="{00000000-0005-0000-0000-000030050000}"/>
    <cellStyle name="=C:\WINNT\SYSTEM32\COMMAND.COM 3 11" xfId="1331" xr:uid="{00000000-0005-0000-0000-000031050000}"/>
    <cellStyle name="=C:\WINNT\SYSTEM32\COMMAND.COM 3 11 2" xfId="1332" xr:uid="{00000000-0005-0000-0000-000032050000}"/>
    <cellStyle name="=C:\WINNT\SYSTEM32\COMMAND.COM 3 12" xfId="1333" xr:uid="{00000000-0005-0000-0000-000033050000}"/>
    <cellStyle name="=C:\WINNT\SYSTEM32\COMMAND.COM 3 12 2" xfId="1334" xr:uid="{00000000-0005-0000-0000-000034050000}"/>
    <cellStyle name="=C:\WINNT\SYSTEM32\COMMAND.COM 3 13" xfId="1335" xr:uid="{00000000-0005-0000-0000-000035050000}"/>
    <cellStyle name="=C:\WINNT\SYSTEM32\COMMAND.COM 3 13 2" xfId="1336" xr:uid="{00000000-0005-0000-0000-000036050000}"/>
    <cellStyle name="=C:\WINNT\SYSTEM32\COMMAND.COM 3 14" xfId="1337" xr:uid="{00000000-0005-0000-0000-000037050000}"/>
    <cellStyle name="=C:\WINNT\SYSTEM32\COMMAND.COM 3 14 2" xfId="1338" xr:uid="{00000000-0005-0000-0000-000038050000}"/>
    <cellStyle name="=C:\WINNT\SYSTEM32\COMMAND.COM 3 15" xfId="1339" xr:uid="{00000000-0005-0000-0000-000039050000}"/>
    <cellStyle name="=C:\WINNT\SYSTEM32\COMMAND.COM 3 15 2" xfId="1340" xr:uid="{00000000-0005-0000-0000-00003A050000}"/>
    <cellStyle name="=C:\WINNT\SYSTEM32\COMMAND.COM 3 16" xfId="1341" xr:uid="{00000000-0005-0000-0000-00003B050000}"/>
    <cellStyle name="=C:\WINNT\SYSTEM32\COMMAND.COM 3 16 2" xfId="1342" xr:uid="{00000000-0005-0000-0000-00003C050000}"/>
    <cellStyle name="=C:\WINNT\SYSTEM32\COMMAND.COM 3 17" xfId="1343" xr:uid="{00000000-0005-0000-0000-00003D050000}"/>
    <cellStyle name="=C:\WINNT\SYSTEM32\COMMAND.COM 3 17 2" xfId="1344" xr:uid="{00000000-0005-0000-0000-00003E050000}"/>
    <cellStyle name="=C:\WINNT\SYSTEM32\COMMAND.COM 3 18" xfId="1345" xr:uid="{00000000-0005-0000-0000-00003F050000}"/>
    <cellStyle name="=C:\WINNT\SYSTEM32\COMMAND.COM 3 18 2" xfId="1346" xr:uid="{00000000-0005-0000-0000-000040050000}"/>
    <cellStyle name="=C:\WINNT\SYSTEM32\COMMAND.COM 3 19" xfId="1347" xr:uid="{00000000-0005-0000-0000-000041050000}"/>
    <cellStyle name="=C:\WINNT\SYSTEM32\COMMAND.COM 3 2" xfId="1348" xr:uid="{00000000-0005-0000-0000-000042050000}"/>
    <cellStyle name="=C:\WINNT\SYSTEM32\COMMAND.COM 3 2 2" xfId="1349" xr:uid="{00000000-0005-0000-0000-000043050000}"/>
    <cellStyle name="=C:\WINNT\SYSTEM32\COMMAND.COM 3 2 3" xfId="1350" xr:uid="{00000000-0005-0000-0000-000044050000}"/>
    <cellStyle name="=C:\WINNT\SYSTEM32\COMMAND.COM 3 20" xfId="1351" xr:uid="{00000000-0005-0000-0000-000045050000}"/>
    <cellStyle name="=C:\WINNT\SYSTEM32\COMMAND.COM 3 3" xfId="1352" xr:uid="{00000000-0005-0000-0000-000046050000}"/>
    <cellStyle name="=C:\WINNT\SYSTEM32\COMMAND.COM 3 3 2" xfId="1353" xr:uid="{00000000-0005-0000-0000-000047050000}"/>
    <cellStyle name="=C:\WINNT\SYSTEM32\COMMAND.COM 3 4" xfId="1354" xr:uid="{00000000-0005-0000-0000-000048050000}"/>
    <cellStyle name="=C:\WINNT\SYSTEM32\COMMAND.COM 3 4 2" xfId="1355" xr:uid="{00000000-0005-0000-0000-000049050000}"/>
    <cellStyle name="=C:\WINNT\SYSTEM32\COMMAND.COM 3 5" xfId="1356" xr:uid="{00000000-0005-0000-0000-00004A050000}"/>
    <cellStyle name="=C:\WINNT\SYSTEM32\COMMAND.COM 3 5 2" xfId="1357" xr:uid="{00000000-0005-0000-0000-00004B050000}"/>
    <cellStyle name="=C:\WINNT\SYSTEM32\COMMAND.COM 3 6" xfId="1358" xr:uid="{00000000-0005-0000-0000-00004C050000}"/>
    <cellStyle name="=C:\WINNT\SYSTEM32\COMMAND.COM 3 6 2" xfId="1359" xr:uid="{00000000-0005-0000-0000-00004D050000}"/>
    <cellStyle name="=C:\WINNT\SYSTEM32\COMMAND.COM 3 7" xfId="1360" xr:uid="{00000000-0005-0000-0000-00004E050000}"/>
    <cellStyle name="=C:\WINNT\SYSTEM32\COMMAND.COM 3 7 2" xfId="1361" xr:uid="{00000000-0005-0000-0000-00004F050000}"/>
    <cellStyle name="=C:\WINNT\SYSTEM32\COMMAND.COM 3 8" xfId="1362" xr:uid="{00000000-0005-0000-0000-000050050000}"/>
    <cellStyle name="=C:\WINNT\SYSTEM32\COMMAND.COM 3 8 2" xfId="1363" xr:uid="{00000000-0005-0000-0000-000051050000}"/>
    <cellStyle name="=C:\WINNT\SYSTEM32\COMMAND.COM 3 9" xfId="1364" xr:uid="{00000000-0005-0000-0000-000052050000}"/>
    <cellStyle name="=C:\WINNT\SYSTEM32\COMMAND.COM 3 9 2" xfId="1365" xr:uid="{00000000-0005-0000-0000-000053050000}"/>
    <cellStyle name="=C:\WINNT\SYSTEM32\COMMAND.COM 3_PLAN 2010 mój arkusz" xfId="1366" xr:uid="{00000000-0005-0000-0000-000054050000}"/>
    <cellStyle name="=C:\WINNT\SYSTEM32\COMMAND.COM 4" xfId="1367" xr:uid="{00000000-0005-0000-0000-000055050000}"/>
    <cellStyle name="=C:\WINNT\SYSTEM32\COMMAND.COM 4 2" xfId="1368" xr:uid="{00000000-0005-0000-0000-000056050000}"/>
    <cellStyle name="=C:\WINNT\SYSTEM32\COMMAND.COM 5" xfId="1369" xr:uid="{00000000-0005-0000-0000-000057050000}"/>
    <cellStyle name="=C:\WINNT\SYSTEM32\COMMAND.COM 5 2" xfId="1370" xr:uid="{00000000-0005-0000-0000-000058050000}"/>
    <cellStyle name="=C:\WINNT\SYSTEM32\COMMAND.COM 6" xfId="1371" xr:uid="{00000000-0005-0000-0000-000059050000}"/>
    <cellStyle name="=C:\WINNT\SYSTEM32\COMMAND.COM 6 2" xfId="1372" xr:uid="{00000000-0005-0000-0000-00005A050000}"/>
    <cellStyle name="=C:\WINNT\SYSTEM32\COMMAND.COM 7" xfId="1373" xr:uid="{00000000-0005-0000-0000-00005B050000}"/>
    <cellStyle name="=C:\WINNT\SYSTEM32\COMMAND.COM 7 2" xfId="1374" xr:uid="{00000000-0005-0000-0000-00005C050000}"/>
    <cellStyle name="=C:\WINNT\SYSTEM32\COMMAND.COM 8" xfId="1375" xr:uid="{00000000-0005-0000-0000-00005D050000}"/>
    <cellStyle name="=C:\WINNT\SYSTEM32\COMMAND.COM 8 2" xfId="1376" xr:uid="{00000000-0005-0000-0000-00005E050000}"/>
    <cellStyle name="=C:\WINNT\SYSTEM32\COMMAND.COM 9" xfId="1377" xr:uid="{00000000-0005-0000-0000-00005F050000}"/>
    <cellStyle name="=C:\WINNT\SYSTEM32\COMMAND.COM 9 2" xfId="1378" xr:uid="{00000000-0005-0000-0000-000060050000}"/>
    <cellStyle name="=C:\WINNT\SYSTEM32\COMMAND.COM_Kluczowe wielkości oper" xfId="1379" xr:uid="{00000000-0005-0000-0000-000061050000}"/>
    <cellStyle name="=C:\WINNT35\SYSTEM32\COMMAND.COM" xfId="1380" xr:uid="{00000000-0005-0000-0000-000062050000}"/>
    <cellStyle name="1" xfId="1381" xr:uid="{00000000-0005-0000-0000-000063050000}"/>
    <cellStyle name="1 2" xfId="1382" xr:uid="{00000000-0005-0000-0000-000064050000}"/>
    <cellStyle name="1 3" xfId="1383" xr:uid="{00000000-0005-0000-0000-000065050000}"/>
    <cellStyle name="1_2011'05 Raport PGE_DO-CO2" xfId="1384" xr:uid="{00000000-0005-0000-0000-000066050000}"/>
    <cellStyle name="1_2011'05 Raport PGE_DO-PM" xfId="1385" xr:uid="{00000000-0005-0000-0000-000067050000}"/>
    <cellStyle name="1_2011'05 Raport PGE_DO-węgiel" xfId="1386" xr:uid="{00000000-0005-0000-0000-000068050000}"/>
    <cellStyle name="1_2011'06 Raport PGE_DOH_270711_CO2" xfId="1387" xr:uid="{00000000-0005-0000-0000-000069050000}"/>
    <cellStyle name="1_2011'06 Raport PGE_DO-węgiel" xfId="1388" xr:uid="{00000000-0005-0000-0000-00006A050000}"/>
    <cellStyle name="1_2011'07 Raport PGE_DO-węgiel" xfId="1389" xr:uid="{00000000-0005-0000-0000-00006B050000}"/>
    <cellStyle name="1_2011'07_ Raport PGE_DOH WE 240811_CO2" xfId="1390" xr:uid="{00000000-0005-0000-0000-00006C050000}"/>
    <cellStyle name="1_2011'07_ Raport PGE_DOH_PM" xfId="1391" xr:uid="{00000000-0005-0000-0000-00006D050000}"/>
    <cellStyle name="1_German betas" xfId="1392" xr:uid="{00000000-0005-0000-0000-00006E050000}"/>
    <cellStyle name="1_German betas 2" xfId="1393" xr:uid="{00000000-0005-0000-0000-00006F050000}"/>
    <cellStyle name="1_German betas_2011'05 Raport PGE_DO-CO2" xfId="1394" xr:uid="{00000000-0005-0000-0000-000070050000}"/>
    <cellStyle name="1_German betas_2011'05 Raport PGE_DO-PM" xfId="1395" xr:uid="{00000000-0005-0000-0000-000071050000}"/>
    <cellStyle name="1_German betas_2011'05 Raport PGE_DO-węgiel" xfId="1396" xr:uid="{00000000-0005-0000-0000-000072050000}"/>
    <cellStyle name="1_German betas_2011'06 Raport PGE_DOH_270711_CO2" xfId="1397" xr:uid="{00000000-0005-0000-0000-000073050000}"/>
    <cellStyle name="1_German betas_2011'06 Raport PGE_DO-węgiel" xfId="1398" xr:uid="{00000000-0005-0000-0000-000074050000}"/>
    <cellStyle name="1_German betas_2011'07 Raport PGE_DO-węgiel" xfId="1399" xr:uid="{00000000-0005-0000-0000-000075050000}"/>
    <cellStyle name="1_German betas_2011'07_ Raport PGE_DOH WE 240811_CO2" xfId="1400" xr:uid="{00000000-0005-0000-0000-000076050000}"/>
    <cellStyle name="1_German betas_2011'07_ Raport PGE_DOH_PM" xfId="1401" xr:uid="{00000000-0005-0000-0000-000077050000}"/>
    <cellStyle name="1_German betas_Kluczowe wielkości oper" xfId="1402" xr:uid="{00000000-0005-0000-0000-000078050000}"/>
    <cellStyle name="1_German betas_PM_poza GK" xfId="1403" xr:uid="{00000000-0005-0000-0000-000079050000}"/>
    <cellStyle name="1_German betas_Rynek PM (2)" xfId="1404" xr:uid="{00000000-0005-0000-0000-00007A050000}"/>
    <cellStyle name="1_Kluczowe wielkości oper" xfId="1405" xr:uid="{00000000-0005-0000-0000-00007B050000}"/>
    <cellStyle name="1_PM_poza GK" xfId="1406" xr:uid="{00000000-0005-0000-0000-00007C050000}"/>
    <cellStyle name="1_Rynek PM (2)" xfId="1407" xr:uid="{00000000-0005-0000-0000-00007D050000}"/>
    <cellStyle name="20% - Accent1" xfId="1408" xr:uid="{00000000-0005-0000-0000-00007E050000}"/>
    <cellStyle name="20% - Accent1 2" xfId="1409" xr:uid="{00000000-0005-0000-0000-00007F050000}"/>
    <cellStyle name="20% - Accent1 2 2" xfId="1410" xr:uid="{00000000-0005-0000-0000-000080050000}"/>
    <cellStyle name="20% - Accent1 2 3" xfId="1411" xr:uid="{00000000-0005-0000-0000-000081050000}"/>
    <cellStyle name="20% - Accent1 2 4" xfId="1412" xr:uid="{00000000-0005-0000-0000-000082050000}"/>
    <cellStyle name="20% - Accent1 3" xfId="1413" xr:uid="{00000000-0005-0000-0000-000083050000}"/>
    <cellStyle name="20% - Accent1 4" xfId="1414" xr:uid="{00000000-0005-0000-0000-000084050000}"/>
    <cellStyle name="20% - Accent1_Arkusz1" xfId="1415" xr:uid="{00000000-0005-0000-0000-000085050000}"/>
    <cellStyle name="20% - Accent2" xfId="1416" xr:uid="{00000000-0005-0000-0000-000086050000}"/>
    <cellStyle name="20% - Accent2 2" xfId="1417" xr:uid="{00000000-0005-0000-0000-000087050000}"/>
    <cellStyle name="20% - Accent2 2 2" xfId="1418" xr:uid="{00000000-0005-0000-0000-000088050000}"/>
    <cellStyle name="20% - Accent2 2 3" xfId="1419" xr:uid="{00000000-0005-0000-0000-000089050000}"/>
    <cellStyle name="20% - Accent2 2 4" xfId="1420" xr:uid="{00000000-0005-0000-0000-00008A050000}"/>
    <cellStyle name="20% - Accent2 3" xfId="1421" xr:uid="{00000000-0005-0000-0000-00008B050000}"/>
    <cellStyle name="20% - Accent2 4" xfId="1422" xr:uid="{00000000-0005-0000-0000-00008C050000}"/>
    <cellStyle name="20% - Accent2_Arkusz1" xfId="1423" xr:uid="{00000000-0005-0000-0000-00008D050000}"/>
    <cellStyle name="20% - Accent3" xfId="1424" xr:uid="{00000000-0005-0000-0000-00008E050000}"/>
    <cellStyle name="20% - Accent3 2" xfId="1425" xr:uid="{00000000-0005-0000-0000-00008F050000}"/>
    <cellStyle name="20% - Accent3 2 2" xfId="1426" xr:uid="{00000000-0005-0000-0000-000090050000}"/>
    <cellStyle name="20% - Accent3 2 3" xfId="1427" xr:uid="{00000000-0005-0000-0000-000091050000}"/>
    <cellStyle name="20% - Accent3 2 4" xfId="1428" xr:uid="{00000000-0005-0000-0000-000092050000}"/>
    <cellStyle name="20% - Accent3 3" xfId="1429" xr:uid="{00000000-0005-0000-0000-000093050000}"/>
    <cellStyle name="20% - Accent3 4" xfId="1430" xr:uid="{00000000-0005-0000-0000-000094050000}"/>
    <cellStyle name="20% - Accent3_Arkusz1" xfId="1431" xr:uid="{00000000-0005-0000-0000-000095050000}"/>
    <cellStyle name="20% - Accent4" xfId="1432" xr:uid="{00000000-0005-0000-0000-000096050000}"/>
    <cellStyle name="20% - Accent4 2" xfId="1433" xr:uid="{00000000-0005-0000-0000-000097050000}"/>
    <cellStyle name="20% - Accent4 2 2" xfId="1434" xr:uid="{00000000-0005-0000-0000-000098050000}"/>
    <cellStyle name="20% - Accent4 2 3" xfId="1435" xr:uid="{00000000-0005-0000-0000-000099050000}"/>
    <cellStyle name="20% - Accent4 2 4" xfId="1436" xr:uid="{00000000-0005-0000-0000-00009A050000}"/>
    <cellStyle name="20% - Accent4 3" xfId="1437" xr:uid="{00000000-0005-0000-0000-00009B050000}"/>
    <cellStyle name="20% - Accent4 4" xfId="1438" xr:uid="{00000000-0005-0000-0000-00009C050000}"/>
    <cellStyle name="20% - Accent4_Arkusz1" xfId="1439" xr:uid="{00000000-0005-0000-0000-00009D050000}"/>
    <cellStyle name="20% - Accent5" xfId="1440" xr:uid="{00000000-0005-0000-0000-00009E050000}"/>
    <cellStyle name="20% - Accent5 2" xfId="1441" xr:uid="{00000000-0005-0000-0000-00009F050000}"/>
    <cellStyle name="20% - Accent5 2 2" xfId="1442" xr:uid="{00000000-0005-0000-0000-0000A0050000}"/>
    <cellStyle name="20% - Accent5 2 3" xfId="1443" xr:uid="{00000000-0005-0000-0000-0000A1050000}"/>
    <cellStyle name="20% - Accent5 3" xfId="1444" xr:uid="{00000000-0005-0000-0000-0000A2050000}"/>
    <cellStyle name="20% - Accent5 4" xfId="1445" xr:uid="{00000000-0005-0000-0000-0000A3050000}"/>
    <cellStyle name="20% - Accent5_Arkusz1" xfId="1446" xr:uid="{00000000-0005-0000-0000-0000A4050000}"/>
    <cellStyle name="20% - Accent6" xfId="1447" xr:uid="{00000000-0005-0000-0000-0000A5050000}"/>
    <cellStyle name="20% - Accent6 2" xfId="1448" xr:uid="{00000000-0005-0000-0000-0000A6050000}"/>
    <cellStyle name="20% - Accent6 2 2" xfId="1449" xr:uid="{00000000-0005-0000-0000-0000A7050000}"/>
    <cellStyle name="20% - Accent6 2 3" xfId="1450" xr:uid="{00000000-0005-0000-0000-0000A8050000}"/>
    <cellStyle name="20% - Accent6 2 4" xfId="1451" xr:uid="{00000000-0005-0000-0000-0000A9050000}"/>
    <cellStyle name="20% - Accent6 3" xfId="1452" xr:uid="{00000000-0005-0000-0000-0000AA050000}"/>
    <cellStyle name="20% - Accent6 4" xfId="1453" xr:uid="{00000000-0005-0000-0000-0000AB050000}"/>
    <cellStyle name="20% - Accent6_Arkusz1" xfId="1454" xr:uid="{00000000-0005-0000-0000-0000AC050000}"/>
    <cellStyle name="20% - akcent" xfId="1455" xr:uid="{00000000-0005-0000-0000-0000AD050000}"/>
    <cellStyle name="20% - akcent 1 10" xfId="1456" xr:uid="{00000000-0005-0000-0000-0000AE050000}"/>
    <cellStyle name="20% - akcent 1 10 2" xfId="1457" xr:uid="{00000000-0005-0000-0000-0000AF050000}"/>
    <cellStyle name="20% - akcent 1 10 3" xfId="1458" xr:uid="{00000000-0005-0000-0000-0000B0050000}"/>
    <cellStyle name="20% - akcent 1 10_Arkusz1" xfId="1459" xr:uid="{00000000-0005-0000-0000-0000B1050000}"/>
    <cellStyle name="20% - akcent 1 11" xfId="1460" xr:uid="{00000000-0005-0000-0000-0000B2050000}"/>
    <cellStyle name="20% - akcent 1 12" xfId="1461" xr:uid="{00000000-0005-0000-0000-0000B3050000}"/>
    <cellStyle name="20% - akcent 1 13" xfId="1462" xr:uid="{00000000-0005-0000-0000-0000B4050000}"/>
    <cellStyle name="20% - akcent 1 14" xfId="1463" xr:uid="{00000000-0005-0000-0000-0000B5050000}"/>
    <cellStyle name="20% - akcent 1 15" xfId="1464" xr:uid="{00000000-0005-0000-0000-0000B6050000}"/>
    <cellStyle name="20% - akcent 1 2" xfId="1465" xr:uid="{00000000-0005-0000-0000-0000B7050000}"/>
    <cellStyle name="20% - akcent 1 2 10" xfId="1466" xr:uid="{00000000-0005-0000-0000-0000B8050000}"/>
    <cellStyle name="20% - akcent 1 2 10 2" xfId="1467" xr:uid="{00000000-0005-0000-0000-0000B9050000}"/>
    <cellStyle name="20% - akcent 1 2 11" xfId="1468" xr:uid="{00000000-0005-0000-0000-0000BA050000}"/>
    <cellStyle name="20% - akcent 1 2 11 2" xfId="1469" xr:uid="{00000000-0005-0000-0000-0000BB050000}"/>
    <cellStyle name="20% - akcent 1 2 11 3" xfId="1470" xr:uid="{00000000-0005-0000-0000-0000BC050000}"/>
    <cellStyle name="20% - akcent 1 2 12" xfId="1471" xr:uid="{00000000-0005-0000-0000-0000BD050000}"/>
    <cellStyle name="20% - akcent 1 2 2" xfId="1472" xr:uid="{00000000-0005-0000-0000-0000BE050000}"/>
    <cellStyle name="20% - akcent 1 2 2 2" xfId="1473" xr:uid="{00000000-0005-0000-0000-0000BF050000}"/>
    <cellStyle name="20% - akcent 1 2 2 2 2" xfId="1474" xr:uid="{00000000-0005-0000-0000-0000C0050000}"/>
    <cellStyle name="20% - akcent 1 2 2 2 2 10" xfId="1475" xr:uid="{00000000-0005-0000-0000-0000C1050000}"/>
    <cellStyle name="20% - akcent 1 2 2 2 2 2" xfId="1476" xr:uid="{00000000-0005-0000-0000-0000C2050000}"/>
    <cellStyle name="20% - akcent 1 2 2 2 2 2 2" xfId="1477" xr:uid="{00000000-0005-0000-0000-0000C3050000}"/>
    <cellStyle name="20% - akcent 1 2 2 2 2 2 2 2" xfId="1478" xr:uid="{00000000-0005-0000-0000-0000C4050000}"/>
    <cellStyle name="20% - akcent 1 2 2 2 2 2 2 2 2" xfId="1479" xr:uid="{00000000-0005-0000-0000-0000C5050000}"/>
    <cellStyle name="20% - akcent 1 2 2 2 2 2 2 2 2 2" xfId="1480" xr:uid="{00000000-0005-0000-0000-0000C6050000}"/>
    <cellStyle name="20% - akcent 1 2 2 2 2 2 2 2 3" xfId="1481" xr:uid="{00000000-0005-0000-0000-0000C7050000}"/>
    <cellStyle name="20% - akcent 1 2 2 2 2 2 2 3" xfId="1482" xr:uid="{00000000-0005-0000-0000-0000C8050000}"/>
    <cellStyle name="20% - akcent 1 2 2 2 2 2 2 3 2" xfId="1483" xr:uid="{00000000-0005-0000-0000-0000C9050000}"/>
    <cellStyle name="20% - akcent 1 2 2 2 2 2 2 3 2 2" xfId="1484" xr:uid="{00000000-0005-0000-0000-0000CA050000}"/>
    <cellStyle name="20% - akcent 1 2 2 2 2 2 2 3 3" xfId="1485" xr:uid="{00000000-0005-0000-0000-0000CB050000}"/>
    <cellStyle name="20% - akcent 1 2 2 2 2 2 2 4" xfId="1486" xr:uid="{00000000-0005-0000-0000-0000CC050000}"/>
    <cellStyle name="20% - akcent 1 2 2 2 2 2 2 4 2" xfId="1487" xr:uid="{00000000-0005-0000-0000-0000CD050000}"/>
    <cellStyle name="20% - akcent 1 2 2 2 2 2 2 4 2 2" xfId="1488" xr:uid="{00000000-0005-0000-0000-0000CE050000}"/>
    <cellStyle name="20% - akcent 1 2 2 2 2 2 2 4 3" xfId="1489" xr:uid="{00000000-0005-0000-0000-0000CF050000}"/>
    <cellStyle name="20% - akcent 1 2 2 2 2 2 2 5" xfId="1490" xr:uid="{00000000-0005-0000-0000-0000D0050000}"/>
    <cellStyle name="20% - akcent 1 2 2 2 2 2 2 5 2" xfId="1491" xr:uid="{00000000-0005-0000-0000-0000D1050000}"/>
    <cellStyle name="20% - akcent 1 2 2 2 2 2 2 6" xfId="1492" xr:uid="{00000000-0005-0000-0000-0000D2050000}"/>
    <cellStyle name="20% - akcent 1 2 2 2 2 2 3" xfId="1493" xr:uid="{00000000-0005-0000-0000-0000D3050000}"/>
    <cellStyle name="20% - akcent 1 2 2 2 2 2 3 2" xfId="1494" xr:uid="{00000000-0005-0000-0000-0000D4050000}"/>
    <cellStyle name="20% - akcent 1 2 2 2 2 2 3 2 2" xfId="1495" xr:uid="{00000000-0005-0000-0000-0000D5050000}"/>
    <cellStyle name="20% - akcent 1 2 2 2 2 2 3 3" xfId="1496" xr:uid="{00000000-0005-0000-0000-0000D6050000}"/>
    <cellStyle name="20% - akcent 1 2 2 2 2 2 4" xfId="1497" xr:uid="{00000000-0005-0000-0000-0000D7050000}"/>
    <cellStyle name="20% - akcent 1 2 2 2 2 2 4 2" xfId="1498" xr:uid="{00000000-0005-0000-0000-0000D8050000}"/>
    <cellStyle name="20% - akcent 1 2 2 2 2 2 4 2 2" xfId="1499" xr:uid="{00000000-0005-0000-0000-0000D9050000}"/>
    <cellStyle name="20% - akcent 1 2 2 2 2 2 4 3" xfId="1500" xr:uid="{00000000-0005-0000-0000-0000DA050000}"/>
    <cellStyle name="20% - akcent 1 2 2 2 2 2 5" xfId="1501" xr:uid="{00000000-0005-0000-0000-0000DB050000}"/>
    <cellStyle name="20% - akcent 1 2 2 2 2 2 5 2" xfId="1502" xr:uid="{00000000-0005-0000-0000-0000DC050000}"/>
    <cellStyle name="20% - akcent 1 2 2 2 2 2 5 2 2" xfId="1503" xr:uid="{00000000-0005-0000-0000-0000DD050000}"/>
    <cellStyle name="20% - akcent 1 2 2 2 2 2 5 3" xfId="1504" xr:uid="{00000000-0005-0000-0000-0000DE050000}"/>
    <cellStyle name="20% - akcent 1 2 2 2 2 2 6" xfId="1505" xr:uid="{00000000-0005-0000-0000-0000DF050000}"/>
    <cellStyle name="20% - akcent 1 2 2 2 2 2 6 2" xfId="1506" xr:uid="{00000000-0005-0000-0000-0000E0050000}"/>
    <cellStyle name="20% - akcent 1 2 2 2 2 2 7" xfId="1507" xr:uid="{00000000-0005-0000-0000-0000E1050000}"/>
    <cellStyle name="20% - akcent 1 2 2 2 2 3" xfId="1508" xr:uid="{00000000-0005-0000-0000-0000E2050000}"/>
    <cellStyle name="20% - akcent 1 2 2 2 2 3 2" xfId="1509" xr:uid="{00000000-0005-0000-0000-0000E3050000}"/>
    <cellStyle name="20% - akcent 1 2 2 2 2 3 2 2" xfId="1510" xr:uid="{00000000-0005-0000-0000-0000E4050000}"/>
    <cellStyle name="20% - akcent 1 2 2 2 2 3 2 2 2" xfId="1511" xr:uid="{00000000-0005-0000-0000-0000E5050000}"/>
    <cellStyle name="20% - akcent 1 2 2 2 2 3 2 3" xfId="1512" xr:uid="{00000000-0005-0000-0000-0000E6050000}"/>
    <cellStyle name="20% - akcent 1 2 2 2 2 3 3" xfId="1513" xr:uid="{00000000-0005-0000-0000-0000E7050000}"/>
    <cellStyle name="20% - akcent 1 2 2 2 2 3 3 2" xfId="1514" xr:uid="{00000000-0005-0000-0000-0000E8050000}"/>
    <cellStyle name="20% - akcent 1 2 2 2 2 3 3 2 2" xfId="1515" xr:uid="{00000000-0005-0000-0000-0000E9050000}"/>
    <cellStyle name="20% - akcent 1 2 2 2 2 3 3 3" xfId="1516" xr:uid="{00000000-0005-0000-0000-0000EA050000}"/>
    <cellStyle name="20% - akcent 1 2 2 2 2 3 4" xfId="1517" xr:uid="{00000000-0005-0000-0000-0000EB050000}"/>
    <cellStyle name="20% - akcent 1 2 2 2 2 3 4 2" xfId="1518" xr:uid="{00000000-0005-0000-0000-0000EC050000}"/>
    <cellStyle name="20% - akcent 1 2 2 2 2 3 4 2 2" xfId="1519" xr:uid="{00000000-0005-0000-0000-0000ED050000}"/>
    <cellStyle name="20% - akcent 1 2 2 2 2 3 4 3" xfId="1520" xr:uid="{00000000-0005-0000-0000-0000EE050000}"/>
    <cellStyle name="20% - akcent 1 2 2 2 2 3 5" xfId="1521" xr:uid="{00000000-0005-0000-0000-0000EF050000}"/>
    <cellStyle name="20% - akcent 1 2 2 2 2 3 5 2" xfId="1522" xr:uid="{00000000-0005-0000-0000-0000F0050000}"/>
    <cellStyle name="20% - akcent 1 2 2 2 2 3 6" xfId="1523" xr:uid="{00000000-0005-0000-0000-0000F1050000}"/>
    <cellStyle name="20% - akcent 1 2 2 2 2 4" xfId="1524" xr:uid="{00000000-0005-0000-0000-0000F2050000}"/>
    <cellStyle name="20% - akcent 1 2 2 2 2 4 2" xfId="1525" xr:uid="{00000000-0005-0000-0000-0000F3050000}"/>
    <cellStyle name="20% - akcent 1 2 2 2 2 4 2 2" xfId="1526" xr:uid="{00000000-0005-0000-0000-0000F4050000}"/>
    <cellStyle name="20% - akcent 1 2 2 2 2 4 2 2 2" xfId="1527" xr:uid="{00000000-0005-0000-0000-0000F5050000}"/>
    <cellStyle name="20% - akcent 1 2 2 2 2 4 2 3" xfId="1528" xr:uid="{00000000-0005-0000-0000-0000F6050000}"/>
    <cellStyle name="20% - akcent 1 2 2 2 2 4 3" xfId="1529" xr:uid="{00000000-0005-0000-0000-0000F7050000}"/>
    <cellStyle name="20% - akcent 1 2 2 2 2 4 3 2" xfId="1530" xr:uid="{00000000-0005-0000-0000-0000F8050000}"/>
    <cellStyle name="20% - akcent 1 2 2 2 2 4 3 2 2" xfId="1531" xr:uid="{00000000-0005-0000-0000-0000F9050000}"/>
    <cellStyle name="20% - akcent 1 2 2 2 2 4 3 3" xfId="1532" xr:uid="{00000000-0005-0000-0000-0000FA050000}"/>
    <cellStyle name="20% - akcent 1 2 2 2 2 4 4" xfId="1533" xr:uid="{00000000-0005-0000-0000-0000FB050000}"/>
    <cellStyle name="20% - akcent 1 2 2 2 2 4 4 2" xfId="1534" xr:uid="{00000000-0005-0000-0000-0000FC050000}"/>
    <cellStyle name="20% - akcent 1 2 2 2 2 4 4 2 2" xfId="1535" xr:uid="{00000000-0005-0000-0000-0000FD050000}"/>
    <cellStyle name="20% - akcent 1 2 2 2 2 4 4 3" xfId="1536" xr:uid="{00000000-0005-0000-0000-0000FE050000}"/>
    <cellStyle name="20% - akcent 1 2 2 2 2 4 5" xfId="1537" xr:uid="{00000000-0005-0000-0000-0000FF050000}"/>
    <cellStyle name="20% - akcent 1 2 2 2 2 4 5 2" xfId="1538" xr:uid="{00000000-0005-0000-0000-000000060000}"/>
    <cellStyle name="20% - akcent 1 2 2 2 2 4 6" xfId="1539" xr:uid="{00000000-0005-0000-0000-000001060000}"/>
    <cellStyle name="20% - akcent 1 2 2 2 2 5" xfId="1540" xr:uid="{00000000-0005-0000-0000-000002060000}"/>
    <cellStyle name="20% - akcent 1 2 2 2 2 5 2" xfId="1541" xr:uid="{00000000-0005-0000-0000-000003060000}"/>
    <cellStyle name="20% - akcent 1 2 2 2 2 5 2 2" xfId="1542" xr:uid="{00000000-0005-0000-0000-000004060000}"/>
    <cellStyle name="20% - akcent 1 2 2 2 2 5 3" xfId="1543" xr:uid="{00000000-0005-0000-0000-000005060000}"/>
    <cellStyle name="20% - akcent 1 2 2 2 2 6" xfId="1544" xr:uid="{00000000-0005-0000-0000-000006060000}"/>
    <cellStyle name="20% - akcent 1 2 2 2 2 6 2" xfId="1545" xr:uid="{00000000-0005-0000-0000-000007060000}"/>
    <cellStyle name="20% - akcent 1 2 2 2 2 6 2 2" xfId="1546" xr:uid="{00000000-0005-0000-0000-000008060000}"/>
    <cellStyle name="20% - akcent 1 2 2 2 2 6 3" xfId="1547" xr:uid="{00000000-0005-0000-0000-000009060000}"/>
    <cellStyle name="20% - akcent 1 2 2 2 2 7" xfId="1548" xr:uid="{00000000-0005-0000-0000-00000A060000}"/>
    <cellStyle name="20% - akcent 1 2 2 2 2 7 2" xfId="1549" xr:uid="{00000000-0005-0000-0000-00000B060000}"/>
    <cellStyle name="20% - akcent 1 2 2 2 2 7 2 2" xfId="1550" xr:uid="{00000000-0005-0000-0000-00000C060000}"/>
    <cellStyle name="20% - akcent 1 2 2 2 2 7 3" xfId="1551" xr:uid="{00000000-0005-0000-0000-00000D060000}"/>
    <cellStyle name="20% - akcent 1 2 2 2 2 8" xfId="1552" xr:uid="{00000000-0005-0000-0000-00000E060000}"/>
    <cellStyle name="20% - akcent 1 2 2 2 2 8 2" xfId="1553" xr:uid="{00000000-0005-0000-0000-00000F060000}"/>
    <cellStyle name="20% - akcent 1 2 2 2 2 9" xfId="1554" xr:uid="{00000000-0005-0000-0000-000010060000}"/>
    <cellStyle name="20% - akcent 1 2 2 2 3" xfId="1555" xr:uid="{00000000-0005-0000-0000-000011060000}"/>
    <cellStyle name="20% - akcent 1 2 2 2 3 2" xfId="1556" xr:uid="{00000000-0005-0000-0000-000012060000}"/>
    <cellStyle name="20% - akcent 1 2 2 2 3 2 2" xfId="1557" xr:uid="{00000000-0005-0000-0000-000013060000}"/>
    <cellStyle name="20% - akcent 1 2 2 2 3 2 2 2" xfId="1558" xr:uid="{00000000-0005-0000-0000-000014060000}"/>
    <cellStyle name="20% - akcent 1 2 2 2 3 2 2 2 2" xfId="1559" xr:uid="{00000000-0005-0000-0000-000015060000}"/>
    <cellStyle name="20% - akcent 1 2 2 2 3 2 2 3" xfId="1560" xr:uid="{00000000-0005-0000-0000-000016060000}"/>
    <cellStyle name="20% - akcent 1 2 2 2 3 2 3" xfId="1561" xr:uid="{00000000-0005-0000-0000-000017060000}"/>
    <cellStyle name="20% - akcent 1 2 2 2 3 2 3 2" xfId="1562" xr:uid="{00000000-0005-0000-0000-000018060000}"/>
    <cellStyle name="20% - akcent 1 2 2 2 3 2 3 2 2" xfId="1563" xr:uid="{00000000-0005-0000-0000-000019060000}"/>
    <cellStyle name="20% - akcent 1 2 2 2 3 2 3 3" xfId="1564" xr:uid="{00000000-0005-0000-0000-00001A060000}"/>
    <cellStyle name="20% - akcent 1 2 2 2 3 2 4" xfId="1565" xr:uid="{00000000-0005-0000-0000-00001B060000}"/>
    <cellStyle name="20% - akcent 1 2 2 2 3 2 4 2" xfId="1566" xr:uid="{00000000-0005-0000-0000-00001C060000}"/>
    <cellStyle name="20% - akcent 1 2 2 2 3 2 4 2 2" xfId="1567" xr:uid="{00000000-0005-0000-0000-00001D060000}"/>
    <cellStyle name="20% - akcent 1 2 2 2 3 2 4 3" xfId="1568" xr:uid="{00000000-0005-0000-0000-00001E060000}"/>
    <cellStyle name="20% - akcent 1 2 2 2 3 2 5" xfId="1569" xr:uid="{00000000-0005-0000-0000-00001F060000}"/>
    <cellStyle name="20% - akcent 1 2 2 2 3 2 5 2" xfId="1570" xr:uid="{00000000-0005-0000-0000-000020060000}"/>
    <cellStyle name="20% - akcent 1 2 2 2 3 2 6" xfId="1571" xr:uid="{00000000-0005-0000-0000-000021060000}"/>
    <cellStyle name="20% - akcent 1 2 2 2 3 3" xfId="1572" xr:uid="{00000000-0005-0000-0000-000022060000}"/>
    <cellStyle name="20% - akcent 1 2 2 2 3 3 2" xfId="1573" xr:uid="{00000000-0005-0000-0000-000023060000}"/>
    <cellStyle name="20% - akcent 1 2 2 2 3 3 2 2" xfId="1574" xr:uid="{00000000-0005-0000-0000-000024060000}"/>
    <cellStyle name="20% - akcent 1 2 2 2 3 3 3" xfId="1575" xr:uid="{00000000-0005-0000-0000-000025060000}"/>
    <cellStyle name="20% - akcent 1 2 2 2 3 4" xfId="1576" xr:uid="{00000000-0005-0000-0000-000026060000}"/>
    <cellStyle name="20% - akcent 1 2 2 2 3 4 2" xfId="1577" xr:uid="{00000000-0005-0000-0000-000027060000}"/>
    <cellStyle name="20% - akcent 1 2 2 2 3 4 2 2" xfId="1578" xr:uid="{00000000-0005-0000-0000-000028060000}"/>
    <cellStyle name="20% - akcent 1 2 2 2 3 4 3" xfId="1579" xr:uid="{00000000-0005-0000-0000-000029060000}"/>
    <cellStyle name="20% - akcent 1 2 2 2 3 5" xfId="1580" xr:uid="{00000000-0005-0000-0000-00002A060000}"/>
    <cellStyle name="20% - akcent 1 2 2 2 3 5 2" xfId="1581" xr:uid="{00000000-0005-0000-0000-00002B060000}"/>
    <cellStyle name="20% - akcent 1 2 2 2 3 5 2 2" xfId="1582" xr:uid="{00000000-0005-0000-0000-00002C060000}"/>
    <cellStyle name="20% - akcent 1 2 2 2 3 5 3" xfId="1583" xr:uid="{00000000-0005-0000-0000-00002D060000}"/>
    <cellStyle name="20% - akcent 1 2 2 2 3 6" xfId="1584" xr:uid="{00000000-0005-0000-0000-00002E060000}"/>
    <cellStyle name="20% - akcent 1 2 2 2 3 6 2" xfId="1585" xr:uid="{00000000-0005-0000-0000-00002F060000}"/>
    <cellStyle name="20% - akcent 1 2 2 2 3 7" xfId="1586" xr:uid="{00000000-0005-0000-0000-000030060000}"/>
    <cellStyle name="20% - akcent 1 2 2 2 4" xfId="1587" xr:uid="{00000000-0005-0000-0000-000031060000}"/>
    <cellStyle name="20% - akcent 1 2 2 2 4 2" xfId="1588" xr:uid="{00000000-0005-0000-0000-000032060000}"/>
    <cellStyle name="20% - akcent 1 2 2 2 4 2 2" xfId="1589" xr:uid="{00000000-0005-0000-0000-000033060000}"/>
    <cellStyle name="20% - akcent 1 2 2 2 4 2 2 2" xfId="1590" xr:uid="{00000000-0005-0000-0000-000034060000}"/>
    <cellStyle name="20% - akcent 1 2 2 2 4 2 3" xfId="1591" xr:uid="{00000000-0005-0000-0000-000035060000}"/>
    <cellStyle name="20% - akcent 1 2 2 2 4 3" xfId="1592" xr:uid="{00000000-0005-0000-0000-000036060000}"/>
    <cellStyle name="20% - akcent 1 2 2 2 4 3 2" xfId="1593" xr:uid="{00000000-0005-0000-0000-000037060000}"/>
    <cellStyle name="20% - akcent 1 2 2 2 4 3 2 2" xfId="1594" xr:uid="{00000000-0005-0000-0000-000038060000}"/>
    <cellStyle name="20% - akcent 1 2 2 2 4 3 3" xfId="1595" xr:uid="{00000000-0005-0000-0000-000039060000}"/>
    <cellStyle name="20% - akcent 1 2 2 2 4 4" xfId="1596" xr:uid="{00000000-0005-0000-0000-00003A060000}"/>
    <cellStyle name="20% - akcent 1 2 2 2 4 4 2" xfId="1597" xr:uid="{00000000-0005-0000-0000-00003B060000}"/>
    <cellStyle name="20% - akcent 1 2 2 2 4 4 2 2" xfId="1598" xr:uid="{00000000-0005-0000-0000-00003C060000}"/>
    <cellStyle name="20% - akcent 1 2 2 2 4 4 3" xfId="1599" xr:uid="{00000000-0005-0000-0000-00003D060000}"/>
    <cellStyle name="20% - akcent 1 2 2 2 4 5" xfId="1600" xr:uid="{00000000-0005-0000-0000-00003E060000}"/>
    <cellStyle name="20% - akcent 1 2 2 2 4 5 2" xfId="1601" xr:uid="{00000000-0005-0000-0000-00003F060000}"/>
    <cellStyle name="20% - akcent 1 2 2 2 4 6" xfId="1602" xr:uid="{00000000-0005-0000-0000-000040060000}"/>
    <cellStyle name="20% - akcent 1 2 2 2 5" xfId="1603" xr:uid="{00000000-0005-0000-0000-000041060000}"/>
    <cellStyle name="20% - akcent 1 2 2 2 5 2" xfId="1604" xr:uid="{00000000-0005-0000-0000-000042060000}"/>
    <cellStyle name="20% - akcent 1 2 2 2 5 2 2" xfId="1605" xr:uid="{00000000-0005-0000-0000-000043060000}"/>
    <cellStyle name="20% - akcent 1 2 2 2 5 2 2 2" xfId="1606" xr:uid="{00000000-0005-0000-0000-000044060000}"/>
    <cellStyle name="20% - akcent 1 2 2 2 5 2 3" xfId="1607" xr:uid="{00000000-0005-0000-0000-000045060000}"/>
    <cellStyle name="20% - akcent 1 2 2 2 5 3" xfId="1608" xr:uid="{00000000-0005-0000-0000-000046060000}"/>
    <cellStyle name="20% - akcent 1 2 2 2 5 3 2" xfId="1609" xr:uid="{00000000-0005-0000-0000-000047060000}"/>
    <cellStyle name="20% - akcent 1 2 2 2 5 3 2 2" xfId="1610" xr:uid="{00000000-0005-0000-0000-000048060000}"/>
    <cellStyle name="20% - akcent 1 2 2 2 5 3 3" xfId="1611" xr:uid="{00000000-0005-0000-0000-000049060000}"/>
    <cellStyle name="20% - akcent 1 2 2 2 5 4" xfId="1612" xr:uid="{00000000-0005-0000-0000-00004A060000}"/>
    <cellStyle name="20% - akcent 1 2 2 2 5 4 2" xfId="1613" xr:uid="{00000000-0005-0000-0000-00004B060000}"/>
    <cellStyle name="20% - akcent 1 2 2 2 5 4 2 2" xfId="1614" xr:uid="{00000000-0005-0000-0000-00004C060000}"/>
    <cellStyle name="20% - akcent 1 2 2 2 5 4 3" xfId="1615" xr:uid="{00000000-0005-0000-0000-00004D060000}"/>
    <cellStyle name="20% - akcent 1 2 2 2 5 5" xfId="1616" xr:uid="{00000000-0005-0000-0000-00004E060000}"/>
    <cellStyle name="20% - akcent 1 2 2 2 5 5 2" xfId="1617" xr:uid="{00000000-0005-0000-0000-00004F060000}"/>
    <cellStyle name="20% - akcent 1 2 2 2 5 6" xfId="1618" xr:uid="{00000000-0005-0000-0000-000050060000}"/>
    <cellStyle name="20% - akcent 1 2 2 2 6" xfId="1619" xr:uid="{00000000-0005-0000-0000-000051060000}"/>
    <cellStyle name="20% - akcent 1 2 2 2 6 2" xfId="1620" xr:uid="{00000000-0005-0000-0000-000052060000}"/>
    <cellStyle name="20% - akcent 1 2 2 2 6 2 2" xfId="1621" xr:uid="{00000000-0005-0000-0000-000053060000}"/>
    <cellStyle name="20% - akcent 1 2 2 2 6 2 2 2" xfId="1622" xr:uid="{00000000-0005-0000-0000-000054060000}"/>
    <cellStyle name="20% - akcent 1 2 2 2 6 2 3" xfId="1623" xr:uid="{00000000-0005-0000-0000-000055060000}"/>
    <cellStyle name="20% - akcent 1 2 2 2 6 3" xfId="1624" xr:uid="{00000000-0005-0000-0000-000056060000}"/>
    <cellStyle name="20% - akcent 1 2 2 2 6 3 2" xfId="1625" xr:uid="{00000000-0005-0000-0000-000057060000}"/>
    <cellStyle name="20% - akcent 1 2 2 2 6 3 2 2" xfId="1626" xr:uid="{00000000-0005-0000-0000-000058060000}"/>
    <cellStyle name="20% - akcent 1 2 2 2 6 3 3" xfId="1627" xr:uid="{00000000-0005-0000-0000-000059060000}"/>
    <cellStyle name="20% - akcent 1 2 2 2 6 4" xfId="1628" xr:uid="{00000000-0005-0000-0000-00005A060000}"/>
    <cellStyle name="20% - akcent 1 2 2 2 6 4 2" xfId="1629" xr:uid="{00000000-0005-0000-0000-00005B060000}"/>
    <cellStyle name="20% - akcent 1 2 2 2 6 4 2 2" xfId="1630" xr:uid="{00000000-0005-0000-0000-00005C060000}"/>
    <cellStyle name="20% - akcent 1 2 2 2 6 4 3" xfId="1631" xr:uid="{00000000-0005-0000-0000-00005D060000}"/>
    <cellStyle name="20% - akcent 1 2 2 2 6 5" xfId="1632" xr:uid="{00000000-0005-0000-0000-00005E060000}"/>
    <cellStyle name="20% - akcent 1 2 2 2 6 5 2" xfId="1633" xr:uid="{00000000-0005-0000-0000-00005F060000}"/>
    <cellStyle name="20% - akcent 1 2 2 2 6 6" xfId="1634" xr:uid="{00000000-0005-0000-0000-000060060000}"/>
    <cellStyle name="20% - akcent 1 2 2 2 7" xfId="1635" xr:uid="{00000000-0005-0000-0000-000061060000}"/>
    <cellStyle name="20% - akcent 1 2 2 3" xfId="1636" xr:uid="{00000000-0005-0000-0000-000062060000}"/>
    <cellStyle name="20% - akcent 1 2 2 3 2" xfId="1637" xr:uid="{00000000-0005-0000-0000-000063060000}"/>
    <cellStyle name="20% - akcent 1 2 2 3 2 2" xfId="1638" xr:uid="{00000000-0005-0000-0000-000064060000}"/>
    <cellStyle name="20% - akcent 1 2 2 3 2 2 2" xfId="1639" xr:uid="{00000000-0005-0000-0000-000065060000}"/>
    <cellStyle name="20% - akcent 1 2 2 3 2 2 2 2" xfId="1640" xr:uid="{00000000-0005-0000-0000-000066060000}"/>
    <cellStyle name="20% - akcent 1 2 2 3 2 2 2 2 2" xfId="1641" xr:uid="{00000000-0005-0000-0000-000067060000}"/>
    <cellStyle name="20% - akcent 1 2 2 3 2 2 2 3" xfId="1642" xr:uid="{00000000-0005-0000-0000-000068060000}"/>
    <cellStyle name="20% - akcent 1 2 2 3 2 2 3" xfId="1643" xr:uid="{00000000-0005-0000-0000-000069060000}"/>
    <cellStyle name="20% - akcent 1 2 2 3 2 2 3 2" xfId="1644" xr:uid="{00000000-0005-0000-0000-00006A060000}"/>
    <cellStyle name="20% - akcent 1 2 2 3 2 2 3 2 2" xfId="1645" xr:uid="{00000000-0005-0000-0000-00006B060000}"/>
    <cellStyle name="20% - akcent 1 2 2 3 2 2 3 3" xfId="1646" xr:uid="{00000000-0005-0000-0000-00006C060000}"/>
    <cellStyle name="20% - akcent 1 2 2 3 2 2 4" xfId="1647" xr:uid="{00000000-0005-0000-0000-00006D060000}"/>
    <cellStyle name="20% - akcent 1 2 2 3 2 2 4 2" xfId="1648" xr:uid="{00000000-0005-0000-0000-00006E060000}"/>
    <cellStyle name="20% - akcent 1 2 2 3 2 2 4 2 2" xfId="1649" xr:uid="{00000000-0005-0000-0000-00006F060000}"/>
    <cellStyle name="20% - akcent 1 2 2 3 2 2 4 3" xfId="1650" xr:uid="{00000000-0005-0000-0000-000070060000}"/>
    <cellStyle name="20% - akcent 1 2 2 3 2 2 5" xfId="1651" xr:uid="{00000000-0005-0000-0000-000071060000}"/>
    <cellStyle name="20% - akcent 1 2 2 3 2 2 5 2" xfId="1652" xr:uid="{00000000-0005-0000-0000-000072060000}"/>
    <cellStyle name="20% - akcent 1 2 2 3 2 2 6" xfId="1653" xr:uid="{00000000-0005-0000-0000-000073060000}"/>
    <cellStyle name="20% - akcent 1 2 2 3 2 3" xfId="1654" xr:uid="{00000000-0005-0000-0000-000074060000}"/>
    <cellStyle name="20% - akcent 1 2 2 3 2 3 2" xfId="1655" xr:uid="{00000000-0005-0000-0000-000075060000}"/>
    <cellStyle name="20% - akcent 1 2 2 3 2 3 2 2" xfId="1656" xr:uid="{00000000-0005-0000-0000-000076060000}"/>
    <cellStyle name="20% - akcent 1 2 2 3 2 3 3" xfId="1657" xr:uid="{00000000-0005-0000-0000-000077060000}"/>
    <cellStyle name="20% - akcent 1 2 2 3 2 4" xfId="1658" xr:uid="{00000000-0005-0000-0000-000078060000}"/>
    <cellStyle name="20% - akcent 1 2 2 3 2 4 2" xfId="1659" xr:uid="{00000000-0005-0000-0000-000079060000}"/>
    <cellStyle name="20% - akcent 1 2 2 3 2 4 2 2" xfId="1660" xr:uid="{00000000-0005-0000-0000-00007A060000}"/>
    <cellStyle name="20% - akcent 1 2 2 3 2 4 3" xfId="1661" xr:uid="{00000000-0005-0000-0000-00007B060000}"/>
    <cellStyle name="20% - akcent 1 2 2 3 2 5" xfId="1662" xr:uid="{00000000-0005-0000-0000-00007C060000}"/>
    <cellStyle name="20% - akcent 1 2 2 3 2 5 2" xfId="1663" xr:uid="{00000000-0005-0000-0000-00007D060000}"/>
    <cellStyle name="20% - akcent 1 2 2 3 2 5 2 2" xfId="1664" xr:uid="{00000000-0005-0000-0000-00007E060000}"/>
    <cellStyle name="20% - akcent 1 2 2 3 2 5 3" xfId="1665" xr:uid="{00000000-0005-0000-0000-00007F060000}"/>
    <cellStyle name="20% - akcent 1 2 2 3 2 6" xfId="1666" xr:uid="{00000000-0005-0000-0000-000080060000}"/>
    <cellStyle name="20% - akcent 1 2 2 3 2 6 2" xfId="1667" xr:uid="{00000000-0005-0000-0000-000081060000}"/>
    <cellStyle name="20% - akcent 1 2 2 3 2 7" xfId="1668" xr:uid="{00000000-0005-0000-0000-000082060000}"/>
    <cellStyle name="20% - akcent 1 2 2 3 2 8" xfId="1669" xr:uid="{00000000-0005-0000-0000-000083060000}"/>
    <cellStyle name="20% - akcent 1 2 2 3 3" xfId="1670" xr:uid="{00000000-0005-0000-0000-000084060000}"/>
    <cellStyle name="20% - akcent 1 2 2 3 3 2" xfId="1671" xr:uid="{00000000-0005-0000-0000-000085060000}"/>
    <cellStyle name="20% - akcent 1 2 2 3 3 2 2" xfId="1672" xr:uid="{00000000-0005-0000-0000-000086060000}"/>
    <cellStyle name="20% - akcent 1 2 2 3 3 2 2 2" xfId="1673" xr:uid="{00000000-0005-0000-0000-000087060000}"/>
    <cellStyle name="20% - akcent 1 2 2 3 3 2 3" xfId="1674" xr:uid="{00000000-0005-0000-0000-000088060000}"/>
    <cellStyle name="20% - akcent 1 2 2 3 3 3" xfId="1675" xr:uid="{00000000-0005-0000-0000-000089060000}"/>
    <cellStyle name="20% - akcent 1 2 2 3 3 3 2" xfId="1676" xr:uid="{00000000-0005-0000-0000-00008A060000}"/>
    <cellStyle name="20% - akcent 1 2 2 3 3 3 2 2" xfId="1677" xr:uid="{00000000-0005-0000-0000-00008B060000}"/>
    <cellStyle name="20% - akcent 1 2 2 3 3 3 3" xfId="1678" xr:uid="{00000000-0005-0000-0000-00008C060000}"/>
    <cellStyle name="20% - akcent 1 2 2 3 3 4" xfId="1679" xr:uid="{00000000-0005-0000-0000-00008D060000}"/>
    <cellStyle name="20% - akcent 1 2 2 3 3 4 2" xfId="1680" xr:uid="{00000000-0005-0000-0000-00008E060000}"/>
    <cellStyle name="20% - akcent 1 2 2 3 3 4 2 2" xfId="1681" xr:uid="{00000000-0005-0000-0000-00008F060000}"/>
    <cellStyle name="20% - akcent 1 2 2 3 3 4 3" xfId="1682" xr:uid="{00000000-0005-0000-0000-000090060000}"/>
    <cellStyle name="20% - akcent 1 2 2 3 3 5" xfId="1683" xr:uid="{00000000-0005-0000-0000-000091060000}"/>
    <cellStyle name="20% - akcent 1 2 2 3 3 5 2" xfId="1684" xr:uid="{00000000-0005-0000-0000-000092060000}"/>
    <cellStyle name="20% - akcent 1 2 2 3 3 6" xfId="1685" xr:uid="{00000000-0005-0000-0000-000093060000}"/>
    <cellStyle name="20% - akcent 1 2 2 3 4" xfId="1686" xr:uid="{00000000-0005-0000-0000-000094060000}"/>
    <cellStyle name="20% - akcent 1 2 2 3 4 2" xfId="1687" xr:uid="{00000000-0005-0000-0000-000095060000}"/>
    <cellStyle name="20% - akcent 1 2 2 3 4 2 2" xfId="1688" xr:uid="{00000000-0005-0000-0000-000096060000}"/>
    <cellStyle name="20% - akcent 1 2 2 3 4 2 2 2" xfId="1689" xr:uid="{00000000-0005-0000-0000-000097060000}"/>
    <cellStyle name="20% - akcent 1 2 2 3 4 2 3" xfId="1690" xr:uid="{00000000-0005-0000-0000-000098060000}"/>
    <cellStyle name="20% - akcent 1 2 2 3 4 3" xfId="1691" xr:uid="{00000000-0005-0000-0000-000099060000}"/>
    <cellStyle name="20% - akcent 1 2 2 3 4 3 2" xfId="1692" xr:uid="{00000000-0005-0000-0000-00009A060000}"/>
    <cellStyle name="20% - akcent 1 2 2 3 4 3 2 2" xfId="1693" xr:uid="{00000000-0005-0000-0000-00009B060000}"/>
    <cellStyle name="20% - akcent 1 2 2 3 4 3 3" xfId="1694" xr:uid="{00000000-0005-0000-0000-00009C060000}"/>
    <cellStyle name="20% - akcent 1 2 2 3 4 4" xfId="1695" xr:uid="{00000000-0005-0000-0000-00009D060000}"/>
    <cellStyle name="20% - akcent 1 2 2 3 4 4 2" xfId="1696" xr:uid="{00000000-0005-0000-0000-00009E060000}"/>
    <cellStyle name="20% - akcent 1 2 2 3 4 4 2 2" xfId="1697" xr:uid="{00000000-0005-0000-0000-00009F060000}"/>
    <cellStyle name="20% - akcent 1 2 2 3 4 4 3" xfId="1698" xr:uid="{00000000-0005-0000-0000-0000A0060000}"/>
    <cellStyle name="20% - akcent 1 2 2 3 4 5" xfId="1699" xr:uid="{00000000-0005-0000-0000-0000A1060000}"/>
    <cellStyle name="20% - akcent 1 2 2 3 4 5 2" xfId="1700" xr:uid="{00000000-0005-0000-0000-0000A2060000}"/>
    <cellStyle name="20% - akcent 1 2 2 3 4 6" xfId="1701" xr:uid="{00000000-0005-0000-0000-0000A3060000}"/>
    <cellStyle name="20% - akcent 1 2 2 3 5" xfId="1702" xr:uid="{00000000-0005-0000-0000-0000A4060000}"/>
    <cellStyle name="20% - akcent 1 2 2 3 5 2" xfId="1703" xr:uid="{00000000-0005-0000-0000-0000A5060000}"/>
    <cellStyle name="20% - akcent 1 2 2 3 5 2 2" xfId="1704" xr:uid="{00000000-0005-0000-0000-0000A6060000}"/>
    <cellStyle name="20% - akcent 1 2 2 3 5 2 2 2" xfId="1705" xr:uid="{00000000-0005-0000-0000-0000A7060000}"/>
    <cellStyle name="20% - akcent 1 2 2 3 5 2 3" xfId="1706" xr:uid="{00000000-0005-0000-0000-0000A8060000}"/>
    <cellStyle name="20% - akcent 1 2 2 3 5 3" xfId="1707" xr:uid="{00000000-0005-0000-0000-0000A9060000}"/>
    <cellStyle name="20% - akcent 1 2 2 3 5 3 2" xfId="1708" xr:uid="{00000000-0005-0000-0000-0000AA060000}"/>
    <cellStyle name="20% - akcent 1 2 2 3 5 3 2 2" xfId="1709" xr:uid="{00000000-0005-0000-0000-0000AB060000}"/>
    <cellStyle name="20% - akcent 1 2 2 3 5 3 3" xfId="1710" xr:uid="{00000000-0005-0000-0000-0000AC060000}"/>
    <cellStyle name="20% - akcent 1 2 2 3 5 4" xfId="1711" xr:uid="{00000000-0005-0000-0000-0000AD060000}"/>
    <cellStyle name="20% - akcent 1 2 2 3 5 4 2" xfId="1712" xr:uid="{00000000-0005-0000-0000-0000AE060000}"/>
    <cellStyle name="20% - akcent 1 2 2 3 5 4 2 2" xfId="1713" xr:uid="{00000000-0005-0000-0000-0000AF060000}"/>
    <cellStyle name="20% - akcent 1 2 2 3 5 4 3" xfId="1714" xr:uid="{00000000-0005-0000-0000-0000B0060000}"/>
    <cellStyle name="20% - akcent 1 2 2 3 5 5" xfId="1715" xr:uid="{00000000-0005-0000-0000-0000B1060000}"/>
    <cellStyle name="20% - akcent 1 2 2 3 5 5 2" xfId="1716" xr:uid="{00000000-0005-0000-0000-0000B2060000}"/>
    <cellStyle name="20% - akcent 1 2 2 3 5 6" xfId="1717" xr:uid="{00000000-0005-0000-0000-0000B3060000}"/>
    <cellStyle name="20% - akcent 1 2 2 3 6" xfId="1718" xr:uid="{00000000-0005-0000-0000-0000B4060000}"/>
    <cellStyle name="20% - akcent 1 2 2 4" xfId="1719" xr:uid="{00000000-0005-0000-0000-0000B5060000}"/>
    <cellStyle name="20% - akcent 1 2 2 4 2" xfId="1720" xr:uid="{00000000-0005-0000-0000-0000B6060000}"/>
    <cellStyle name="20% - akcent 1 2 2 4 2 2" xfId="1721" xr:uid="{00000000-0005-0000-0000-0000B7060000}"/>
    <cellStyle name="20% - akcent 1 2 2 4 2 2 2" xfId="1722" xr:uid="{00000000-0005-0000-0000-0000B8060000}"/>
    <cellStyle name="20% - akcent 1 2 2 4 2 2 2 2" xfId="1723" xr:uid="{00000000-0005-0000-0000-0000B9060000}"/>
    <cellStyle name="20% - akcent 1 2 2 4 2 2 3" xfId="1724" xr:uid="{00000000-0005-0000-0000-0000BA060000}"/>
    <cellStyle name="20% - akcent 1 2 2 4 2 3" xfId="1725" xr:uid="{00000000-0005-0000-0000-0000BB060000}"/>
    <cellStyle name="20% - akcent 1 2 2 4 2 3 2" xfId="1726" xr:uid="{00000000-0005-0000-0000-0000BC060000}"/>
    <cellStyle name="20% - akcent 1 2 2 4 2 3 2 2" xfId="1727" xr:uid="{00000000-0005-0000-0000-0000BD060000}"/>
    <cellStyle name="20% - akcent 1 2 2 4 2 3 3" xfId="1728" xr:uid="{00000000-0005-0000-0000-0000BE060000}"/>
    <cellStyle name="20% - akcent 1 2 2 4 2 4" xfId="1729" xr:uid="{00000000-0005-0000-0000-0000BF060000}"/>
    <cellStyle name="20% - akcent 1 2 2 4 2 4 2" xfId="1730" xr:uid="{00000000-0005-0000-0000-0000C0060000}"/>
    <cellStyle name="20% - akcent 1 2 2 4 2 4 2 2" xfId="1731" xr:uid="{00000000-0005-0000-0000-0000C1060000}"/>
    <cellStyle name="20% - akcent 1 2 2 4 2 4 3" xfId="1732" xr:uid="{00000000-0005-0000-0000-0000C2060000}"/>
    <cellStyle name="20% - akcent 1 2 2 4 2 5" xfId="1733" xr:uid="{00000000-0005-0000-0000-0000C3060000}"/>
    <cellStyle name="20% - akcent 1 2 2 4 2 5 2" xfId="1734" xr:uid="{00000000-0005-0000-0000-0000C4060000}"/>
    <cellStyle name="20% - akcent 1 2 2 4 2 6" xfId="1735" xr:uid="{00000000-0005-0000-0000-0000C5060000}"/>
    <cellStyle name="20% - akcent 1 2 2 4 3" xfId="1736" xr:uid="{00000000-0005-0000-0000-0000C6060000}"/>
    <cellStyle name="20% - akcent 1 2 2 4 3 2" xfId="1737" xr:uid="{00000000-0005-0000-0000-0000C7060000}"/>
    <cellStyle name="20% - akcent 1 2 2 4 3 2 2" xfId="1738" xr:uid="{00000000-0005-0000-0000-0000C8060000}"/>
    <cellStyle name="20% - akcent 1 2 2 4 3 3" xfId="1739" xr:uid="{00000000-0005-0000-0000-0000C9060000}"/>
    <cellStyle name="20% - akcent 1 2 2 4 4" xfId="1740" xr:uid="{00000000-0005-0000-0000-0000CA060000}"/>
    <cellStyle name="20% - akcent 1 2 2 4 4 2" xfId="1741" xr:uid="{00000000-0005-0000-0000-0000CB060000}"/>
    <cellStyle name="20% - akcent 1 2 2 4 4 2 2" xfId="1742" xr:uid="{00000000-0005-0000-0000-0000CC060000}"/>
    <cellStyle name="20% - akcent 1 2 2 4 4 3" xfId="1743" xr:uid="{00000000-0005-0000-0000-0000CD060000}"/>
    <cellStyle name="20% - akcent 1 2 2 4 5" xfId="1744" xr:uid="{00000000-0005-0000-0000-0000CE060000}"/>
    <cellStyle name="20% - akcent 1 2 2 4 5 2" xfId="1745" xr:uid="{00000000-0005-0000-0000-0000CF060000}"/>
    <cellStyle name="20% - akcent 1 2 2 4 5 2 2" xfId="1746" xr:uid="{00000000-0005-0000-0000-0000D0060000}"/>
    <cellStyle name="20% - akcent 1 2 2 4 5 3" xfId="1747" xr:uid="{00000000-0005-0000-0000-0000D1060000}"/>
    <cellStyle name="20% - akcent 1 2 2 4 6" xfId="1748" xr:uid="{00000000-0005-0000-0000-0000D2060000}"/>
    <cellStyle name="20% - akcent 1 2 2 4 6 2" xfId="1749" xr:uid="{00000000-0005-0000-0000-0000D3060000}"/>
    <cellStyle name="20% - akcent 1 2 2 4 7" xfId="1750" xr:uid="{00000000-0005-0000-0000-0000D4060000}"/>
    <cellStyle name="20% - akcent 1 2 2 4 8" xfId="1751" xr:uid="{00000000-0005-0000-0000-0000D5060000}"/>
    <cellStyle name="20% - akcent 1 2 2 5" xfId="1752" xr:uid="{00000000-0005-0000-0000-0000D6060000}"/>
    <cellStyle name="20% - akcent 1 2 2 5 2" xfId="1753" xr:uid="{00000000-0005-0000-0000-0000D7060000}"/>
    <cellStyle name="20% - akcent 1 2 2 5 2 2" xfId="1754" xr:uid="{00000000-0005-0000-0000-0000D8060000}"/>
    <cellStyle name="20% - akcent 1 2 2 5 2 2 2" xfId="1755" xr:uid="{00000000-0005-0000-0000-0000D9060000}"/>
    <cellStyle name="20% - akcent 1 2 2 5 2 3" xfId="1756" xr:uid="{00000000-0005-0000-0000-0000DA060000}"/>
    <cellStyle name="20% - akcent 1 2 2 5 3" xfId="1757" xr:uid="{00000000-0005-0000-0000-0000DB060000}"/>
    <cellStyle name="20% - akcent 1 2 2 5 3 2" xfId="1758" xr:uid="{00000000-0005-0000-0000-0000DC060000}"/>
    <cellStyle name="20% - akcent 1 2 2 5 3 2 2" xfId="1759" xr:uid="{00000000-0005-0000-0000-0000DD060000}"/>
    <cellStyle name="20% - akcent 1 2 2 5 3 3" xfId="1760" xr:uid="{00000000-0005-0000-0000-0000DE060000}"/>
    <cellStyle name="20% - akcent 1 2 2 5 4" xfId="1761" xr:uid="{00000000-0005-0000-0000-0000DF060000}"/>
    <cellStyle name="20% - akcent 1 2 2 5 4 2" xfId="1762" xr:uid="{00000000-0005-0000-0000-0000E0060000}"/>
    <cellStyle name="20% - akcent 1 2 2 5 4 2 2" xfId="1763" xr:uid="{00000000-0005-0000-0000-0000E1060000}"/>
    <cellStyle name="20% - akcent 1 2 2 5 4 3" xfId="1764" xr:uid="{00000000-0005-0000-0000-0000E2060000}"/>
    <cellStyle name="20% - akcent 1 2 2 5 5" xfId="1765" xr:uid="{00000000-0005-0000-0000-0000E3060000}"/>
    <cellStyle name="20% - akcent 1 2 2 5 5 2" xfId="1766" xr:uid="{00000000-0005-0000-0000-0000E4060000}"/>
    <cellStyle name="20% - akcent 1 2 2 5 6" xfId="1767" xr:uid="{00000000-0005-0000-0000-0000E5060000}"/>
    <cellStyle name="20% - akcent 1 2 2 6" xfId="1768" xr:uid="{00000000-0005-0000-0000-0000E6060000}"/>
    <cellStyle name="20% - akcent 1 2 2 6 2" xfId="1769" xr:uid="{00000000-0005-0000-0000-0000E7060000}"/>
    <cellStyle name="20% - akcent 1 2 2 6 2 2" xfId="1770" xr:uid="{00000000-0005-0000-0000-0000E8060000}"/>
    <cellStyle name="20% - akcent 1 2 2 6 2 2 2" xfId="1771" xr:uid="{00000000-0005-0000-0000-0000E9060000}"/>
    <cellStyle name="20% - akcent 1 2 2 6 2 3" xfId="1772" xr:uid="{00000000-0005-0000-0000-0000EA060000}"/>
    <cellStyle name="20% - akcent 1 2 2 6 3" xfId="1773" xr:uid="{00000000-0005-0000-0000-0000EB060000}"/>
    <cellStyle name="20% - akcent 1 2 2 6 3 2" xfId="1774" xr:uid="{00000000-0005-0000-0000-0000EC060000}"/>
    <cellStyle name="20% - akcent 1 2 2 6 3 2 2" xfId="1775" xr:uid="{00000000-0005-0000-0000-0000ED060000}"/>
    <cellStyle name="20% - akcent 1 2 2 6 3 3" xfId="1776" xr:uid="{00000000-0005-0000-0000-0000EE060000}"/>
    <cellStyle name="20% - akcent 1 2 2 6 4" xfId="1777" xr:uid="{00000000-0005-0000-0000-0000EF060000}"/>
    <cellStyle name="20% - akcent 1 2 2 6 4 2" xfId="1778" xr:uid="{00000000-0005-0000-0000-0000F0060000}"/>
    <cellStyle name="20% - akcent 1 2 2 6 4 2 2" xfId="1779" xr:uid="{00000000-0005-0000-0000-0000F1060000}"/>
    <cellStyle name="20% - akcent 1 2 2 6 4 3" xfId="1780" xr:uid="{00000000-0005-0000-0000-0000F2060000}"/>
    <cellStyle name="20% - akcent 1 2 2 6 5" xfId="1781" xr:uid="{00000000-0005-0000-0000-0000F3060000}"/>
    <cellStyle name="20% - akcent 1 2 2 6 5 2" xfId="1782" xr:uid="{00000000-0005-0000-0000-0000F4060000}"/>
    <cellStyle name="20% - akcent 1 2 2 6 6" xfId="1783" xr:uid="{00000000-0005-0000-0000-0000F5060000}"/>
    <cellStyle name="20% - akcent 1 2 2 7" xfId="1784" xr:uid="{00000000-0005-0000-0000-0000F6060000}"/>
    <cellStyle name="20% - akcent 1 2 2 8" xfId="1785" xr:uid="{00000000-0005-0000-0000-0000F7060000}"/>
    <cellStyle name="20% - akcent 1 2 2 8 2" xfId="1786" xr:uid="{00000000-0005-0000-0000-0000F8060000}"/>
    <cellStyle name="20% - akcent 1 2 2 8 2 2" xfId="1787" xr:uid="{00000000-0005-0000-0000-0000F9060000}"/>
    <cellStyle name="20% - akcent 1 2 2 8 2 2 2" xfId="1788" xr:uid="{00000000-0005-0000-0000-0000FA060000}"/>
    <cellStyle name="20% - akcent 1 2 2 8 2 3" xfId="1789" xr:uid="{00000000-0005-0000-0000-0000FB060000}"/>
    <cellStyle name="20% - akcent 1 2 2 8 3" xfId="1790" xr:uid="{00000000-0005-0000-0000-0000FC060000}"/>
    <cellStyle name="20% - akcent 1 2 2 8 3 2" xfId="1791" xr:uid="{00000000-0005-0000-0000-0000FD060000}"/>
    <cellStyle name="20% - akcent 1 2 2 8 3 2 2" xfId="1792" xr:uid="{00000000-0005-0000-0000-0000FE060000}"/>
    <cellStyle name="20% - akcent 1 2 2 8 3 3" xfId="1793" xr:uid="{00000000-0005-0000-0000-0000FF060000}"/>
    <cellStyle name="20% - akcent 1 2 2 8 4" xfId="1794" xr:uid="{00000000-0005-0000-0000-000000070000}"/>
    <cellStyle name="20% - akcent 1 2 2 8 4 2" xfId="1795" xr:uid="{00000000-0005-0000-0000-000001070000}"/>
    <cellStyle name="20% - akcent 1 2 2 8 4 2 2" xfId="1796" xr:uid="{00000000-0005-0000-0000-000002070000}"/>
    <cellStyle name="20% - akcent 1 2 2 8 4 3" xfId="1797" xr:uid="{00000000-0005-0000-0000-000003070000}"/>
    <cellStyle name="20% - akcent 1 2 2 8 5" xfId="1798" xr:uid="{00000000-0005-0000-0000-000004070000}"/>
    <cellStyle name="20% - akcent 1 2 2 8 5 2" xfId="1799" xr:uid="{00000000-0005-0000-0000-000005070000}"/>
    <cellStyle name="20% - akcent 1 2 2 8 6" xfId="1800" xr:uid="{00000000-0005-0000-0000-000006070000}"/>
    <cellStyle name="20% - akcent 1 2 2 9" xfId="1801" xr:uid="{00000000-0005-0000-0000-000007070000}"/>
    <cellStyle name="20% - akcent 1 2 2_2011'05 Raport PGE_DO-CO2" xfId="1802" xr:uid="{00000000-0005-0000-0000-000008070000}"/>
    <cellStyle name="20% - akcent 1 2 3" xfId="1803" xr:uid="{00000000-0005-0000-0000-000009070000}"/>
    <cellStyle name="20% - akcent 1 2 3 2" xfId="1804" xr:uid="{00000000-0005-0000-0000-00000A070000}"/>
    <cellStyle name="20% - akcent 1 2 3 2 2" xfId="1805" xr:uid="{00000000-0005-0000-0000-00000B070000}"/>
    <cellStyle name="20% - akcent 1 2 3 2 2 2" xfId="1806" xr:uid="{00000000-0005-0000-0000-00000C070000}"/>
    <cellStyle name="20% - akcent 1 2 3 2 2 2 2" xfId="1807" xr:uid="{00000000-0005-0000-0000-00000D070000}"/>
    <cellStyle name="20% - akcent 1 2 3 2 2 2 2 2" xfId="1808" xr:uid="{00000000-0005-0000-0000-00000E070000}"/>
    <cellStyle name="20% - akcent 1 2 3 2 2 2 2 2 2" xfId="1809" xr:uid="{00000000-0005-0000-0000-00000F070000}"/>
    <cellStyle name="20% - akcent 1 2 3 2 2 2 2 3" xfId="1810" xr:uid="{00000000-0005-0000-0000-000010070000}"/>
    <cellStyle name="20% - akcent 1 2 3 2 2 2 3" xfId="1811" xr:uid="{00000000-0005-0000-0000-000011070000}"/>
    <cellStyle name="20% - akcent 1 2 3 2 2 2 3 2" xfId="1812" xr:uid="{00000000-0005-0000-0000-000012070000}"/>
    <cellStyle name="20% - akcent 1 2 3 2 2 2 3 2 2" xfId="1813" xr:uid="{00000000-0005-0000-0000-000013070000}"/>
    <cellStyle name="20% - akcent 1 2 3 2 2 2 3 3" xfId="1814" xr:uid="{00000000-0005-0000-0000-000014070000}"/>
    <cellStyle name="20% - akcent 1 2 3 2 2 2 4" xfId="1815" xr:uid="{00000000-0005-0000-0000-000015070000}"/>
    <cellStyle name="20% - akcent 1 2 3 2 2 2 4 2" xfId="1816" xr:uid="{00000000-0005-0000-0000-000016070000}"/>
    <cellStyle name="20% - akcent 1 2 3 2 2 2 4 2 2" xfId="1817" xr:uid="{00000000-0005-0000-0000-000017070000}"/>
    <cellStyle name="20% - akcent 1 2 3 2 2 2 4 3" xfId="1818" xr:uid="{00000000-0005-0000-0000-000018070000}"/>
    <cellStyle name="20% - akcent 1 2 3 2 2 2 5" xfId="1819" xr:uid="{00000000-0005-0000-0000-000019070000}"/>
    <cellStyle name="20% - akcent 1 2 3 2 2 2 5 2" xfId="1820" xr:uid="{00000000-0005-0000-0000-00001A070000}"/>
    <cellStyle name="20% - akcent 1 2 3 2 2 2 6" xfId="1821" xr:uid="{00000000-0005-0000-0000-00001B070000}"/>
    <cellStyle name="20% - akcent 1 2 3 2 2 3" xfId="1822" xr:uid="{00000000-0005-0000-0000-00001C070000}"/>
    <cellStyle name="20% - akcent 1 2 3 2 2 3 2" xfId="1823" xr:uid="{00000000-0005-0000-0000-00001D070000}"/>
    <cellStyle name="20% - akcent 1 2 3 2 2 3 2 2" xfId="1824" xr:uid="{00000000-0005-0000-0000-00001E070000}"/>
    <cellStyle name="20% - akcent 1 2 3 2 2 3 3" xfId="1825" xr:uid="{00000000-0005-0000-0000-00001F070000}"/>
    <cellStyle name="20% - akcent 1 2 3 2 2 4" xfId="1826" xr:uid="{00000000-0005-0000-0000-000020070000}"/>
    <cellStyle name="20% - akcent 1 2 3 2 2 4 2" xfId="1827" xr:uid="{00000000-0005-0000-0000-000021070000}"/>
    <cellStyle name="20% - akcent 1 2 3 2 2 4 2 2" xfId="1828" xr:uid="{00000000-0005-0000-0000-000022070000}"/>
    <cellStyle name="20% - akcent 1 2 3 2 2 4 3" xfId="1829" xr:uid="{00000000-0005-0000-0000-000023070000}"/>
    <cellStyle name="20% - akcent 1 2 3 2 2 5" xfId="1830" xr:uid="{00000000-0005-0000-0000-000024070000}"/>
    <cellStyle name="20% - akcent 1 2 3 2 2 5 2" xfId="1831" xr:uid="{00000000-0005-0000-0000-000025070000}"/>
    <cellStyle name="20% - akcent 1 2 3 2 2 5 2 2" xfId="1832" xr:uid="{00000000-0005-0000-0000-000026070000}"/>
    <cellStyle name="20% - akcent 1 2 3 2 2 5 3" xfId="1833" xr:uid="{00000000-0005-0000-0000-000027070000}"/>
    <cellStyle name="20% - akcent 1 2 3 2 2 6" xfId="1834" xr:uid="{00000000-0005-0000-0000-000028070000}"/>
    <cellStyle name="20% - akcent 1 2 3 2 2 6 2" xfId="1835" xr:uid="{00000000-0005-0000-0000-000029070000}"/>
    <cellStyle name="20% - akcent 1 2 3 2 2 7" xfId="1836" xr:uid="{00000000-0005-0000-0000-00002A070000}"/>
    <cellStyle name="20% - akcent 1 2 3 2 2 8" xfId="1837" xr:uid="{00000000-0005-0000-0000-00002B070000}"/>
    <cellStyle name="20% - akcent 1 2 3 2 3" xfId="1838" xr:uid="{00000000-0005-0000-0000-00002C070000}"/>
    <cellStyle name="20% - akcent 1 2 3 2 3 2" xfId="1839" xr:uid="{00000000-0005-0000-0000-00002D070000}"/>
    <cellStyle name="20% - akcent 1 2 3 2 3 2 2" xfId="1840" xr:uid="{00000000-0005-0000-0000-00002E070000}"/>
    <cellStyle name="20% - akcent 1 2 3 2 3 2 2 2" xfId="1841" xr:uid="{00000000-0005-0000-0000-00002F070000}"/>
    <cellStyle name="20% - akcent 1 2 3 2 3 2 3" xfId="1842" xr:uid="{00000000-0005-0000-0000-000030070000}"/>
    <cellStyle name="20% - akcent 1 2 3 2 3 3" xfId="1843" xr:uid="{00000000-0005-0000-0000-000031070000}"/>
    <cellStyle name="20% - akcent 1 2 3 2 3 3 2" xfId="1844" xr:uid="{00000000-0005-0000-0000-000032070000}"/>
    <cellStyle name="20% - akcent 1 2 3 2 3 3 2 2" xfId="1845" xr:uid="{00000000-0005-0000-0000-000033070000}"/>
    <cellStyle name="20% - akcent 1 2 3 2 3 3 3" xfId="1846" xr:uid="{00000000-0005-0000-0000-000034070000}"/>
    <cellStyle name="20% - akcent 1 2 3 2 3 4" xfId="1847" xr:uid="{00000000-0005-0000-0000-000035070000}"/>
    <cellStyle name="20% - akcent 1 2 3 2 3 4 2" xfId="1848" xr:uid="{00000000-0005-0000-0000-000036070000}"/>
    <cellStyle name="20% - akcent 1 2 3 2 3 4 2 2" xfId="1849" xr:uid="{00000000-0005-0000-0000-000037070000}"/>
    <cellStyle name="20% - akcent 1 2 3 2 3 4 3" xfId="1850" xr:uid="{00000000-0005-0000-0000-000038070000}"/>
    <cellStyle name="20% - akcent 1 2 3 2 3 5" xfId="1851" xr:uid="{00000000-0005-0000-0000-000039070000}"/>
    <cellStyle name="20% - akcent 1 2 3 2 3 5 2" xfId="1852" xr:uid="{00000000-0005-0000-0000-00003A070000}"/>
    <cellStyle name="20% - akcent 1 2 3 2 3 6" xfId="1853" xr:uid="{00000000-0005-0000-0000-00003B070000}"/>
    <cellStyle name="20% - akcent 1 2 3 2 4" xfId="1854" xr:uid="{00000000-0005-0000-0000-00003C070000}"/>
    <cellStyle name="20% - akcent 1 2 3 2 4 2" xfId="1855" xr:uid="{00000000-0005-0000-0000-00003D070000}"/>
    <cellStyle name="20% - akcent 1 2 3 2 4 2 2" xfId="1856" xr:uid="{00000000-0005-0000-0000-00003E070000}"/>
    <cellStyle name="20% - akcent 1 2 3 2 4 2 2 2" xfId="1857" xr:uid="{00000000-0005-0000-0000-00003F070000}"/>
    <cellStyle name="20% - akcent 1 2 3 2 4 2 3" xfId="1858" xr:uid="{00000000-0005-0000-0000-000040070000}"/>
    <cellStyle name="20% - akcent 1 2 3 2 4 3" xfId="1859" xr:uid="{00000000-0005-0000-0000-000041070000}"/>
    <cellStyle name="20% - akcent 1 2 3 2 4 3 2" xfId="1860" xr:uid="{00000000-0005-0000-0000-000042070000}"/>
    <cellStyle name="20% - akcent 1 2 3 2 4 3 2 2" xfId="1861" xr:uid="{00000000-0005-0000-0000-000043070000}"/>
    <cellStyle name="20% - akcent 1 2 3 2 4 3 3" xfId="1862" xr:uid="{00000000-0005-0000-0000-000044070000}"/>
    <cellStyle name="20% - akcent 1 2 3 2 4 4" xfId="1863" xr:uid="{00000000-0005-0000-0000-000045070000}"/>
    <cellStyle name="20% - akcent 1 2 3 2 4 4 2" xfId="1864" xr:uid="{00000000-0005-0000-0000-000046070000}"/>
    <cellStyle name="20% - akcent 1 2 3 2 4 4 2 2" xfId="1865" xr:uid="{00000000-0005-0000-0000-000047070000}"/>
    <cellStyle name="20% - akcent 1 2 3 2 4 4 3" xfId="1866" xr:uid="{00000000-0005-0000-0000-000048070000}"/>
    <cellStyle name="20% - akcent 1 2 3 2 4 5" xfId="1867" xr:uid="{00000000-0005-0000-0000-000049070000}"/>
    <cellStyle name="20% - akcent 1 2 3 2 4 5 2" xfId="1868" xr:uid="{00000000-0005-0000-0000-00004A070000}"/>
    <cellStyle name="20% - akcent 1 2 3 2 4 6" xfId="1869" xr:uid="{00000000-0005-0000-0000-00004B070000}"/>
    <cellStyle name="20% - akcent 1 2 3 2 5" xfId="1870" xr:uid="{00000000-0005-0000-0000-00004C070000}"/>
    <cellStyle name="20% - akcent 1 2 3 2 5 2" xfId="1871" xr:uid="{00000000-0005-0000-0000-00004D070000}"/>
    <cellStyle name="20% - akcent 1 2 3 2 5 2 2" xfId="1872" xr:uid="{00000000-0005-0000-0000-00004E070000}"/>
    <cellStyle name="20% - akcent 1 2 3 2 5 2 2 2" xfId="1873" xr:uid="{00000000-0005-0000-0000-00004F070000}"/>
    <cellStyle name="20% - akcent 1 2 3 2 5 2 3" xfId="1874" xr:uid="{00000000-0005-0000-0000-000050070000}"/>
    <cellStyle name="20% - akcent 1 2 3 2 5 3" xfId="1875" xr:uid="{00000000-0005-0000-0000-000051070000}"/>
    <cellStyle name="20% - akcent 1 2 3 2 5 3 2" xfId="1876" xr:uid="{00000000-0005-0000-0000-000052070000}"/>
    <cellStyle name="20% - akcent 1 2 3 2 5 3 2 2" xfId="1877" xr:uid="{00000000-0005-0000-0000-000053070000}"/>
    <cellStyle name="20% - akcent 1 2 3 2 5 3 3" xfId="1878" xr:uid="{00000000-0005-0000-0000-000054070000}"/>
    <cellStyle name="20% - akcent 1 2 3 2 5 4" xfId="1879" xr:uid="{00000000-0005-0000-0000-000055070000}"/>
    <cellStyle name="20% - akcent 1 2 3 2 5 4 2" xfId="1880" xr:uid="{00000000-0005-0000-0000-000056070000}"/>
    <cellStyle name="20% - akcent 1 2 3 2 5 4 2 2" xfId="1881" xr:uid="{00000000-0005-0000-0000-000057070000}"/>
    <cellStyle name="20% - akcent 1 2 3 2 5 4 3" xfId="1882" xr:uid="{00000000-0005-0000-0000-000058070000}"/>
    <cellStyle name="20% - akcent 1 2 3 2 5 5" xfId="1883" xr:uid="{00000000-0005-0000-0000-000059070000}"/>
    <cellStyle name="20% - akcent 1 2 3 2 5 5 2" xfId="1884" xr:uid="{00000000-0005-0000-0000-00005A070000}"/>
    <cellStyle name="20% - akcent 1 2 3 2 5 6" xfId="1885" xr:uid="{00000000-0005-0000-0000-00005B070000}"/>
    <cellStyle name="20% - akcent 1 2 3 2 6" xfId="1886" xr:uid="{00000000-0005-0000-0000-00005C070000}"/>
    <cellStyle name="20% - akcent 1 2 3 3" xfId="1887" xr:uid="{00000000-0005-0000-0000-00005D070000}"/>
    <cellStyle name="20% - akcent 1 2 3 3 2" xfId="1888" xr:uid="{00000000-0005-0000-0000-00005E070000}"/>
    <cellStyle name="20% - akcent 1 2 3 3 2 2" xfId="1889" xr:uid="{00000000-0005-0000-0000-00005F070000}"/>
    <cellStyle name="20% - akcent 1 2 3 3 2 2 2" xfId="1890" xr:uid="{00000000-0005-0000-0000-000060070000}"/>
    <cellStyle name="20% - akcent 1 2 3 3 2 2 2 2" xfId="1891" xr:uid="{00000000-0005-0000-0000-000061070000}"/>
    <cellStyle name="20% - akcent 1 2 3 3 2 2 3" xfId="1892" xr:uid="{00000000-0005-0000-0000-000062070000}"/>
    <cellStyle name="20% - akcent 1 2 3 3 2 3" xfId="1893" xr:uid="{00000000-0005-0000-0000-000063070000}"/>
    <cellStyle name="20% - akcent 1 2 3 3 2 3 2" xfId="1894" xr:uid="{00000000-0005-0000-0000-000064070000}"/>
    <cellStyle name="20% - akcent 1 2 3 3 2 3 2 2" xfId="1895" xr:uid="{00000000-0005-0000-0000-000065070000}"/>
    <cellStyle name="20% - akcent 1 2 3 3 2 3 3" xfId="1896" xr:uid="{00000000-0005-0000-0000-000066070000}"/>
    <cellStyle name="20% - akcent 1 2 3 3 2 4" xfId="1897" xr:uid="{00000000-0005-0000-0000-000067070000}"/>
    <cellStyle name="20% - akcent 1 2 3 3 2 4 2" xfId="1898" xr:uid="{00000000-0005-0000-0000-000068070000}"/>
    <cellStyle name="20% - akcent 1 2 3 3 2 4 2 2" xfId="1899" xr:uid="{00000000-0005-0000-0000-000069070000}"/>
    <cellStyle name="20% - akcent 1 2 3 3 2 4 3" xfId="1900" xr:uid="{00000000-0005-0000-0000-00006A070000}"/>
    <cellStyle name="20% - akcent 1 2 3 3 2 5" xfId="1901" xr:uid="{00000000-0005-0000-0000-00006B070000}"/>
    <cellStyle name="20% - akcent 1 2 3 3 2 5 2" xfId="1902" xr:uid="{00000000-0005-0000-0000-00006C070000}"/>
    <cellStyle name="20% - akcent 1 2 3 3 2 6" xfId="1903" xr:uid="{00000000-0005-0000-0000-00006D070000}"/>
    <cellStyle name="20% - akcent 1 2 3 3 3" xfId="1904" xr:uid="{00000000-0005-0000-0000-00006E070000}"/>
    <cellStyle name="20% - akcent 1 2 3 3 3 2" xfId="1905" xr:uid="{00000000-0005-0000-0000-00006F070000}"/>
    <cellStyle name="20% - akcent 1 2 3 3 3 2 2" xfId="1906" xr:uid="{00000000-0005-0000-0000-000070070000}"/>
    <cellStyle name="20% - akcent 1 2 3 3 3 3" xfId="1907" xr:uid="{00000000-0005-0000-0000-000071070000}"/>
    <cellStyle name="20% - akcent 1 2 3 3 4" xfId="1908" xr:uid="{00000000-0005-0000-0000-000072070000}"/>
    <cellStyle name="20% - akcent 1 2 3 3 4 2" xfId="1909" xr:uid="{00000000-0005-0000-0000-000073070000}"/>
    <cellStyle name="20% - akcent 1 2 3 3 4 2 2" xfId="1910" xr:uid="{00000000-0005-0000-0000-000074070000}"/>
    <cellStyle name="20% - akcent 1 2 3 3 4 3" xfId="1911" xr:uid="{00000000-0005-0000-0000-000075070000}"/>
    <cellStyle name="20% - akcent 1 2 3 3 5" xfId="1912" xr:uid="{00000000-0005-0000-0000-000076070000}"/>
    <cellStyle name="20% - akcent 1 2 3 3 5 2" xfId="1913" xr:uid="{00000000-0005-0000-0000-000077070000}"/>
    <cellStyle name="20% - akcent 1 2 3 3 5 2 2" xfId="1914" xr:uid="{00000000-0005-0000-0000-000078070000}"/>
    <cellStyle name="20% - akcent 1 2 3 3 5 3" xfId="1915" xr:uid="{00000000-0005-0000-0000-000079070000}"/>
    <cellStyle name="20% - akcent 1 2 3 3 6" xfId="1916" xr:uid="{00000000-0005-0000-0000-00007A070000}"/>
    <cellStyle name="20% - akcent 1 2 3 3 6 2" xfId="1917" xr:uid="{00000000-0005-0000-0000-00007B070000}"/>
    <cellStyle name="20% - akcent 1 2 3 3 7" xfId="1918" xr:uid="{00000000-0005-0000-0000-00007C070000}"/>
    <cellStyle name="20% - akcent 1 2 3 3 8" xfId="1919" xr:uid="{00000000-0005-0000-0000-00007D070000}"/>
    <cellStyle name="20% - akcent 1 2 3 4" xfId="1920" xr:uid="{00000000-0005-0000-0000-00007E070000}"/>
    <cellStyle name="20% - akcent 1 2 3 4 2" xfId="1921" xr:uid="{00000000-0005-0000-0000-00007F070000}"/>
    <cellStyle name="20% - akcent 1 2 3 4 2 2" xfId="1922" xr:uid="{00000000-0005-0000-0000-000080070000}"/>
    <cellStyle name="20% - akcent 1 2 3 4 2 2 2" xfId="1923" xr:uid="{00000000-0005-0000-0000-000081070000}"/>
    <cellStyle name="20% - akcent 1 2 3 4 2 3" xfId="1924" xr:uid="{00000000-0005-0000-0000-000082070000}"/>
    <cellStyle name="20% - akcent 1 2 3 4 3" xfId="1925" xr:uid="{00000000-0005-0000-0000-000083070000}"/>
    <cellStyle name="20% - akcent 1 2 3 4 3 2" xfId="1926" xr:uid="{00000000-0005-0000-0000-000084070000}"/>
    <cellStyle name="20% - akcent 1 2 3 4 3 2 2" xfId="1927" xr:uid="{00000000-0005-0000-0000-000085070000}"/>
    <cellStyle name="20% - akcent 1 2 3 4 3 3" xfId="1928" xr:uid="{00000000-0005-0000-0000-000086070000}"/>
    <cellStyle name="20% - akcent 1 2 3 4 4" xfId="1929" xr:uid="{00000000-0005-0000-0000-000087070000}"/>
    <cellStyle name="20% - akcent 1 2 3 4 4 2" xfId="1930" xr:uid="{00000000-0005-0000-0000-000088070000}"/>
    <cellStyle name="20% - akcent 1 2 3 4 4 2 2" xfId="1931" xr:uid="{00000000-0005-0000-0000-000089070000}"/>
    <cellStyle name="20% - akcent 1 2 3 4 4 3" xfId="1932" xr:uid="{00000000-0005-0000-0000-00008A070000}"/>
    <cellStyle name="20% - akcent 1 2 3 4 5" xfId="1933" xr:uid="{00000000-0005-0000-0000-00008B070000}"/>
    <cellStyle name="20% - akcent 1 2 3 4 5 2" xfId="1934" xr:uid="{00000000-0005-0000-0000-00008C070000}"/>
    <cellStyle name="20% - akcent 1 2 3 4 6" xfId="1935" xr:uid="{00000000-0005-0000-0000-00008D070000}"/>
    <cellStyle name="20% - akcent 1 2 3 5" xfId="1936" xr:uid="{00000000-0005-0000-0000-00008E070000}"/>
    <cellStyle name="20% - akcent 1 2 3 5 2" xfId="1937" xr:uid="{00000000-0005-0000-0000-00008F070000}"/>
    <cellStyle name="20% - akcent 1 2 3 5 2 2" xfId="1938" xr:uid="{00000000-0005-0000-0000-000090070000}"/>
    <cellStyle name="20% - akcent 1 2 3 5 2 2 2" xfId="1939" xr:uid="{00000000-0005-0000-0000-000091070000}"/>
    <cellStyle name="20% - akcent 1 2 3 5 2 3" xfId="1940" xr:uid="{00000000-0005-0000-0000-000092070000}"/>
    <cellStyle name="20% - akcent 1 2 3 5 3" xfId="1941" xr:uid="{00000000-0005-0000-0000-000093070000}"/>
    <cellStyle name="20% - akcent 1 2 3 5 3 2" xfId="1942" xr:uid="{00000000-0005-0000-0000-000094070000}"/>
    <cellStyle name="20% - akcent 1 2 3 5 3 2 2" xfId="1943" xr:uid="{00000000-0005-0000-0000-000095070000}"/>
    <cellStyle name="20% - akcent 1 2 3 5 3 3" xfId="1944" xr:uid="{00000000-0005-0000-0000-000096070000}"/>
    <cellStyle name="20% - akcent 1 2 3 5 4" xfId="1945" xr:uid="{00000000-0005-0000-0000-000097070000}"/>
    <cellStyle name="20% - akcent 1 2 3 5 4 2" xfId="1946" xr:uid="{00000000-0005-0000-0000-000098070000}"/>
    <cellStyle name="20% - akcent 1 2 3 5 4 2 2" xfId="1947" xr:uid="{00000000-0005-0000-0000-000099070000}"/>
    <cellStyle name="20% - akcent 1 2 3 5 4 3" xfId="1948" xr:uid="{00000000-0005-0000-0000-00009A070000}"/>
    <cellStyle name="20% - akcent 1 2 3 5 5" xfId="1949" xr:uid="{00000000-0005-0000-0000-00009B070000}"/>
    <cellStyle name="20% - akcent 1 2 3 5 5 2" xfId="1950" xr:uid="{00000000-0005-0000-0000-00009C070000}"/>
    <cellStyle name="20% - akcent 1 2 3 5 6" xfId="1951" xr:uid="{00000000-0005-0000-0000-00009D070000}"/>
    <cellStyle name="20% - akcent 1 2 3 6" xfId="1952" xr:uid="{00000000-0005-0000-0000-00009E070000}"/>
    <cellStyle name="20% - akcent 1 2 3 6 2" xfId="1953" xr:uid="{00000000-0005-0000-0000-00009F070000}"/>
    <cellStyle name="20% - akcent 1 2 3 6 2 2" xfId="1954" xr:uid="{00000000-0005-0000-0000-0000A0070000}"/>
    <cellStyle name="20% - akcent 1 2 3 6 2 2 2" xfId="1955" xr:uid="{00000000-0005-0000-0000-0000A1070000}"/>
    <cellStyle name="20% - akcent 1 2 3 6 2 3" xfId="1956" xr:uid="{00000000-0005-0000-0000-0000A2070000}"/>
    <cellStyle name="20% - akcent 1 2 3 6 3" xfId="1957" xr:uid="{00000000-0005-0000-0000-0000A3070000}"/>
    <cellStyle name="20% - akcent 1 2 3 6 3 2" xfId="1958" xr:uid="{00000000-0005-0000-0000-0000A4070000}"/>
    <cellStyle name="20% - akcent 1 2 3 6 3 2 2" xfId="1959" xr:uid="{00000000-0005-0000-0000-0000A5070000}"/>
    <cellStyle name="20% - akcent 1 2 3 6 3 3" xfId="1960" xr:uid="{00000000-0005-0000-0000-0000A6070000}"/>
    <cellStyle name="20% - akcent 1 2 3 6 4" xfId="1961" xr:uid="{00000000-0005-0000-0000-0000A7070000}"/>
    <cellStyle name="20% - akcent 1 2 3 6 4 2" xfId="1962" xr:uid="{00000000-0005-0000-0000-0000A8070000}"/>
    <cellStyle name="20% - akcent 1 2 3 6 4 2 2" xfId="1963" xr:uid="{00000000-0005-0000-0000-0000A9070000}"/>
    <cellStyle name="20% - akcent 1 2 3 6 4 3" xfId="1964" xr:uid="{00000000-0005-0000-0000-0000AA070000}"/>
    <cellStyle name="20% - akcent 1 2 3 6 5" xfId="1965" xr:uid="{00000000-0005-0000-0000-0000AB070000}"/>
    <cellStyle name="20% - akcent 1 2 3 6 5 2" xfId="1966" xr:uid="{00000000-0005-0000-0000-0000AC070000}"/>
    <cellStyle name="20% - akcent 1 2 3 6 6" xfId="1967" xr:uid="{00000000-0005-0000-0000-0000AD070000}"/>
    <cellStyle name="20% - akcent 1 2 3 7" xfId="1968" xr:uid="{00000000-0005-0000-0000-0000AE070000}"/>
    <cellStyle name="20% - akcent 1 2 3_2011'05 Raport PGE_DO-CO2" xfId="1969" xr:uid="{00000000-0005-0000-0000-0000AF070000}"/>
    <cellStyle name="20% - akcent 1 2 4" xfId="1970" xr:uid="{00000000-0005-0000-0000-0000B0070000}"/>
    <cellStyle name="20% - akcent 1 2 4 2" xfId="1971" xr:uid="{00000000-0005-0000-0000-0000B1070000}"/>
    <cellStyle name="20% - akcent 1 2 4 2 10" xfId="1972" xr:uid="{00000000-0005-0000-0000-0000B2070000}"/>
    <cellStyle name="20% - akcent 1 2 4 2 2" xfId="1973" xr:uid="{00000000-0005-0000-0000-0000B3070000}"/>
    <cellStyle name="20% - akcent 1 2 4 2 2 2" xfId="1974" xr:uid="{00000000-0005-0000-0000-0000B4070000}"/>
    <cellStyle name="20% - akcent 1 2 4 2 2 2 2" xfId="1975" xr:uid="{00000000-0005-0000-0000-0000B5070000}"/>
    <cellStyle name="20% - akcent 1 2 4 2 2 2 2 2" xfId="1976" xr:uid="{00000000-0005-0000-0000-0000B6070000}"/>
    <cellStyle name="20% - akcent 1 2 4 2 2 2 2 2 2" xfId="1977" xr:uid="{00000000-0005-0000-0000-0000B7070000}"/>
    <cellStyle name="20% - akcent 1 2 4 2 2 2 2 3" xfId="1978" xr:uid="{00000000-0005-0000-0000-0000B8070000}"/>
    <cellStyle name="20% - akcent 1 2 4 2 2 2 3" xfId="1979" xr:uid="{00000000-0005-0000-0000-0000B9070000}"/>
    <cellStyle name="20% - akcent 1 2 4 2 2 2 3 2" xfId="1980" xr:uid="{00000000-0005-0000-0000-0000BA070000}"/>
    <cellStyle name="20% - akcent 1 2 4 2 2 2 3 2 2" xfId="1981" xr:uid="{00000000-0005-0000-0000-0000BB070000}"/>
    <cellStyle name="20% - akcent 1 2 4 2 2 2 3 3" xfId="1982" xr:uid="{00000000-0005-0000-0000-0000BC070000}"/>
    <cellStyle name="20% - akcent 1 2 4 2 2 2 4" xfId="1983" xr:uid="{00000000-0005-0000-0000-0000BD070000}"/>
    <cellStyle name="20% - akcent 1 2 4 2 2 2 4 2" xfId="1984" xr:uid="{00000000-0005-0000-0000-0000BE070000}"/>
    <cellStyle name="20% - akcent 1 2 4 2 2 2 4 2 2" xfId="1985" xr:uid="{00000000-0005-0000-0000-0000BF070000}"/>
    <cellStyle name="20% - akcent 1 2 4 2 2 2 4 3" xfId="1986" xr:uid="{00000000-0005-0000-0000-0000C0070000}"/>
    <cellStyle name="20% - akcent 1 2 4 2 2 2 5" xfId="1987" xr:uid="{00000000-0005-0000-0000-0000C1070000}"/>
    <cellStyle name="20% - akcent 1 2 4 2 2 2 5 2" xfId="1988" xr:uid="{00000000-0005-0000-0000-0000C2070000}"/>
    <cellStyle name="20% - akcent 1 2 4 2 2 2 6" xfId="1989" xr:uid="{00000000-0005-0000-0000-0000C3070000}"/>
    <cellStyle name="20% - akcent 1 2 4 2 2 3" xfId="1990" xr:uid="{00000000-0005-0000-0000-0000C4070000}"/>
    <cellStyle name="20% - akcent 1 2 4 2 2 3 2" xfId="1991" xr:uid="{00000000-0005-0000-0000-0000C5070000}"/>
    <cellStyle name="20% - akcent 1 2 4 2 2 3 2 2" xfId="1992" xr:uid="{00000000-0005-0000-0000-0000C6070000}"/>
    <cellStyle name="20% - akcent 1 2 4 2 2 3 3" xfId="1993" xr:uid="{00000000-0005-0000-0000-0000C7070000}"/>
    <cellStyle name="20% - akcent 1 2 4 2 2 4" xfId="1994" xr:uid="{00000000-0005-0000-0000-0000C8070000}"/>
    <cellStyle name="20% - akcent 1 2 4 2 2 4 2" xfId="1995" xr:uid="{00000000-0005-0000-0000-0000C9070000}"/>
    <cellStyle name="20% - akcent 1 2 4 2 2 4 2 2" xfId="1996" xr:uid="{00000000-0005-0000-0000-0000CA070000}"/>
    <cellStyle name="20% - akcent 1 2 4 2 2 4 3" xfId="1997" xr:uid="{00000000-0005-0000-0000-0000CB070000}"/>
    <cellStyle name="20% - akcent 1 2 4 2 2 5" xfId="1998" xr:uid="{00000000-0005-0000-0000-0000CC070000}"/>
    <cellStyle name="20% - akcent 1 2 4 2 2 5 2" xfId="1999" xr:uid="{00000000-0005-0000-0000-0000CD070000}"/>
    <cellStyle name="20% - akcent 1 2 4 2 2 5 2 2" xfId="2000" xr:uid="{00000000-0005-0000-0000-0000CE070000}"/>
    <cellStyle name="20% - akcent 1 2 4 2 2 5 3" xfId="2001" xr:uid="{00000000-0005-0000-0000-0000CF070000}"/>
    <cellStyle name="20% - akcent 1 2 4 2 2 6" xfId="2002" xr:uid="{00000000-0005-0000-0000-0000D0070000}"/>
    <cellStyle name="20% - akcent 1 2 4 2 2 6 2" xfId="2003" xr:uid="{00000000-0005-0000-0000-0000D1070000}"/>
    <cellStyle name="20% - akcent 1 2 4 2 2 7" xfId="2004" xr:uid="{00000000-0005-0000-0000-0000D2070000}"/>
    <cellStyle name="20% - akcent 1 2 4 2 3" xfId="2005" xr:uid="{00000000-0005-0000-0000-0000D3070000}"/>
    <cellStyle name="20% - akcent 1 2 4 2 3 2" xfId="2006" xr:uid="{00000000-0005-0000-0000-0000D4070000}"/>
    <cellStyle name="20% - akcent 1 2 4 2 3 2 2" xfId="2007" xr:uid="{00000000-0005-0000-0000-0000D5070000}"/>
    <cellStyle name="20% - akcent 1 2 4 2 3 2 2 2" xfId="2008" xr:uid="{00000000-0005-0000-0000-0000D6070000}"/>
    <cellStyle name="20% - akcent 1 2 4 2 3 2 3" xfId="2009" xr:uid="{00000000-0005-0000-0000-0000D7070000}"/>
    <cellStyle name="20% - akcent 1 2 4 2 3 3" xfId="2010" xr:uid="{00000000-0005-0000-0000-0000D8070000}"/>
    <cellStyle name="20% - akcent 1 2 4 2 3 3 2" xfId="2011" xr:uid="{00000000-0005-0000-0000-0000D9070000}"/>
    <cellStyle name="20% - akcent 1 2 4 2 3 3 2 2" xfId="2012" xr:uid="{00000000-0005-0000-0000-0000DA070000}"/>
    <cellStyle name="20% - akcent 1 2 4 2 3 3 3" xfId="2013" xr:uid="{00000000-0005-0000-0000-0000DB070000}"/>
    <cellStyle name="20% - akcent 1 2 4 2 3 4" xfId="2014" xr:uid="{00000000-0005-0000-0000-0000DC070000}"/>
    <cellStyle name="20% - akcent 1 2 4 2 3 4 2" xfId="2015" xr:uid="{00000000-0005-0000-0000-0000DD070000}"/>
    <cellStyle name="20% - akcent 1 2 4 2 3 4 2 2" xfId="2016" xr:uid="{00000000-0005-0000-0000-0000DE070000}"/>
    <cellStyle name="20% - akcent 1 2 4 2 3 4 3" xfId="2017" xr:uid="{00000000-0005-0000-0000-0000DF070000}"/>
    <cellStyle name="20% - akcent 1 2 4 2 3 5" xfId="2018" xr:uid="{00000000-0005-0000-0000-0000E0070000}"/>
    <cellStyle name="20% - akcent 1 2 4 2 3 5 2" xfId="2019" xr:uid="{00000000-0005-0000-0000-0000E1070000}"/>
    <cellStyle name="20% - akcent 1 2 4 2 3 6" xfId="2020" xr:uid="{00000000-0005-0000-0000-0000E2070000}"/>
    <cellStyle name="20% - akcent 1 2 4 2 4" xfId="2021" xr:uid="{00000000-0005-0000-0000-0000E3070000}"/>
    <cellStyle name="20% - akcent 1 2 4 2 4 2" xfId="2022" xr:uid="{00000000-0005-0000-0000-0000E4070000}"/>
    <cellStyle name="20% - akcent 1 2 4 2 4 2 2" xfId="2023" xr:uid="{00000000-0005-0000-0000-0000E5070000}"/>
    <cellStyle name="20% - akcent 1 2 4 2 4 2 2 2" xfId="2024" xr:uid="{00000000-0005-0000-0000-0000E6070000}"/>
    <cellStyle name="20% - akcent 1 2 4 2 4 2 3" xfId="2025" xr:uid="{00000000-0005-0000-0000-0000E7070000}"/>
    <cellStyle name="20% - akcent 1 2 4 2 4 3" xfId="2026" xr:uid="{00000000-0005-0000-0000-0000E8070000}"/>
    <cellStyle name="20% - akcent 1 2 4 2 4 3 2" xfId="2027" xr:uid="{00000000-0005-0000-0000-0000E9070000}"/>
    <cellStyle name="20% - akcent 1 2 4 2 4 3 2 2" xfId="2028" xr:uid="{00000000-0005-0000-0000-0000EA070000}"/>
    <cellStyle name="20% - akcent 1 2 4 2 4 3 3" xfId="2029" xr:uid="{00000000-0005-0000-0000-0000EB070000}"/>
    <cellStyle name="20% - akcent 1 2 4 2 4 4" xfId="2030" xr:uid="{00000000-0005-0000-0000-0000EC070000}"/>
    <cellStyle name="20% - akcent 1 2 4 2 4 4 2" xfId="2031" xr:uid="{00000000-0005-0000-0000-0000ED070000}"/>
    <cellStyle name="20% - akcent 1 2 4 2 4 4 2 2" xfId="2032" xr:uid="{00000000-0005-0000-0000-0000EE070000}"/>
    <cellStyle name="20% - akcent 1 2 4 2 4 4 3" xfId="2033" xr:uid="{00000000-0005-0000-0000-0000EF070000}"/>
    <cellStyle name="20% - akcent 1 2 4 2 4 5" xfId="2034" xr:uid="{00000000-0005-0000-0000-0000F0070000}"/>
    <cellStyle name="20% - akcent 1 2 4 2 4 5 2" xfId="2035" xr:uid="{00000000-0005-0000-0000-0000F1070000}"/>
    <cellStyle name="20% - akcent 1 2 4 2 4 6" xfId="2036" xr:uid="{00000000-0005-0000-0000-0000F2070000}"/>
    <cellStyle name="20% - akcent 1 2 4 2 5" xfId="2037" xr:uid="{00000000-0005-0000-0000-0000F3070000}"/>
    <cellStyle name="20% - akcent 1 2 4 2 5 2" xfId="2038" xr:uid="{00000000-0005-0000-0000-0000F4070000}"/>
    <cellStyle name="20% - akcent 1 2 4 2 5 2 2" xfId="2039" xr:uid="{00000000-0005-0000-0000-0000F5070000}"/>
    <cellStyle name="20% - akcent 1 2 4 2 5 3" xfId="2040" xr:uid="{00000000-0005-0000-0000-0000F6070000}"/>
    <cellStyle name="20% - akcent 1 2 4 2 6" xfId="2041" xr:uid="{00000000-0005-0000-0000-0000F7070000}"/>
    <cellStyle name="20% - akcent 1 2 4 2 6 2" xfId="2042" xr:uid="{00000000-0005-0000-0000-0000F8070000}"/>
    <cellStyle name="20% - akcent 1 2 4 2 6 2 2" xfId="2043" xr:uid="{00000000-0005-0000-0000-0000F9070000}"/>
    <cellStyle name="20% - akcent 1 2 4 2 6 3" xfId="2044" xr:uid="{00000000-0005-0000-0000-0000FA070000}"/>
    <cellStyle name="20% - akcent 1 2 4 2 7" xfId="2045" xr:uid="{00000000-0005-0000-0000-0000FB070000}"/>
    <cellStyle name="20% - akcent 1 2 4 2 7 2" xfId="2046" xr:uid="{00000000-0005-0000-0000-0000FC070000}"/>
    <cellStyle name="20% - akcent 1 2 4 2 7 2 2" xfId="2047" xr:uid="{00000000-0005-0000-0000-0000FD070000}"/>
    <cellStyle name="20% - akcent 1 2 4 2 7 3" xfId="2048" xr:uid="{00000000-0005-0000-0000-0000FE070000}"/>
    <cellStyle name="20% - akcent 1 2 4 2 8" xfId="2049" xr:uid="{00000000-0005-0000-0000-0000FF070000}"/>
    <cellStyle name="20% - akcent 1 2 4 2 8 2" xfId="2050" xr:uid="{00000000-0005-0000-0000-000000080000}"/>
    <cellStyle name="20% - akcent 1 2 4 2 9" xfId="2051" xr:uid="{00000000-0005-0000-0000-000001080000}"/>
    <cellStyle name="20% - akcent 1 2 4 3" xfId="2052" xr:uid="{00000000-0005-0000-0000-000002080000}"/>
    <cellStyle name="20% - akcent 1 2 4 3 2" xfId="2053" xr:uid="{00000000-0005-0000-0000-000003080000}"/>
    <cellStyle name="20% - akcent 1 2 4 3 2 2" xfId="2054" xr:uid="{00000000-0005-0000-0000-000004080000}"/>
    <cellStyle name="20% - akcent 1 2 4 3 2 2 2" xfId="2055" xr:uid="{00000000-0005-0000-0000-000005080000}"/>
    <cellStyle name="20% - akcent 1 2 4 3 2 2 2 2" xfId="2056" xr:uid="{00000000-0005-0000-0000-000006080000}"/>
    <cellStyle name="20% - akcent 1 2 4 3 2 2 3" xfId="2057" xr:uid="{00000000-0005-0000-0000-000007080000}"/>
    <cellStyle name="20% - akcent 1 2 4 3 2 3" xfId="2058" xr:uid="{00000000-0005-0000-0000-000008080000}"/>
    <cellStyle name="20% - akcent 1 2 4 3 2 3 2" xfId="2059" xr:uid="{00000000-0005-0000-0000-000009080000}"/>
    <cellStyle name="20% - akcent 1 2 4 3 2 3 2 2" xfId="2060" xr:uid="{00000000-0005-0000-0000-00000A080000}"/>
    <cellStyle name="20% - akcent 1 2 4 3 2 3 3" xfId="2061" xr:uid="{00000000-0005-0000-0000-00000B080000}"/>
    <cellStyle name="20% - akcent 1 2 4 3 2 4" xfId="2062" xr:uid="{00000000-0005-0000-0000-00000C080000}"/>
    <cellStyle name="20% - akcent 1 2 4 3 2 4 2" xfId="2063" xr:uid="{00000000-0005-0000-0000-00000D080000}"/>
    <cellStyle name="20% - akcent 1 2 4 3 2 4 2 2" xfId="2064" xr:uid="{00000000-0005-0000-0000-00000E080000}"/>
    <cellStyle name="20% - akcent 1 2 4 3 2 4 3" xfId="2065" xr:uid="{00000000-0005-0000-0000-00000F080000}"/>
    <cellStyle name="20% - akcent 1 2 4 3 2 5" xfId="2066" xr:uid="{00000000-0005-0000-0000-000010080000}"/>
    <cellStyle name="20% - akcent 1 2 4 3 2 5 2" xfId="2067" xr:uid="{00000000-0005-0000-0000-000011080000}"/>
    <cellStyle name="20% - akcent 1 2 4 3 2 6" xfId="2068" xr:uid="{00000000-0005-0000-0000-000012080000}"/>
    <cellStyle name="20% - akcent 1 2 4 3 3" xfId="2069" xr:uid="{00000000-0005-0000-0000-000013080000}"/>
    <cellStyle name="20% - akcent 1 2 4 3 3 2" xfId="2070" xr:uid="{00000000-0005-0000-0000-000014080000}"/>
    <cellStyle name="20% - akcent 1 2 4 3 3 2 2" xfId="2071" xr:uid="{00000000-0005-0000-0000-000015080000}"/>
    <cellStyle name="20% - akcent 1 2 4 3 3 3" xfId="2072" xr:uid="{00000000-0005-0000-0000-000016080000}"/>
    <cellStyle name="20% - akcent 1 2 4 3 4" xfId="2073" xr:uid="{00000000-0005-0000-0000-000017080000}"/>
    <cellStyle name="20% - akcent 1 2 4 3 4 2" xfId="2074" xr:uid="{00000000-0005-0000-0000-000018080000}"/>
    <cellStyle name="20% - akcent 1 2 4 3 4 2 2" xfId="2075" xr:uid="{00000000-0005-0000-0000-000019080000}"/>
    <cellStyle name="20% - akcent 1 2 4 3 4 3" xfId="2076" xr:uid="{00000000-0005-0000-0000-00001A080000}"/>
    <cellStyle name="20% - akcent 1 2 4 3 5" xfId="2077" xr:uid="{00000000-0005-0000-0000-00001B080000}"/>
    <cellStyle name="20% - akcent 1 2 4 3 5 2" xfId="2078" xr:uid="{00000000-0005-0000-0000-00001C080000}"/>
    <cellStyle name="20% - akcent 1 2 4 3 5 2 2" xfId="2079" xr:uid="{00000000-0005-0000-0000-00001D080000}"/>
    <cellStyle name="20% - akcent 1 2 4 3 5 3" xfId="2080" xr:uid="{00000000-0005-0000-0000-00001E080000}"/>
    <cellStyle name="20% - akcent 1 2 4 3 6" xfId="2081" xr:uid="{00000000-0005-0000-0000-00001F080000}"/>
    <cellStyle name="20% - akcent 1 2 4 3 6 2" xfId="2082" xr:uid="{00000000-0005-0000-0000-000020080000}"/>
    <cellStyle name="20% - akcent 1 2 4 3 7" xfId="2083" xr:uid="{00000000-0005-0000-0000-000021080000}"/>
    <cellStyle name="20% - akcent 1 2 4 4" xfId="2084" xr:uid="{00000000-0005-0000-0000-000022080000}"/>
    <cellStyle name="20% - akcent 1 2 4 4 2" xfId="2085" xr:uid="{00000000-0005-0000-0000-000023080000}"/>
    <cellStyle name="20% - akcent 1 2 4 4 2 2" xfId="2086" xr:uid="{00000000-0005-0000-0000-000024080000}"/>
    <cellStyle name="20% - akcent 1 2 4 4 2 2 2" xfId="2087" xr:uid="{00000000-0005-0000-0000-000025080000}"/>
    <cellStyle name="20% - akcent 1 2 4 4 2 3" xfId="2088" xr:uid="{00000000-0005-0000-0000-000026080000}"/>
    <cellStyle name="20% - akcent 1 2 4 4 3" xfId="2089" xr:uid="{00000000-0005-0000-0000-000027080000}"/>
    <cellStyle name="20% - akcent 1 2 4 4 3 2" xfId="2090" xr:uid="{00000000-0005-0000-0000-000028080000}"/>
    <cellStyle name="20% - akcent 1 2 4 4 3 2 2" xfId="2091" xr:uid="{00000000-0005-0000-0000-000029080000}"/>
    <cellStyle name="20% - akcent 1 2 4 4 3 3" xfId="2092" xr:uid="{00000000-0005-0000-0000-00002A080000}"/>
    <cellStyle name="20% - akcent 1 2 4 4 4" xfId="2093" xr:uid="{00000000-0005-0000-0000-00002B080000}"/>
    <cellStyle name="20% - akcent 1 2 4 4 4 2" xfId="2094" xr:uid="{00000000-0005-0000-0000-00002C080000}"/>
    <cellStyle name="20% - akcent 1 2 4 4 4 2 2" xfId="2095" xr:uid="{00000000-0005-0000-0000-00002D080000}"/>
    <cellStyle name="20% - akcent 1 2 4 4 4 3" xfId="2096" xr:uid="{00000000-0005-0000-0000-00002E080000}"/>
    <cellStyle name="20% - akcent 1 2 4 4 5" xfId="2097" xr:uid="{00000000-0005-0000-0000-00002F080000}"/>
    <cellStyle name="20% - akcent 1 2 4 4 5 2" xfId="2098" xr:uid="{00000000-0005-0000-0000-000030080000}"/>
    <cellStyle name="20% - akcent 1 2 4 4 6" xfId="2099" xr:uid="{00000000-0005-0000-0000-000031080000}"/>
    <cellStyle name="20% - akcent 1 2 4 5" xfId="2100" xr:uid="{00000000-0005-0000-0000-000032080000}"/>
    <cellStyle name="20% - akcent 1 2 4 5 2" xfId="2101" xr:uid="{00000000-0005-0000-0000-000033080000}"/>
    <cellStyle name="20% - akcent 1 2 4 5 2 2" xfId="2102" xr:uid="{00000000-0005-0000-0000-000034080000}"/>
    <cellStyle name="20% - akcent 1 2 4 5 2 2 2" xfId="2103" xr:uid="{00000000-0005-0000-0000-000035080000}"/>
    <cellStyle name="20% - akcent 1 2 4 5 2 3" xfId="2104" xr:uid="{00000000-0005-0000-0000-000036080000}"/>
    <cellStyle name="20% - akcent 1 2 4 5 3" xfId="2105" xr:uid="{00000000-0005-0000-0000-000037080000}"/>
    <cellStyle name="20% - akcent 1 2 4 5 3 2" xfId="2106" xr:uid="{00000000-0005-0000-0000-000038080000}"/>
    <cellStyle name="20% - akcent 1 2 4 5 3 2 2" xfId="2107" xr:uid="{00000000-0005-0000-0000-000039080000}"/>
    <cellStyle name="20% - akcent 1 2 4 5 3 3" xfId="2108" xr:uid="{00000000-0005-0000-0000-00003A080000}"/>
    <cellStyle name="20% - akcent 1 2 4 5 4" xfId="2109" xr:uid="{00000000-0005-0000-0000-00003B080000}"/>
    <cellStyle name="20% - akcent 1 2 4 5 4 2" xfId="2110" xr:uid="{00000000-0005-0000-0000-00003C080000}"/>
    <cellStyle name="20% - akcent 1 2 4 5 4 2 2" xfId="2111" xr:uid="{00000000-0005-0000-0000-00003D080000}"/>
    <cellStyle name="20% - akcent 1 2 4 5 4 3" xfId="2112" xr:uid="{00000000-0005-0000-0000-00003E080000}"/>
    <cellStyle name="20% - akcent 1 2 4 5 5" xfId="2113" xr:uid="{00000000-0005-0000-0000-00003F080000}"/>
    <cellStyle name="20% - akcent 1 2 4 5 5 2" xfId="2114" xr:uid="{00000000-0005-0000-0000-000040080000}"/>
    <cellStyle name="20% - akcent 1 2 4 5 6" xfId="2115" xr:uid="{00000000-0005-0000-0000-000041080000}"/>
    <cellStyle name="20% - akcent 1 2 4 6" xfId="2116" xr:uid="{00000000-0005-0000-0000-000042080000}"/>
    <cellStyle name="20% - akcent 1 2 4 6 2" xfId="2117" xr:uid="{00000000-0005-0000-0000-000043080000}"/>
    <cellStyle name="20% - akcent 1 2 4 6 2 2" xfId="2118" xr:uid="{00000000-0005-0000-0000-000044080000}"/>
    <cellStyle name="20% - akcent 1 2 4 6 2 2 2" xfId="2119" xr:uid="{00000000-0005-0000-0000-000045080000}"/>
    <cellStyle name="20% - akcent 1 2 4 6 2 3" xfId="2120" xr:uid="{00000000-0005-0000-0000-000046080000}"/>
    <cellStyle name="20% - akcent 1 2 4 6 3" xfId="2121" xr:uid="{00000000-0005-0000-0000-000047080000}"/>
    <cellStyle name="20% - akcent 1 2 4 6 3 2" xfId="2122" xr:uid="{00000000-0005-0000-0000-000048080000}"/>
    <cellStyle name="20% - akcent 1 2 4 6 3 2 2" xfId="2123" xr:uid="{00000000-0005-0000-0000-000049080000}"/>
    <cellStyle name="20% - akcent 1 2 4 6 3 3" xfId="2124" xr:uid="{00000000-0005-0000-0000-00004A080000}"/>
    <cellStyle name="20% - akcent 1 2 4 6 4" xfId="2125" xr:uid="{00000000-0005-0000-0000-00004B080000}"/>
    <cellStyle name="20% - akcent 1 2 4 6 4 2" xfId="2126" xr:uid="{00000000-0005-0000-0000-00004C080000}"/>
    <cellStyle name="20% - akcent 1 2 4 6 4 2 2" xfId="2127" xr:uid="{00000000-0005-0000-0000-00004D080000}"/>
    <cellStyle name="20% - akcent 1 2 4 6 4 3" xfId="2128" xr:uid="{00000000-0005-0000-0000-00004E080000}"/>
    <cellStyle name="20% - akcent 1 2 4 6 5" xfId="2129" xr:uid="{00000000-0005-0000-0000-00004F080000}"/>
    <cellStyle name="20% - akcent 1 2 4 6 5 2" xfId="2130" xr:uid="{00000000-0005-0000-0000-000050080000}"/>
    <cellStyle name="20% - akcent 1 2 4 6 6" xfId="2131" xr:uid="{00000000-0005-0000-0000-000051080000}"/>
    <cellStyle name="20% - akcent 1 2 4 7" xfId="2132" xr:uid="{00000000-0005-0000-0000-000052080000}"/>
    <cellStyle name="20% - akcent 1 2 5" xfId="2133" xr:uid="{00000000-0005-0000-0000-000053080000}"/>
    <cellStyle name="20% - akcent 1 2 5 2" xfId="2134" xr:uid="{00000000-0005-0000-0000-000054080000}"/>
    <cellStyle name="20% - akcent 1 2 5 2 2" xfId="2135" xr:uid="{00000000-0005-0000-0000-000055080000}"/>
    <cellStyle name="20% - akcent 1 2 5 3" xfId="2136" xr:uid="{00000000-0005-0000-0000-000056080000}"/>
    <cellStyle name="20% - akcent 1 2 6" xfId="2137" xr:uid="{00000000-0005-0000-0000-000057080000}"/>
    <cellStyle name="20% - akcent 1 2 6 2" xfId="2138" xr:uid="{00000000-0005-0000-0000-000058080000}"/>
    <cellStyle name="20% - akcent 1 2 7" xfId="2139" xr:uid="{00000000-0005-0000-0000-000059080000}"/>
    <cellStyle name="20% - akcent 1 2 7 2" xfId="2140" xr:uid="{00000000-0005-0000-0000-00005A080000}"/>
    <cellStyle name="20% - akcent 1 2 8" xfId="2141" xr:uid="{00000000-0005-0000-0000-00005B080000}"/>
    <cellStyle name="20% - akcent 1 2 8 2" xfId="2142" xr:uid="{00000000-0005-0000-0000-00005C080000}"/>
    <cellStyle name="20% - akcent 1 2 9" xfId="2143" xr:uid="{00000000-0005-0000-0000-00005D080000}"/>
    <cellStyle name="20% - akcent 1 2 9 2" xfId="2144" xr:uid="{00000000-0005-0000-0000-00005E080000}"/>
    <cellStyle name="20% - akcent 1 2_2011'05 Raport PGE_DO-CO2" xfId="2145" xr:uid="{00000000-0005-0000-0000-00005F080000}"/>
    <cellStyle name="20% - akcent 1 3" xfId="2146" xr:uid="{00000000-0005-0000-0000-000060080000}"/>
    <cellStyle name="20% - akcent 1 3 10" xfId="2147" xr:uid="{00000000-0005-0000-0000-000061080000}"/>
    <cellStyle name="20% - akcent 1 3 10 2" xfId="2148" xr:uid="{00000000-0005-0000-0000-000062080000}"/>
    <cellStyle name="20% - akcent 1 3 10 2 2" xfId="2149" xr:uid="{00000000-0005-0000-0000-000063080000}"/>
    <cellStyle name="20% - akcent 1 3 10 2 2 2" xfId="2150" xr:uid="{00000000-0005-0000-0000-000064080000}"/>
    <cellStyle name="20% - akcent 1 3 10 2 3" xfId="2151" xr:uid="{00000000-0005-0000-0000-000065080000}"/>
    <cellStyle name="20% - akcent 1 3 10 3" xfId="2152" xr:uid="{00000000-0005-0000-0000-000066080000}"/>
    <cellStyle name="20% - akcent 1 3 10 3 2" xfId="2153" xr:uid="{00000000-0005-0000-0000-000067080000}"/>
    <cellStyle name="20% - akcent 1 3 10 3 2 2" xfId="2154" xr:uid="{00000000-0005-0000-0000-000068080000}"/>
    <cellStyle name="20% - akcent 1 3 10 3 3" xfId="2155" xr:uid="{00000000-0005-0000-0000-000069080000}"/>
    <cellStyle name="20% - akcent 1 3 10 4" xfId="2156" xr:uid="{00000000-0005-0000-0000-00006A080000}"/>
    <cellStyle name="20% - akcent 1 3 10 4 2" xfId="2157" xr:uid="{00000000-0005-0000-0000-00006B080000}"/>
    <cellStyle name="20% - akcent 1 3 10 4 2 2" xfId="2158" xr:uid="{00000000-0005-0000-0000-00006C080000}"/>
    <cellStyle name="20% - akcent 1 3 10 4 3" xfId="2159" xr:uid="{00000000-0005-0000-0000-00006D080000}"/>
    <cellStyle name="20% - akcent 1 3 10 5" xfId="2160" xr:uid="{00000000-0005-0000-0000-00006E080000}"/>
    <cellStyle name="20% - akcent 1 3 10 5 2" xfId="2161" xr:uid="{00000000-0005-0000-0000-00006F080000}"/>
    <cellStyle name="20% - akcent 1 3 10 6" xfId="2162" xr:uid="{00000000-0005-0000-0000-000070080000}"/>
    <cellStyle name="20% - akcent 1 3 11" xfId="2163" xr:uid="{00000000-0005-0000-0000-000071080000}"/>
    <cellStyle name="20% - akcent 1 3 2" xfId="2164" xr:uid="{00000000-0005-0000-0000-000072080000}"/>
    <cellStyle name="20% - akcent 1 3 2 2" xfId="2165" xr:uid="{00000000-0005-0000-0000-000073080000}"/>
    <cellStyle name="20% - akcent 1 3 2 2 10" xfId="2166" xr:uid="{00000000-0005-0000-0000-000074080000}"/>
    <cellStyle name="20% - akcent 1 3 2 2 11" xfId="2167" xr:uid="{00000000-0005-0000-0000-000075080000}"/>
    <cellStyle name="20% - akcent 1 3 2 2 2" xfId="2168" xr:uid="{00000000-0005-0000-0000-000076080000}"/>
    <cellStyle name="20% - akcent 1 3 2 2 2 2" xfId="2169" xr:uid="{00000000-0005-0000-0000-000077080000}"/>
    <cellStyle name="20% - akcent 1 3 2 2 2 2 2" xfId="2170" xr:uid="{00000000-0005-0000-0000-000078080000}"/>
    <cellStyle name="20% - akcent 1 3 2 2 2 2 2 2" xfId="2171" xr:uid="{00000000-0005-0000-0000-000079080000}"/>
    <cellStyle name="20% - akcent 1 3 2 2 2 2 2 2 2" xfId="2172" xr:uid="{00000000-0005-0000-0000-00007A080000}"/>
    <cellStyle name="20% - akcent 1 3 2 2 2 2 2 2 2 2" xfId="2173" xr:uid="{00000000-0005-0000-0000-00007B080000}"/>
    <cellStyle name="20% - akcent 1 3 2 2 2 2 2 2 3" xfId="2174" xr:uid="{00000000-0005-0000-0000-00007C080000}"/>
    <cellStyle name="20% - akcent 1 3 2 2 2 2 2 3" xfId="2175" xr:uid="{00000000-0005-0000-0000-00007D080000}"/>
    <cellStyle name="20% - akcent 1 3 2 2 2 2 2 3 2" xfId="2176" xr:uid="{00000000-0005-0000-0000-00007E080000}"/>
    <cellStyle name="20% - akcent 1 3 2 2 2 2 2 3 2 2" xfId="2177" xr:uid="{00000000-0005-0000-0000-00007F080000}"/>
    <cellStyle name="20% - akcent 1 3 2 2 2 2 2 3 3" xfId="2178" xr:uid="{00000000-0005-0000-0000-000080080000}"/>
    <cellStyle name="20% - akcent 1 3 2 2 2 2 2 4" xfId="2179" xr:uid="{00000000-0005-0000-0000-000081080000}"/>
    <cellStyle name="20% - akcent 1 3 2 2 2 2 2 4 2" xfId="2180" xr:uid="{00000000-0005-0000-0000-000082080000}"/>
    <cellStyle name="20% - akcent 1 3 2 2 2 2 2 4 2 2" xfId="2181" xr:uid="{00000000-0005-0000-0000-000083080000}"/>
    <cellStyle name="20% - akcent 1 3 2 2 2 2 2 4 3" xfId="2182" xr:uid="{00000000-0005-0000-0000-000084080000}"/>
    <cellStyle name="20% - akcent 1 3 2 2 2 2 2 5" xfId="2183" xr:uid="{00000000-0005-0000-0000-000085080000}"/>
    <cellStyle name="20% - akcent 1 3 2 2 2 2 2 5 2" xfId="2184" xr:uid="{00000000-0005-0000-0000-000086080000}"/>
    <cellStyle name="20% - akcent 1 3 2 2 2 2 2 6" xfId="2185" xr:uid="{00000000-0005-0000-0000-000087080000}"/>
    <cellStyle name="20% - akcent 1 3 2 2 2 2 3" xfId="2186" xr:uid="{00000000-0005-0000-0000-000088080000}"/>
    <cellStyle name="20% - akcent 1 3 2 2 2 2 3 2" xfId="2187" xr:uid="{00000000-0005-0000-0000-000089080000}"/>
    <cellStyle name="20% - akcent 1 3 2 2 2 2 3 2 2" xfId="2188" xr:uid="{00000000-0005-0000-0000-00008A080000}"/>
    <cellStyle name="20% - akcent 1 3 2 2 2 2 3 3" xfId="2189" xr:uid="{00000000-0005-0000-0000-00008B080000}"/>
    <cellStyle name="20% - akcent 1 3 2 2 2 2 4" xfId="2190" xr:uid="{00000000-0005-0000-0000-00008C080000}"/>
    <cellStyle name="20% - akcent 1 3 2 2 2 2 4 2" xfId="2191" xr:uid="{00000000-0005-0000-0000-00008D080000}"/>
    <cellStyle name="20% - akcent 1 3 2 2 2 2 4 2 2" xfId="2192" xr:uid="{00000000-0005-0000-0000-00008E080000}"/>
    <cellStyle name="20% - akcent 1 3 2 2 2 2 4 3" xfId="2193" xr:uid="{00000000-0005-0000-0000-00008F080000}"/>
    <cellStyle name="20% - akcent 1 3 2 2 2 2 5" xfId="2194" xr:uid="{00000000-0005-0000-0000-000090080000}"/>
    <cellStyle name="20% - akcent 1 3 2 2 2 2 5 2" xfId="2195" xr:uid="{00000000-0005-0000-0000-000091080000}"/>
    <cellStyle name="20% - akcent 1 3 2 2 2 2 5 2 2" xfId="2196" xr:uid="{00000000-0005-0000-0000-000092080000}"/>
    <cellStyle name="20% - akcent 1 3 2 2 2 2 5 3" xfId="2197" xr:uid="{00000000-0005-0000-0000-000093080000}"/>
    <cellStyle name="20% - akcent 1 3 2 2 2 2 6" xfId="2198" xr:uid="{00000000-0005-0000-0000-000094080000}"/>
    <cellStyle name="20% - akcent 1 3 2 2 2 2 6 2" xfId="2199" xr:uid="{00000000-0005-0000-0000-000095080000}"/>
    <cellStyle name="20% - akcent 1 3 2 2 2 2 7" xfId="2200" xr:uid="{00000000-0005-0000-0000-000096080000}"/>
    <cellStyle name="20% - akcent 1 3 2 2 2 3" xfId="2201" xr:uid="{00000000-0005-0000-0000-000097080000}"/>
    <cellStyle name="20% - akcent 1 3 2 2 2 3 2" xfId="2202" xr:uid="{00000000-0005-0000-0000-000098080000}"/>
    <cellStyle name="20% - akcent 1 3 2 2 2 3 2 2" xfId="2203" xr:uid="{00000000-0005-0000-0000-000099080000}"/>
    <cellStyle name="20% - akcent 1 3 2 2 2 3 2 2 2" xfId="2204" xr:uid="{00000000-0005-0000-0000-00009A080000}"/>
    <cellStyle name="20% - akcent 1 3 2 2 2 3 2 3" xfId="2205" xr:uid="{00000000-0005-0000-0000-00009B080000}"/>
    <cellStyle name="20% - akcent 1 3 2 2 2 3 3" xfId="2206" xr:uid="{00000000-0005-0000-0000-00009C080000}"/>
    <cellStyle name="20% - akcent 1 3 2 2 2 3 3 2" xfId="2207" xr:uid="{00000000-0005-0000-0000-00009D080000}"/>
    <cellStyle name="20% - akcent 1 3 2 2 2 3 3 2 2" xfId="2208" xr:uid="{00000000-0005-0000-0000-00009E080000}"/>
    <cellStyle name="20% - akcent 1 3 2 2 2 3 3 3" xfId="2209" xr:uid="{00000000-0005-0000-0000-00009F080000}"/>
    <cellStyle name="20% - akcent 1 3 2 2 2 3 4" xfId="2210" xr:uid="{00000000-0005-0000-0000-0000A0080000}"/>
    <cellStyle name="20% - akcent 1 3 2 2 2 3 4 2" xfId="2211" xr:uid="{00000000-0005-0000-0000-0000A1080000}"/>
    <cellStyle name="20% - akcent 1 3 2 2 2 3 4 2 2" xfId="2212" xr:uid="{00000000-0005-0000-0000-0000A2080000}"/>
    <cellStyle name="20% - akcent 1 3 2 2 2 3 4 3" xfId="2213" xr:uid="{00000000-0005-0000-0000-0000A3080000}"/>
    <cellStyle name="20% - akcent 1 3 2 2 2 3 5" xfId="2214" xr:uid="{00000000-0005-0000-0000-0000A4080000}"/>
    <cellStyle name="20% - akcent 1 3 2 2 2 3 5 2" xfId="2215" xr:uid="{00000000-0005-0000-0000-0000A5080000}"/>
    <cellStyle name="20% - akcent 1 3 2 2 2 3 6" xfId="2216" xr:uid="{00000000-0005-0000-0000-0000A6080000}"/>
    <cellStyle name="20% - akcent 1 3 2 2 2 4" xfId="2217" xr:uid="{00000000-0005-0000-0000-0000A7080000}"/>
    <cellStyle name="20% - akcent 1 3 2 2 2 4 2" xfId="2218" xr:uid="{00000000-0005-0000-0000-0000A8080000}"/>
    <cellStyle name="20% - akcent 1 3 2 2 2 4 2 2" xfId="2219" xr:uid="{00000000-0005-0000-0000-0000A9080000}"/>
    <cellStyle name="20% - akcent 1 3 2 2 2 4 2 2 2" xfId="2220" xr:uid="{00000000-0005-0000-0000-0000AA080000}"/>
    <cellStyle name="20% - akcent 1 3 2 2 2 4 2 3" xfId="2221" xr:uid="{00000000-0005-0000-0000-0000AB080000}"/>
    <cellStyle name="20% - akcent 1 3 2 2 2 4 3" xfId="2222" xr:uid="{00000000-0005-0000-0000-0000AC080000}"/>
    <cellStyle name="20% - akcent 1 3 2 2 2 4 3 2" xfId="2223" xr:uid="{00000000-0005-0000-0000-0000AD080000}"/>
    <cellStyle name="20% - akcent 1 3 2 2 2 4 3 2 2" xfId="2224" xr:uid="{00000000-0005-0000-0000-0000AE080000}"/>
    <cellStyle name="20% - akcent 1 3 2 2 2 4 3 3" xfId="2225" xr:uid="{00000000-0005-0000-0000-0000AF080000}"/>
    <cellStyle name="20% - akcent 1 3 2 2 2 4 4" xfId="2226" xr:uid="{00000000-0005-0000-0000-0000B0080000}"/>
    <cellStyle name="20% - akcent 1 3 2 2 2 4 4 2" xfId="2227" xr:uid="{00000000-0005-0000-0000-0000B1080000}"/>
    <cellStyle name="20% - akcent 1 3 2 2 2 4 4 2 2" xfId="2228" xr:uid="{00000000-0005-0000-0000-0000B2080000}"/>
    <cellStyle name="20% - akcent 1 3 2 2 2 4 4 3" xfId="2229" xr:uid="{00000000-0005-0000-0000-0000B3080000}"/>
    <cellStyle name="20% - akcent 1 3 2 2 2 4 5" xfId="2230" xr:uid="{00000000-0005-0000-0000-0000B4080000}"/>
    <cellStyle name="20% - akcent 1 3 2 2 2 4 5 2" xfId="2231" xr:uid="{00000000-0005-0000-0000-0000B5080000}"/>
    <cellStyle name="20% - akcent 1 3 2 2 2 4 6" xfId="2232" xr:uid="{00000000-0005-0000-0000-0000B6080000}"/>
    <cellStyle name="20% - akcent 1 3 2 2 2 5" xfId="2233" xr:uid="{00000000-0005-0000-0000-0000B7080000}"/>
    <cellStyle name="20% - akcent 1 3 2 2 2 5 2" xfId="2234" xr:uid="{00000000-0005-0000-0000-0000B8080000}"/>
    <cellStyle name="20% - akcent 1 3 2 2 2 5 2 2" xfId="2235" xr:uid="{00000000-0005-0000-0000-0000B9080000}"/>
    <cellStyle name="20% - akcent 1 3 2 2 2 5 3" xfId="2236" xr:uid="{00000000-0005-0000-0000-0000BA080000}"/>
    <cellStyle name="20% - akcent 1 3 2 2 2 6" xfId="2237" xr:uid="{00000000-0005-0000-0000-0000BB080000}"/>
    <cellStyle name="20% - akcent 1 3 2 2 2 6 2" xfId="2238" xr:uid="{00000000-0005-0000-0000-0000BC080000}"/>
    <cellStyle name="20% - akcent 1 3 2 2 2 6 2 2" xfId="2239" xr:uid="{00000000-0005-0000-0000-0000BD080000}"/>
    <cellStyle name="20% - akcent 1 3 2 2 2 6 3" xfId="2240" xr:uid="{00000000-0005-0000-0000-0000BE080000}"/>
    <cellStyle name="20% - akcent 1 3 2 2 2 7" xfId="2241" xr:uid="{00000000-0005-0000-0000-0000BF080000}"/>
    <cellStyle name="20% - akcent 1 3 2 2 2 7 2" xfId="2242" xr:uid="{00000000-0005-0000-0000-0000C0080000}"/>
    <cellStyle name="20% - akcent 1 3 2 2 2 7 2 2" xfId="2243" xr:uid="{00000000-0005-0000-0000-0000C1080000}"/>
    <cellStyle name="20% - akcent 1 3 2 2 2 7 3" xfId="2244" xr:uid="{00000000-0005-0000-0000-0000C2080000}"/>
    <cellStyle name="20% - akcent 1 3 2 2 2 8" xfId="2245" xr:uid="{00000000-0005-0000-0000-0000C3080000}"/>
    <cellStyle name="20% - akcent 1 3 2 2 2 8 2" xfId="2246" xr:uid="{00000000-0005-0000-0000-0000C4080000}"/>
    <cellStyle name="20% - akcent 1 3 2 2 2 9" xfId="2247" xr:uid="{00000000-0005-0000-0000-0000C5080000}"/>
    <cellStyle name="20% - akcent 1 3 2 2 3" xfId="2248" xr:uid="{00000000-0005-0000-0000-0000C6080000}"/>
    <cellStyle name="20% - akcent 1 3 2 2 3 2" xfId="2249" xr:uid="{00000000-0005-0000-0000-0000C7080000}"/>
    <cellStyle name="20% - akcent 1 3 2 2 3 2 2" xfId="2250" xr:uid="{00000000-0005-0000-0000-0000C8080000}"/>
    <cellStyle name="20% - akcent 1 3 2 2 3 2 2 2" xfId="2251" xr:uid="{00000000-0005-0000-0000-0000C9080000}"/>
    <cellStyle name="20% - akcent 1 3 2 2 3 2 2 2 2" xfId="2252" xr:uid="{00000000-0005-0000-0000-0000CA080000}"/>
    <cellStyle name="20% - akcent 1 3 2 2 3 2 2 3" xfId="2253" xr:uid="{00000000-0005-0000-0000-0000CB080000}"/>
    <cellStyle name="20% - akcent 1 3 2 2 3 2 3" xfId="2254" xr:uid="{00000000-0005-0000-0000-0000CC080000}"/>
    <cellStyle name="20% - akcent 1 3 2 2 3 2 3 2" xfId="2255" xr:uid="{00000000-0005-0000-0000-0000CD080000}"/>
    <cellStyle name="20% - akcent 1 3 2 2 3 2 3 2 2" xfId="2256" xr:uid="{00000000-0005-0000-0000-0000CE080000}"/>
    <cellStyle name="20% - akcent 1 3 2 2 3 2 3 3" xfId="2257" xr:uid="{00000000-0005-0000-0000-0000CF080000}"/>
    <cellStyle name="20% - akcent 1 3 2 2 3 2 4" xfId="2258" xr:uid="{00000000-0005-0000-0000-0000D0080000}"/>
    <cellStyle name="20% - akcent 1 3 2 2 3 2 4 2" xfId="2259" xr:uid="{00000000-0005-0000-0000-0000D1080000}"/>
    <cellStyle name="20% - akcent 1 3 2 2 3 2 4 2 2" xfId="2260" xr:uid="{00000000-0005-0000-0000-0000D2080000}"/>
    <cellStyle name="20% - akcent 1 3 2 2 3 2 4 3" xfId="2261" xr:uid="{00000000-0005-0000-0000-0000D3080000}"/>
    <cellStyle name="20% - akcent 1 3 2 2 3 2 5" xfId="2262" xr:uid="{00000000-0005-0000-0000-0000D4080000}"/>
    <cellStyle name="20% - akcent 1 3 2 2 3 2 5 2" xfId="2263" xr:uid="{00000000-0005-0000-0000-0000D5080000}"/>
    <cellStyle name="20% - akcent 1 3 2 2 3 2 6" xfId="2264" xr:uid="{00000000-0005-0000-0000-0000D6080000}"/>
    <cellStyle name="20% - akcent 1 3 2 2 3 3" xfId="2265" xr:uid="{00000000-0005-0000-0000-0000D7080000}"/>
    <cellStyle name="20% - akcent 1 3 2 2 3 3 2" xfId="2266" xr:uid="{00000000-0005-0000-0000-0000D8080000}"/>
    <cellStyle name="20% - akcent 1 3 2 2 3 3 2 2" xfId="2267" xr:uid="{00000000-0005-0000-0000-0000D9080000}"/>
    <cellStyle name="20% - akcent 1 3 2 2 3 3 3" xfId="2268" xr:uid="{00000000-0005-0000-0000-0000DA080000}"/>
    <cellStyle name="20% - akcent 1 3 2 2 3 4" xfId="2269" xr:uid="{00000000-0005-0000-0000-0000DB080000}"/>
    <cellStyle name="20% - akcent 1 3 2 2 3 4 2" xfId="2270" xr:uid="{00000000-0005-0000-0000-0000DC080000}"/>
    <cellStyle name="20% - akcent 1 3 2 2 3 4 2 2" xfId="2271" xr:uid="{00000000-0005-0000-0000-0000DD080000}"/>
    <cellStyle name="20% - akcent 1 3 2 2 3 4 3" xfId="2272" xr:uid="{00000000-0005-0000-0000-0000DE080000}"/>
    <cellStyle name="20% - akcent 1 3 2 2 3 5" xfId="2273" xr:uid="{00000000-0005-0000-0000-0000DF080000}"/>
    <cellStyle name="20% - akcent 1 3 2 2 3 5 2" xfId="2274" xr:uid="{00000000-0005-0000-0000-0000E0080000}"/>
    <cellStyle name="20% - akcent 1 3 2 2 3 5 2 2" xfId="2275" xr:uid="{00000000-0005-0000-0000-0000E1080000}"/>
    <cellStyle name="20% - akcent 1 3 2 2 3 5 3" xfId="2276" xr:uid="{00000000-0005-0000-0000-0000E2080000}"/>
    <cellStyle name="20% - akcent 1 3 2 2 3 6" xfId="2277" xr:uid="{00000000-0005-0000-0000-0000E3080000}"/>
    <cellStyle name="20% - akcent 1 3 2 2 3 6 2" xfId="2278" xr:uid="{00000000-0005-0000-0000-0000E4080000}"/>
    <cellStyle name="20% - akcent 1 3 2 2 3 7" xfId="2279" xr:uid="{00000000-0005-0000-0000-0000E5080000}"/>
    <cellStyle name="20% - akcent 1 3 2 2 4" xfId="2280" xr:uid="{00000000-0005-0000-0000-0000E6080000}"/>
    <cellStyle name="20% - akcent 1 3 2 2 4 2" xfId="2281" xr:uid="{00000000-0005-0000-0000-0000E7080000}"/>
    <cellStyle name="20% - akcent 1 3 2 2 4 2 2" xfId="2282" xr:uid="{00000000-0005-0000-0000-0000E8080000}"/>
    <cellStyle name="20% - akcent 1 3 2 2 4 2 2 2" xfId="2283" xr:uid="{00000000-0005-0000-0000-0000E9080000}"/>
    <cellStyle name="20% - akcent 1 3 2 2 4 2 3" xfId="2284" xr:uid="{00000000-0005-0000-0000-0000EA080000}"/>
    <cellStyle name="20% - akcent 1 3 2 2 4 3" xfId="2285" xr:uid="{00000000-0005-0000-0000-0000EB080000}"/>
    <cellStyle name="20% - akcent 1 3 2 2 4 3 2" xfId="2286" xr:uid="{00000000-0005-0000-0000-0000EC080000}"/>
    <cellStyle name="20% - akcent 1 3 2 2 4 3 2 2" xfId="2287" xr:uid="{00000000-0005-0000-0000-0000ED080000}"/>
    <cellStyle name="20% - akcent 1 3 2 2 4 3 3" xfId="2288" xr:uid="{00000000-0005-0000-0000-0000EE080000}"/>
    <cellStyle name="20% - akcent 1 3 2 2 4 4" xfId="2289" xr:uid="{00000000-0005-0000-0000-0000EF080000}"/>
    <cellStyle name="20% - akcent 1 3 2 2 4 4 2" xfId="2290" xr:uid="{00000000-0005-0000-0000-0000F0080000}"/>
    <cellStyle name="20% - akcent 1 3 2 2 4 4 2 2" xfId="2291" xr:uid="{00000000-0005-0000-0000-0000F1080000}"/>
    <cellStyle name="20% - akcent 1 3 2 2 4 4 3" xfId="2292" xr:uid="{00000000-0005-0000-0000-0000F2080000}"/>
    <cellStyle name="20% - akcent 1 3 2 2 4 5" xfId="2293" xr:uid="{00000000-0005-0000-0000-0000F3080000}"/>
    <cellStyle name="20% - akcent 1 3 2 2 4 5 2" xfId="2294" xr:uid="{00000000-0005-0000-0000-0000F4080000}"/>
    <cellStyle name="20% - akcent 1 3 2 2 4 6" xfId="2295" xr:uid="{00000000-0005-0000-0000-0000F5080000}"/>
    <cellStyle name="20% - akcent 1 3 2 2 5" xfId="2296" xr:uid="{00000000-0005-0000-0000-0000F6080000}"/>
    <cellStyle name="20% - akcent 1 3 2 2 5 2" xfId="2297" xr:uid="{00000000-0005-0000-0000-0000F7080000}"/>
    <cellStyle name="20% - akcent 1 3 2 2 5 2 2" xfId="2298" xr:uid="{00000000-0005-0000-0000-0000F8080000}"/>
    <cellStyle name="20% - akcent 1 3 2 2 5 2 2 2" xfId="2299" xr:uid="{00000000-0005-0000-0000-0000F9080000}"/>
    <cellStyle name="20% - akcent 1 3 2 2 5 2 3" xfId="2300" xr:uid="{00000000-0005-0000-0000-0000FA080000}"/>
    <cellStyle name="20% - akcent 1 3 2 2 5 3" xfId="2301" xr:uid="{00000000-0005-0000-0000-0000FB080000}"/>
    <cellStyle name="20% - akcent 1 3 2 2 5 3 2" xfId="2302" xr:uid="{00000000-0005-0000-0000-0000FC080000}"/>
    <cellStyle name="20% - akcent 1 3 2 2 5 3 2 2" xfId="2303" xr:uid="{00000000-0005-0000-0000-0000FD080000}"/>
    <cellStyle name="20% - akcent 1 3 2 2 5 3 3" xfId="2304" xr:uid="{00000000-0005-0000-0000-0000FE080000}"/>
    <cellStyle name="20% - akcent 1 3 2 2 5 4" xfId="2305" xr:uid="{00000000-0005-0000-0000-0000FF080000}"/>
    <cellStyle name="20% - akcent 1 3 2 2 5 4 2" xfId="2306" xr:uid="{00000000-0005-0000-0000-000000090000}"/>
    <cellStyle name="20% - akcent 1 3 2 2 5 4 2 2" xfId="2307" xr:uid="{00000000-0005-0000-0000-000001090000}"/>
    <cellStyle name="20% - akcent 1 3 2 2 5 4 3" xfId="2308" xr:uid="{00000000-0005-0000-0000-000002090000}"/>
    <cellStyle name="20% - akcent 1 3 2 2 5 5" xfId="2309" xr:uid="{00000000-0005-0000-0000-000003090000}"/>
    <cellStyle name="20% - akcent 1 3 2 2 5 5 2" xfId="2310" xr:uid="{00000000-0005-0000-0000-000004090000}"/>
    <cellStyle name="20% - akcent 1 3 2 2 5 6" xfId="2311" xr:uid="{00000000-0005-0000-0000-000005090000}"/>
    <cellStyle name="20% - akcent 1 3 2 2 6" xfId="2312" xr:uid="{00000000-0005-0000-0000-000006090000}"/>
    <cellStyle name="20% - akcent 1 3 2 2 6 2" xfId="2313" xr:uid="{00000000-0005-0000-0000-000007090000}"/>
    <cellStyle name="20% - akcent 1 3 2 2 6 2 2" xfId="2314" xr:uid="{00000000-0005-0000-0000-000008090000}"/>
    <cellStyle name="20% - akcent 1 3 2 2 6 3" xfId="2315" xr:uid="{00000000-0005-0000-0000-000009090000}"/>
    <cellStyle name="20% - akcent 1 3 2 2 7" xfId="2316" xr:uid="{00000000-0005-0000-0000-00000A090000}"/>
    <cellStyle name="20% - akcent 1 3 2 2 7 2" xfId="2317" xr:uid="{00000000-0005-0000-0000-00000B090000}"/>
    <cellStyle name="20% - akcent 1 3 2 2 7 2 2" xfId="2318" xr:uid="{00000000-0005-0000-0000-00000C090000}"/>
    <cellStyle name="20% - akcent 1 3 2 2 7 3" xfId="2319" xr:uid="{00000000-0005-0000-0000-00000D090000}"/>
    <cellStyle name="20% - akcent 1 3 2 2 8" xfId="2320" xr:uid="{00000000-0005-0000-0000-00000E090000}"/>
    <cellStyle name="20% - akcent 1 3 2 2 8 2" xfId="2321" xr:uid="{00000000-0005-0000-0000-00000F090000}"/>
    <cellStyle name="20% - akcent 1 3 2 2 8 2 2" xfId="2322" xr:uid="{00000000-0005-0000-0000-000010090000}"/>
    <cellStyle name="20% - akcent 1 3 2 2 8 3" xfId="2323" xr:uid="{00000000-0005-0000-0000-000011090000}"/>
    <cellStyle name="20% - akcent 1 3 2 2 9" xfId="2324" xr:uid="{00000000-0005-0000-0000-000012090000}"/>
    <cellStyle name="20% - akcent 1 3 2 2 9 2" xfId="2325" xr:uid="{00000000-0005-0000-0000-000013090000}"/>
    <cellStyle name="20% - akcent 1 3 2 3" xfId="2326" xr:uid="{00000000-0005-0000-0000-000014090000}"/>
    <cellStyle name="20% - akcent 1 3 2 3 2" xfId="2327" xr:uid="{00000000-0005-0000-0000-000015090000}"/>
    <cellStyle name="20% - akcent 1 3 2 3 2 2" xfId="2328" xr:uid="{00000000-0005-0000-0000-000016090000}"/>
    <cellStyle name="20% - akcent 1 3 2 3 2 2 2" xfId="2329" xr:uid="{00000000-0005-0000-0000-000017090000}"/>
    <cellStyle name="20% - akcent 1 3 2 3 2 2 2 2" xfId="2330" xr:uid="{00000000-0005-0000-0000-000018090000}"/>
    <cellStyle name="20% - akcent 1 3 2 3 2 2 2 2 2" xfId="2331" xr:uid="{00000000-0005-0000-0000-000019090000}"/>
    <cellStyle name="20% - akcent 1 3 2 3 2 2 2 3" xfId="2332" xr:uid="{00000000-0005-0000-0000-00001A090000}"/>
    <cellStyle name="20% - akcent 1 3 2 3 2 2 3" xfId="2333" xr:uid="{00000000-0005-0000-0000-00001B090000}"/>
    <cellStyle name="20% - akcent 1 3 2 3 2 2 3 2" xfId="2334" xr:uid="{00000000-0005-0000-0000-00001C090000}"/>
    <cellStyle name="20% - akcent 1 3 2 3 2 2 3 2 2" xfId="2335" xr:uid="{00000000-0005-0000-0000-00001D090000}"/>
    <cellStyle name="20% - akcent 1 3 2 3 2 2 3 3" xfId="2336" xr:uid="{00000000-0005-0000-0000-00001E090000}"/>
    <cellStyle name="20% - akcent 1 3 2 3 2 2 4" xfId="2337" xr:uid="{00000000-0005-0000-0000-00001F090000}"/>
    <cellStyle name="20% - akcent 1 3 2 3 2 2 4 2" xfId="2338" xr:uid="{00000000-0005-0000-0000-000020090000}"/>
    <cellStyle name="20% - akcent 1 3 2 3 2 2 4 2 2" xfId="2339" xr:uid="{00000000-0005-0000-0000-000021090000}"/>
    <cellStyle name="20% - akcent 1 3 2 3 2 2 4 3" xfId="2340" xr:uid="{00000000-0005-0000-0000-000022090000}"/>
    <cellStyle name="20% - akcent 1 3 2 3 2 2 5" xfId="2341" xr:uid="{00000000-0005-0000-0000-000023090000}"/>
    <cellStyle name="20% - akcent 1 3 2 3 2 2 5 2" xfId="2342" xr:uid="{00000000-0005-0000-0000-000024090000}"/>
    <cellStyle name="20% - akcent 1 3 2 3 2 2 6" xfId="2343" xr:uid="{00000000-0005-0000-0000-000025090000}"/>
    <cellStyle name="20% - akcent 1 3 2 3 2 3" xfId="2344" xr:uid="{00000000-0005-0000-0000-000026090000}"/>
    <cellStyle name="20% - akcent 1 3 2 3 2 3 2" xfId="2345" xr:uid="{00000000-0005-0000-0000-000027090000}"/>
    <cellStyle name="20% - akcent 1 3 2 3 2 3 2 2" xfId="2346" xr:uid="{00000000-0005-0000-0000-000028090000}"/>
    <cellStyle name="20% - akcent 1 3 2 3 2 3 3" xfId="2347" xr:uid="{00000000-0005-0000-0000-000029090000}"/>
    <cellStyle name="20% - akcent 1 3 2 3 2 4" xfId="2348" xr:uid="{00000000-0005-0000-0000-00002A090000}"/>
    <cellStyle name="20% - akcent 1 3 2 3 2 4 2" xfId="2349" xr:uid="{00000000-0005-0000-0000-00002B090000}"/>
    <cellStyle name="20% - akcent 1 3 2 3 2 4 2 2" xfId="2350" xr:uid="{00000000-0005-0000-0000-00002C090000}"/>
    <cellStyle name="20% - akcent 1 3 2 3 2 4 3" xfId="2351" xr:uid="{00000000-0005-0000-0000-00002D090000}"/>
    <cellStyle name="20% - akcent 1 3 2 3 2 5" xfId="2352" xr:uid="{00000000-0005-0000-0000-00002E090000}"/>
    <cellStyle name="20% - akcent 1 3 2 3 2 5 2" xfId="2353" xr:uid="{00000000-0005-0000-0000-00002F090000}"/>
    <cellStyle name="20% - akcent 1 3 2 3 2 5 2 2" xfId="2354" xr:uid="{00000000-0005-0000-0000-000030090000}"/>
    <cellStyle name="20% - akcent 1 3 2 3 2 5 3" xfId="2355" xr:uid="{00000000-0005-0000-0000-000031090000}"/>
    <cellStyle name="20% - akcent 1 3 2 3 2 6" xfId="2356" xr:uid="{00000000-0005-0000-0000-000032090000}"/>
    <cellStyle name="20% - akcent 1 3 2 3 2 6 2" xfId="2357" xr:uid="{00000000-0005-0000-0000-000033090000}"/>
    <cellStyle name="20% - akcent 1 3 2 3 2 7" xfId="2358" xr:uid="{00000000-0005-0000-0000-000034090000}"/>
    <cellStyle name="20% - akcent 1 3 2 3 3" xfId="2359" xr:uid="{00000000-0005-0000-0000-000035090000}"/>
    <cellStyle name="20% - akcent 1 3 2 3 3 2" xfId="2360" xr:uid="{00000000-0005-0000-0000-000036090000}"/>
    <cellStyle name="20% - akcent 1 3 2 3 3 2 2" xfId="2361" xr:uid="{00000000-0005-0000-0000-000037090000}"/>
    <cellStyle name="20% - akcent 1 3 2 3 3 2 2 2" xfId="2362" xr:uid="{00000000-0005-0000-0000-000038090000}"/>
    <cellStyle name="20% - akcent 1 3 2 3 3 2 3" xfId="2363" xr:uid="{00000000-0005-0000-0000-000039090000}"/>
    <cellStyle name="20% - akcent 1 3 2 3 3 3" xfId="2364" xr:uid="{00000000-0005-0000-0000-00003A090000}"/>
    <cellStyle name="20% - akcent 1 3 2 3 3 3 2" xfId="2365" xr:uid="{00000000-0005-0000-0000-00003B090000}"/>
    <cellStyle name="20% - akcent 1 3 2 3 3 3 2 2" xfId="2366" xr:uid="{00000000-0005-0000-0000-00003C090000}"/>
    <cellStyle name="20% - akcent 1 3 2 3 3 3 3" xfId="2367" xr:uid="{00000000-0005-0000-0000-00003D090000}"/>
    <cellStyle name="20% - akcent 1 3 2 3 3 4" xfId="2368" xr:uid="{00000000-0005-0000-0000-00003E090000}"/>
    <cellStyle name="20% - akcent 1 3 2 3 3 4 2" xfId="2369" xr:uid="{00000000-0005-0000-0000-00003F090000}"/>
    <cellStyle name="20% - akcent 1 3 2 3 3 4 2 2" xfId="2370" xr:uid="{00000000-0005-0000-0000-000040090000}"/>
    <cellStyle name="20% - akcent 1 3 2 3 3 4 3" xfId="2371" xr:uid="{00000000-0005-0000-0000-000041090000}"/>
    <cellStyle name="20% - akcent 1 3 2 3 3 5" xfId="2372" xr:uid="{00000000-0005-0000-0000-000042090000}"/>
    <cellStyle name="20% - akcent 1 3 2 3 3 5 2" xfId="2373" xr:uid="{00000000-0005-0000-0000-000043090000}"/>
    <cellStyle name="20% - akcent 1 3 2 3 3 6" xfId="2374" xr:uid="{00000000-0005-0000-0000-000044090000}"/>
    <cellStyle name="20% - akcent 1 3 2 3 4" xfId="2375" xr:uid="{00000000-0005-0000-0000-000045090000}"/>
    <cellStyle name="20% - akcent 1 3 2 3 4 2" xfId="2376" xr:uid="{00000000-0005-0000-0000-000046090000}"/>
    <cellStyle name="20% - akcent 1 3 2 3 4 2 2" xfId="2377" xr:uid="{00000000-0005-0000-0000-000047090000}"/>
    <cellStyle name="20% - akcent 1 3 2 3 4 2 2 2" xfId="2378" xr:uid="{00000000-0005-0000-0000-000048090000}"/>
    <cellStyle name="20% - akcent 1 3 2 3 4 2 3" xfId="2379" xr:uid="{00000000-0005-0000-0000-000049090000}"/>
    <cellStyle name="20% - akcent 1 3 2 3 4 3" xfId="2380" xr:uid="{00000000-0005-0000-0000-00004A090000}"/>
    <cellStyle name="20% - akcent 1 3 2 3 4 3 2" xfId="2381" xr:uid="{00000000-0005-0000-0000-00004B090000}"/>
    <cellStyle name="20% - akcent 1 3 2 3 4 3 2 2" xfId="2382" xr:uid="{00000000-0005-0000-0000-00004C090000}"/>
    <cellStyle name="20% - akcent 1 3 2 3 4 3 3" xfId="2383" xr:uid="{00000000-0005-0000-0000-00004D090000}"/>
    <cellStyle name="20% - akcent 1 3 2 3 4 4" xfId="2384" xr:uid="{00000000-0005-0000-0000-00004E090000}"/>
    <cellStyle name="20% - akcent 1 3 2 3 4 4 2" xfId="2385" xr:uid="{00000000-0005-0000-0000-00004F090000}"/>
    <cellStyle name="20% - akcent 1 3 2 3 4 4 2 2" xfId="2386" xr:uid="{00000000-0005-0000-0000-000050090000}"/>
    <cellStyle name="20% - akcent 1 3 2 3 4 4 3" xfId="2387" xr:uid="{00000000-0005-0000-0000-000051090000}"/>
    <cellStyle name="20% - akcent 1 3 2 3 4 5" xfId="2388" xr:uid="{00000000-0005-0000-0000-000052090000}"/>
    <cellStyle name="20% - akcent 1 3 2 3 4 5 2" xfId="2389" xr:uid="{00000000-0005-0000-0000-000053090000}"/>
    <cellStyle name="20% - akcent 1 3 2 3 4 6" xfId="2390" xr:uid="{00000000-0005-0000-0000-000054090000}"/>
    <cellStyle name="20% - akcent 1 3 2 3 5" xfId="2391" xr:uid="{00000000-0005-0000-0000-000055090000}"/>
    <cellStyle name="20% - akcent 1 3 2 3 5 2" xfId="2392" xr:uid="{00000000-0005-0000-0000-000056090000}"/>
    <cellStyle name="20% - akcent 1 3 2 3 5 2 2" xfId="2393" xr:uid="{00000000-0005-0000-0000-000057090000}"/>
    <cellStyle name="20% - akcent 1 3 2 3 5 3" xfId="2394" xr:uid="{00000000-0005-0000-0000-000058090000}"/>
    <cellStyle name="20% - akcent 1 3 2 3 6" xfId="2395" xr:uid="{00000000-0005-0000-0000-000059090000}"/>
    <cellStyle name="20% - akcent 1 3 2 3 6 2" xfId="2396" xr:uid="{00000000-0005-0000-0000-00005A090000}"/>
    <cellStyle name="20% - akcent 1 3 2 3 6 2 2" xfId="2397" xr:uid="{00000000-0005-0000-0000-00005B090000}"/>
    <cellStyle name="20% - akcent 1 3 2 3 6 3" xfId="2398" xr:uid="{00000000-0005-0000-0000-00005C090000}"/>
    <cellStyle name="20% - akcent 1 3 2 3 7" xfId="2399" xr:uid="{00000000-0005-0000-0000-00005D090000}"/>
    <cellStyle name="20% - akcent 1 3 2 3 7 2" xfId="2400" xr:uid="{00000000-0005-0000-0000-00005E090000}"/>
    <cellStyle name="20% - akcent 1 3 2 3 7 2 2" xfId="2401" xr:uid="{00000000-0005-0000-0000-00005F090000}"/>
    <cellStyle name="20% - akcent 1 3 2 3 7 3" xfId="2402" xr:uid="{00000000-0005-0000-0000-000060090000}"/>
    <cellStyle name="20% - akcent 1 3 2 3 8" xfId="2403" xr:uid="{00000000-0005-0000-0000-000061090000}"/>
    <cellStyle name="20% - akcent 1 3 2 3 8 2" xfId="2404" xr:uid="{00000000-0005-0000-0000-000062090000}"/>
    <cellStyle name="20% - akcent 1 3 2 3 9" xfId="2405" xr:uid="{00000000-0005-0000-0000-000063090000}"/>
    <cellStyle name="20% - akcent 1 3 2 4" xfId="2406" xr:uid="{00000000-0005-0000-0000-000064090000}"/>
    <cellStyle name="20% - akcent 1 3 2 4 2" xfId="2407" xr:uid="{00000000-0005-0000-0000-000065090000}"/>
    <cellStyle name="20% - akcent 1 3 2 4 2 2" xfId="2408" xr:uid="{00000000-0005-0000-0000-000066090000}"/>
    <cellStyle name="20% - akcent 1 3 2 4 2 2 2" xfId="2409" xr:uid="{00000000-0005-0000-0000-000067090000}"/>
    <cellStyle name="20% - akcent 1 3 2 4 2 2 2 2" xfId="2410" xr:uid="{00000000-0005-0000-0000-000068090000}"/>
    <cellStyle name="20% - akcent 1 3 2 4 2 2 3" xfId="2411" xr:uid="{00000000-0005-0000-0000-000069090000}"/>
    <cellStyle name="20% - akcent 1 3 2 4 2 3" xfId="2412" xr:uid="{00000000-0005-0000-0000-00006A090000}"/>
    <cellStyle name="20% - akcent 1 3 2 4 2 3 2" xfId="2413" xr:uid="{00000000-0005-0000-0000-00006B090000}"/>
    <cellStyle name="20% - akcent 1 3 2 4 2 3 2 2" xfId="2414" xr:uid="{00000000-0005-0000-0000-00006C090000}"/>
    <cellStyle name="20% - akcent 1 3 2 4 2 3 3" xfId="2415" xr:uid="{00000000-0005-0000-0000-00006D090000}"/>
    <cellStyle name="20% - akcent 1 3 2 4 2 4" xfId="2416" xr:uid="{00000000-0005-0000-0000-00006E090000}"/>
    <cellStyle name="20% - akcent 1 3 2 4 2 4 2" xfId="2417" xr:uid="{00000000-0005-0000-0000-00006F090000}"/>
    <cellStyle name="20% - akcent 1 3 2 4 2 4 2 2" xfId="2418" xr:uid="{00000000-0005-0000-0000-000070090000}"/>
    <cellStyle name="20% - akcent 1 3 2 4 2 4 3" xfId="2419" xr:uid="{00000000-0005-0000-0000-000071090000}"/>
    <cellStyle name="20% - akcent 1 3 2 4 2 5" xfId="2420" xr:uid="{00000000-0005-0000-0000-000072090000}"/>
    <cellStyle name="20% - akcent 1 3 2 4 2 5 2" xfId="2421" xr:uid="{00000000-0005-0000-0000-000073090000}"/>
    <cellStyle name="20% - akcent 1 3 2 4 2 6" xfId="2422" xr:uid="{00000000-0005-0000-0000-000074090000}"/>
    <cellStyle name="20% - akcent 1 3 2 4 3" xfId="2423" xr:uid="{00000000-0005-0000-0000-000075090000}"/>
    <cellStyle name="20% - akcent 1 3 2 4 3 2" xfId="2424" xr:uid="{00000000-0005-0000-0000-000076090000}"/>
    <cellStyle name="20% - akcent 1 3 2 4 3 2 2" xfId="2425" xr:uid="{00000000-0005-0000-0000-000077090000}"/>
    <cellStyle name="20% - akcent 1 3 2 4 3 3" xfId="2426" xr:uid="{00000000-0005-0000-0000-000078090000}"/>
    <cellStyle name="20% - akcent 1 3 2 4 4" xfId="2427" xr:uid="{00000000-0005-0000-0000-000079090000}"/>
    <cellStyle name="20% - akcent 1 3 2 4 4 2" xfId="2428" xr:uid="{00000000-0005-0000-0000-00007A090000}"/>
    <cellStyle name="20% - akcent 1 3 2 4 4 2 2" xfId="2429" xr:uid="{00000000-0005-0000-0000-00007B090000}"/>
    <cellStyle name="20% - akcent 1 3 2 4 4 3" xfId="2430" xr:uid="{00000000-0005-0000-0000-00007C090000}"/>
    <cellStyle name="20% - akcent 1 3 2 4 5" xfId="2431" xr:uid="{00000000-0005-0000-0000-00007D090000}"/>
    <cellStyle name="20% - akcent 1 3 2 4 5 2" xfId="2432" xr:uid="{00000000-0005-0000-0000-00007E090000}"/>
    <cellStyle name="20% - akcent 1 3 2 4 5 2 2" xfId="2433" xr:uid="{00000000-0005-0000-0000-00007F090000}"/>
    <cellStyle name="20% - akcent 1 3 2 4 5 3" xfId="2434" xr:uid="{00000000-0005-0000-0000-000080090000}"/>
    <cellStyle name="20% - akcent 1 3 2 4 6" xfId="2435" xr:uid="{00000000-0005-0000-0000-000081090000}"/>
    <cellStyle name="20% - akcent 1 3 2 4 6 2" xfId="2436" xr:uid="{00000000-0005-0000-0000-000082090000}"/>
    <cellStyle name="20% - akcent 1 3 2 4 7" xfId="2437" xr:uid="{00000000-0005-0000-0000-000083090000}"/>
    <cellStyle name="20% - akcent 1 3 2 5" xfId="2438" xr:uid="{00000000-0005-0000-0000-000084090000}"/>
    <cellStyle name="20% - akcent 1 3 2 5 2" xfId="2439" xr:uid="{00000000-0005-0000-0000-000085090000}"/>
    <cellStyle name="20% - akcent 1 3 2 5 2 2" xfId="2440" xr:uid="{00000000-0005-0000-0000-000086090000}"/>
    <cellStyle name="20% - akcent 1 3 2 5 2 2 2" xfId="2441" xr:uid="{00000000-0005-0000-0000-000087090000}"/>
    <cellStyle name="20% - akcent 1 3 2 5 2 3" xfId="2442" xr:uid="{00000000-0005-0000-0000-000088090000}"/>
    <cellStyle name="20% - akcent 1 3 2 5 3" xfId="2443" xr:uid="{00000000-0005-0000-0000-000089090000}"/>
    <cellStyle name="20% - akcent 1 3 2 5 3 2" xfId="2444" xr:uid="{00000000-0005-0000-0000-00008A090000}"/>
    <cellStyle name="20% - akcent 1 3 2 5 3 2 2" xfId="2445" xr:uid="{00000000-0005-0000-0000-00008B090000}"/>
    <cellStyle name="20% - akcent 1 3 2 5 3 3" xfId="2446" xr:uid="{00000000-0005-0000-0000-00008C090000}"/>
    <cellStyle name="20% - akcent 1 3 2 5 4" xfId="2447" xr:uid="{00000000-0005-0000-0000-00008D090000}"/>
    <cellStyle name="20% - akcent 1 3 2 5 4 2" xfId="2448" xr:uid="{00000000-0005-0000-0000-00008E090000}"/>
    <cellStyle name="20% - akcent 1 3 2 5 4 2 2" xfId="2449" xr:uid="{00000000-0005-0000-0000-00008F090000}"/>
    <cellStyle name="20% - akcent 1 3 2 5 4 3" xfId="2450" xr:uid="{00000000-0005-0000-0000-000090090000}"/>
    <cellStyle name="20% - akcent 1 3 2 5 5" xfId="2451" xr:uid="{00000000-0005-0000-0000-000091090000}"/>
    <cellStyle name="20% - akcent 1 3 2 5 5 2" xfId="2452" xr:uid="{00000000-0005-0000-0000-000092090000}"/>
    <cellStyle name="20% - akcent 1 3 2 5 6" xfId="2453" xr:uid="{00000000-0005-0000-0000-000093090000}"/>
    <cellStyle name="20% - akcent 1 3 2 6" xfId="2454" xr:uid="{00000000-0005-0000-0000-000094090000}"/>
    <cellStyle name="20% - akcent 1 3 2 6 2" xfId="2455" xr:uid="{00000000-0005-0000-0000-000095090000}"/>
    <cellStyle name="20% - akcent 1 3 2 6 2 2" xfId="2456" xr:uid="{00000000-0005-0000-0000-000096090000}"/>
    <cellStyle name="20% - akcent 1 3 2 6 2 2 2" xfId="2457" xr:uid="{00000000-0005-0000-0000-000097090000}"/>
    <cellStyle name="20% - akcent 1 3 2 6 2 3" xfId="2458" xr:uid="{00000000-0005-0000-0000-000098090000}"/>
    <cellStyle name="20% - akcent 1 3 2 6 3" xfId="2459" xr:uid="{00000000-0005-0000-0000-000099090000}"/>
    <cellStyle name="20% - akcent 1 3 2 6 3 2" xfId="2460" xr:uid="{00000000-0005-0000-0000-00009A090000}"/>
    <cellStyle name="20% - akcent 1 3 2 6 3 2 2" xfId="2461" xr:uid="{00000000-0005-0000-0000-00009B090000}"/>
    <cellStyle name="20% - akcent 1 3 2 6 3 3" xfId="2462" xr:uid="{00000000-0005-0000-0000-00009C090000}"/>
    <cellStyle name="20% - akcent 1 3 2 6 4" xfId="2463" xr:uid="{00000000-0005-0000-0000-00009D090000}"/>
    <cellStyle name="20% - akcent 1 3 2 6 4 2" xfId="2464" xr:uid="{00000000-0005-0000-0000-00009E090000}"/>
    <cellStyle name="20% - akcent 1 3 2 6 4 2 2" xfId="2465" xr:uid="{00000000-0005-0000-0000-00009F090000}"/>
    <cellStyle name="20% - akcent 1 3 2 6 4 3" xfId="2466" xr:uid="{00000000-0005-0000-0000-0000A0090000}"/>
    <cellStyle name="20% - akcent 1 3 2 6 5" xfId="2467" xr:uid="{00000000-0005-0000-0000-0000A1090000}"/>
    <cellStyle name="20% - akcent 1 3 2 6 5 2" xfId="2468" xr:uid="{00000000-0005-0000-0000-0000A2090000}"/>
    <cellStyle name="20% - akcent 1 3 2 6 6" xfId="2469" xr:uid="{00000000-0005-0000-0000-0000A3090000}"/>
    <cellStyle name="20% - akcent 1 3 2 7" xfId="2470" xr:uid="{00000000-0005-0000-0000-0000A4090000}"/>
    <cellStyle name="20% - akcent 1 3 2 8" xfId="2471" xr:uid="{00000000-0005-0000-0000-0000A5090000}"/>
    <cellStyle name="20% - akcent 1 3 2 8 2" xfId="2472" xr:uid="{00000000-0005-0000-0000-0000A6090000}"/>
    <cellStyle name="20% - akcent 1 3 2 8 2 2" xfId="2473" xr:uid="{00000000-0005-0000-0000-0000A7090000}"/>
    <cellStyle name="20% - akcent 1 3 2 8 2 2 2" xfId="2474" xr:uid="{00000000-0005-0000-0000-0000A8090000}"/>
    <cellStyle name="20% - akcent 1 3 2 8 2 3" xfId="2475" xr:uid="{00000000-0005-0000-0000-0000A9090000}"/>
    <cellStyle name="20% - akcent 1 3 2 8 3" xfId="2476" xr:uid="{00000000-0005-0000-0000-0000AA090000}"/>
    <cellStyle name="20% - akcent 1 3 2 8 3 2" xfId="2477" xr:uid="{00000000-0005-0000-0000-0000AB090000}"/>
    <cellStyle name="20% - akcent 1 3 2 8 3 2 2" xfId="2478" xr:uid="{00000000-0005-0000-0000-0000AC090000}"/>
    <cellStyle name="20% - akcent 1 3 2 8 3 3" xfId="2479" xr:uid="{00000000-0005-0000-0000-0000AD090000}"/>
    <cellStyle name="20% - akcent 1 3 2 8 4" xfId="2480" xr:uid="{00000000-0005-0000-0000-0000AE090000}"/>
    <cellStyle name="20% - akcent 1 3 2 8 4 2" xfId="2481" xr:uid="{00000000-0005-0000-0000-0000AF090000}"/>
    <cellStyle name="20% - akcent 1 3 2 8 4 2 2" xfId="2482" xr:uid="{00000000-0005-0000-0000-0000B0090000}"/>
    <cellStyle name="20% - akcent 1 3 2 8 4 3" xfId="2483" xr:uid="{00000000-0005-0000-0000-0000B1090000}"/>
    <cellStyle name="20% - akcent 1 3 2 8 5" xfId="2484" xr:uid="{00000000-0005-0000-0000-0000B2090000}"/>
    <cellStyle name="20% - akcent 1 3 2 8 5 2" xfId="2485" xr:uid="{00000000-0005-0000-0000-0000B3090000}"/>
    <cellStyle name="20% - akcent 1 3 2 8 6" xfId="2486" xr:uid="{00000000-0005-0000-0000-0000B4090000}"/>
    <cellStyle name="20% - akcent 1 3 3" xfId="2487" xr:uid="{00000000-0005-0000-0000-0000B5090000}"/>
    <cellStyle name="20% - akcent 1 3 3 2" xfId="2488" xr:uid="{00000000-0005-0000-0000-0000B6090000}"/>
    <cellStyle name="20% - akcent 1 3 3 2 10" xfId="2489" xr:uid="{00000000-0005-0000-0000-0000B7090000}"/>
    <cellStyle name="20% - akcent 1 3 3 2 2" xfId="2490" xr:uid="{00000000-0005-0000-0000-0000B8090000}"/>
    <cellStyle name="20% - akcent 1 3 3 2 2 2" xfId="2491" xr:uid="{00000000-0005-0000-0000-0000B9090000}"/>
    <cellStyle name="20% - akcent 1 3 3 2 2 2 2" xfId="2492" xr:uid="{00000000-0005-0000-0000-0000BA090000}"/>
    <cellStyle name="20% - akcent 1 3 3 2 2 2 2 2" xfId="2493" xr:uid="{00000000-0005-0000-0000-0000BB090000}"/>
    <cellStyle name="20% - akcent 1 3 3 2 2 2 2 2 2" xfId="2494" xr:uid="{00000000-0005-0000-0000-0000BC090000}"/>
    <cellStyle name="20% - akcent 1 3 3 2 2 2 2 3" xfId="2495" xr:uid="{00000000-0005-0000-0000-0000BD090000}"/>
    <cellStyle name="20% - akcent 1 3 3 2 2 2 3" xfId="2496" xr:uid="{00000000-0005-0000-0000-0000BE090000}"/>
    <cellStyle name="20% - akcent 1 3 3 2 2 2 3 2" xfId="2497" xr:uid="{00000000-0005-0000-0000-0000BF090000}"/>
    <cellStyle name="20% - akcent 1 3 3 2 2 2 3 2 2" xfId="2498" xr:uid="{00000000-0005-0000-0000-0000C0090000}"/>
    <cellStyle name="20% - akcent 1 3 3 2 2 2 3 3" xfId="2499" xr:uid="{00000000-0005-0000-0000-0000C1090000}"/>
    <cellStyle name="20% - akcent 1 3 3 2 2 2 4" xfId="2500" xr:uid="{00000000-0005-0000-0000-0000C2090000}"/>
    <cellStyle name="20% - akcent 1 3 3 2 2 2 4 2" xfId="2501" xr:uid="{00000000-0005-0000-0000-0000C3090000}"/>
    <cellStyle name="20% - akcent 1 3 3 2 2 2 4 2 2" xfId="2502" xr:uid="{00000000-0005-0000-0000-0000C4090000}"/>
    <cellStyle name="20% - akcent 1 3 3 2 2 2 4 3" xfId="2503" xr:uid="{00000000-0005-0000-0000-0000C5090000}"/>
    <cellStyle name="20% - akcent 1 3 3 2 2 2 5" xfId="2504" xr:uid="{00000000-0005-0000-0000-0000C6090000}"/>
    <cellStyle name="20% - akcent 1 3 3 2 2 2 5 2" xfId="2505" xr:uid="{00000000-0005-0000-0000-0000C7090000}"/>
    <cellStyle name="20% - akcent 1 3 3 2 2 2 6" xfId="2506" xr:uid="{00000000-0005-0000-0000-0000C8090000}"/>
    <cellStyle name="20% - akcent 1 3 3 2 2 3" xfId="2507" xr:uid="{00000000-0005-0000-0000-0000C9090000}"/>
    <cellStyle name="20% - akcent 1 3 3 2 2 3 2" xfId="2508" xr:uid="{00000000-0005-0000-0000-0000CA090000}"/>
    <cellStyle name="20% - akcent 1 3 3 2 2 3 2 2" xfId="2509" xr:uid="{00000000-0005-0000-0000-0000CB090000}"/>
    <cellStyle name="20% - akcent 1 3 3 2 2 3 3" xfId="2510" xr:uid="{00000000-0005-0000-0000-0000CC090000}"/>
    <cellStyle name="20% - akcent 1 3 3 2 2 4" xfId="2511" xr:uid="{00000000-0005-0000-0000-0000CD090000}"/>
    <cellStyle name="20% - akcent 1 3 3 2 2 4 2" xfId="2512" xr:uid="{00000000-0005-0000-0000-0000CE090000}"/>
    <cellStyle name="20% - akcent 1 3 3 2 2 4 2 2" xfId="2513" xr:uid="{00000000-0005-0000-0000-0000CF090000}"/>
    <cellStyle name="20% - akcent 1 3 3 2 2 4 3" xfId="2514" xr:uid="{00000000-0005-0000-0000-0000D0090000}"/>
    <cellStyle name="20% - akcent 1 3 3 2 2 5" xfId="2515" xr:uid="{00000000-0005-0000-0000-0000D1090000}"/>
    <cellStyle name="20% - akcent 1 3 3 2 2 5 2" xfId="2516" xr:uid="{00000000-0005-0000-0000-0000D2090000}"/>
    <cellStyle name="20% - akcent 1 3 3 2 2 5 2 2" xfId="2517" xr:uid="{00000000-0005-0000-0000-0000D3090000}"/>
    <cellStyle name="20% - akcent 1 3 3 2 2 5 3" xfId="2518" xr:uid="{00000000-0005-0000-0000-0000D4090000}"/>
    <cellStyle name="20% - akcent 1 3 3 2 2 6" xfId="2519" xr:uid="{00000000-0005-0000-0000-0000D5090000}"/>
    <cellStyle name="20% - akcent 1 3 3 2 2 6 2" xfId="2520" xr:uid="{00000000-0005-0000-0000-0000D6090000}"/>
    <cellStyle name="20% - akcent 1 3 3 2 2 7" xfId="2521" xr:uid="{00000000-0005-0000-0000-0000D7090000}"/>
    <cellStyle name="20% - akcent 1 3 3 2 3" xfId="2522" xr:uid="{00000000-0005-0000-0000-0000D8090000}"/>
    <cellStyle name="20% - akcent 1 3 3 2 3 2" xfId="2523" xr:uid="{00000000-0005-0000-0000-0000D9090000}"/>
    <cellStyle name="20% - akcent 1 3 3 2 3 2 2" xfId="2524" xr:uid="{00000000-0005-0000-0000-0000DA090000}"/>
    <cellStyle name="20% - akcent 1 3 3 2 3 2 2 2" xfId="2525" xr:uid="{00000000-0005-0000-0000-0000DB090000}"/>
    <cellStyle name="20% - akcent 1 3 3 2 3 2 3" xfId="2526" xr:uid="{00000000-0005-0000-0000-0000DC090000}"/>
    <cellStyle name="20% - akcent 1 3 3 2 3 3" xfId="2527" xr:uid="{00000000-0005-0000-0000-0000DD090000}"/>
    <cellStyle name="20% - akcent 1 3 3 2 3 3 2" xfId="2528" xr:uid="{00000000-0005-0000-0000-0000DE090000}"/>
    <cellStyle name="20% - akcent 1 3 3 2 3 3 2 2" xfId="2529" xr:uid="{00000000-0005-0000-0000-0000DF090000}"/>
    <cellStyle name="20% - akcent 1 3 3 2 3 3 3" xfId="2530" xr:uid="{00000000-0005-0000-0000-0000E0090000}"/>
    <cellStyle name="20% - akcent 1 3 3 2 3 4" xfId="2531" xr:uid="{00000000-0005-0000-0000-0000E1090000}"/>
    <cellStyle name="20% - akcent 1 3 3 2 3 4 2" xfId="2532" xr:uid="{00000000-0005-0000-0000-0000E2090000}"/>
    <cellStyle name="20% - akcent 1 3 3 2 3 4 2 2" xfId="2533" xr:uid="{00000000-0005-0000-0000-0000E3090000}"/>
    <cellStyle name="20% - akcent 1 3 3 2 3 4 3" xfId="2534" xr:uid="{00000000-0005-0000-0000-0000E4090000}"/>
    <cellStyle name="20% - akcent 1 3 3 2 3 5" xfId="2535" xr:uid="{00000000-0005-0000-0000-0000E5090000}"/>
    <cellStyle name="20% - akcent 1 3 3 2 3 5 2" xfId="2536" xr:uid="{00000000-0005-0000-0000-0000E6090000}"/>
    <cellStyle name="20% - akcent 1 3 3 2 3 6" xfId="2537" xr:uid="{00000000-0005-0000-0000-0000E7090000}"/>
    <cellStyle name="20% - akcent 1 3 3 2 4" xfId="2538" xr:uid="{00000000-0005-0000-0000-0000E8090000}"/>
    <cellStyle name="20% - akcent 1 3 3 2 4 2" xfId="2539" xr:uid="{00000000-0005-0000-0000-0000E9090000}"/>
    <cellStyle name="20% - akcent 1 3 3 2 4 2 2" xfId="2540" xr:uid="{00000000-0005-0000-0000-0000EA090000}"/>
    <cellStyle name="20% - akcent 1 3 3 2 4 2 2 2" xfId="2541" xr:uid="{00000000-0005-0000-0000-0000EB090000}"/>
    <cellStyle name="20% - akcent 1 3 3 2 4 2 3" xfId="2542" xr:uid="{00000000-0005-0000-0000-0000EC090000}"/>
    <cellStyle name="20% - akcent 1 3 3 2 4 3" xfId="2543" xr:uid="{00000000-0005-0000-0000-0000ED090000}"/>
    <cellStyle name="20% - akcent 1 3 3 2 4 3 2" xfId="2544" xr:uid="{00000000-0005-0000-0000-0000EE090000}"/>
    <cellStyle name="20% - akcent 1 3 3 2 4 3 2 2" xfId="2545" xr:uid="{00000000-0005-0000-0000-0000EF090000}"/>
    <cellStyle name="20% - akcent 1 3 3 2 4 3 3" xfId="2546" xr:uid="{00000000-0005-0000-0000-0000F0090000}"/>
    <cellStyle name="20% - akcent 1 3 3 2 4 4" xfId="2547" xr:uid="{00000000-0005-0000-0000-0000F1090000}"/>
    <cellStyle name="20% - akcent 1 3 3 2 4 4 2" xfId="2548" xr:uid="{00000000-0005-0000-0000-0000F2090000}"/>
    <cellStyle name="20% - akcent 1 3 3 2 4 4 2 2" xfId="2549" xr:uid="{00000000-0005-0000-0000-0000F3090000}"/>
    <cellStyle name="20% - akcent 1 3 3 2 4 4 3" xfId="2550" xr:uid="{00000000-0005-0000-0000-0000F4090000}"/>
    <cellStyle name="20% - akcent 1 3 3 2 4 5" xfId="2551" xr:uid="{00000000-0005-0000-0000-0000F5090000}"/>
    <cellStyle name="20% - akcent 1 3 3 2 4 5 2" xfId="2552" xr:uid="{00000000-0005-0000-0000-0000F6090000}"/>
    <cellStyle name="20% - akcent 1 3 3 2 4 6" xfId="2553" xr:uid="{00000000-0005-0000-0000-0000F7090000}"/>
    <cellStyle name="20% - akcent 1 3 3 2 5" xfId="2554" xr:uid="{00000000-0005-0000-0000-0000F8090000}"/>
    <cellStyle name="20% - akcent 1 3 3 2 5 2" xfId="2555" xr:uid="{00000000-0005-0000-0000-0000F9090000}"/>
    <cellStyle name="20% - akcent 1 3 3 2 5 2 2" xfId="2556" xr:uid="{00000000-0005-0000-0000-0000FA090000}"/>
    <cellStyle name="20% - akcent 1 3 3 2 5 3" xfId="2557" xr:uid="{00000000-0005-0000-0000-0000FB090000}"/>
    <cellStyle name="20% - akcent 1 3 3 2 6" xfId="2558" xr:uid="{00000000-0005-0000-0000-0000FC090000}"/>
    <cellStyle name="20% - akcent 1 3 3 2 6 2" xfId="2559" xr:uid="{00000000-0005-0000-0000-0000FD090000}"/>
    <cellStyle name="20% - akcent 1 3 3 2 6 2 2" xfId="2560" xr:uid="{00000000-0005-0000-0000-0000FE090000}"/>
    <cellStyle name="20% - akcent 1 3 3 2 6 3" xfId="2561" xr:uid="{00000000-0005-0000-0000-0000FF090000}"/>
    <cellStyle name="20% - akcent 1 3 3 2 7" xfId="2562" xr:uid="{00000000-0005-0000-0000-0000000A0000}"/>
    <cellStyle name="20% - akcent 1 3 3 2 7 2" xfId="2563" xr:uid="{00000000-0005-0000-0000-0000010A0000}"/>
    <cellStyle name="20% - akcent 1 3 3 2 7 2 2" xfId="2564" xr:uid="{00000000-0005-0000-0000-0000020A0000}"/>
    <cellStyle name="20% - akcent 1 3 3 2 7 3" xfId="2565" xr:uid="{00000000-0005-0000-0000-0000030A0000}"/>
    <cellStyle name="20% - akcent 1 3 3 2 8" xfId="2566" xr:uid="{00000000-0005-0000-0000-0000040A0000}"/>
    <cellStyle name="20% - akcent 1 3 3 2 8 2" xfId="2567" xr:uid="{00000000-0005-0000-0000-0000050A0000}"/>
    <cellStyle name="20% - akcent 1 3 3 2 9" xfId="2568" xr:uid="{00000000-0005-0000-0000-0000060A0000}"/>
    <cellStyle name="20% - akcent 1 3 3 3" xfId="2569" xr:uid="{00000000-0005-0000-0000-0000070A0000}"/>
    <cellStyle name="20% - akcent 1 3 3 3 2" xfId="2570" xr:uid="{00000000-0005-0000-0000-0000080A0000}"/>
    <cellStyle name="20% - akcent 1 3 3 3 2 2" xfId="2571" xr:uid="{00000000-0005-0000-0000-0000090A0000}"/>
    <cellStyle name="20% - akcent 1 3 3 3 2 2 2" xfId="2572" xr:uid="{00000000-0005-0000-0000-00000A0A0000}"/>
    <cellStyle name="20% - akcent 1 3 3 3 2 2 2 2" xfId="2573" xr:uid="{00000000-0005-0000-0000-00000B0A0000}"/>
    <cellStyle name="20% - akcent 1 3 3 3 2 2 3" xfId="2574" xr:uid="{00000000-0005-0000-0000-00000C0A0000}"/>
    <cellStyle name="20% - akcent 1 3 3 3 2 3" xfId="2575" xr:uid="{00000000-0005-0000-0000-00000D0A0000}"/>
    <cellStyle name="20% - akcent 1 3 3 3 2 3 2" xfId="2576" xr:uid="{00000000-0005-0000-0000-00000E0A0000}"/>
    <cellStyle name="20% - akcent 1 3 3 3 2 3 2 2" xfId="2577" xr:uid="{00000000-0005-0000-0000-00000F0A0000}"/>
    <cellStyle name="20% - akcent 1 3 3 3 2 3 3" xfId="2578" xr:uid="{00000000-0005-0000-0000-0000100A0000}"/>
    <cellStyle name="20% - akcent 1 3 3 3 2 4" xfId="2579" xr:uid="{00000000-0005-0000-0000-0000110A0000}"/>
    <cellStyle name="20% - akcent 1 3 3 3 2 4 2" xfId="2580" xr:uid="{00000000-0005-0000-0000-0000120A0000}"/>
    <cellStyle name="20% - akcent 1 3 3 3 2 4 2 2" xfId="2581" xr:uid="{00000000-0005-0000-0000-0000130A0000}"/>
    <cellStyle name="20% - akcent 1 3 3 3 2 4 3" xfId="2582" xr:uid="{00000000-0005-0000-0000-0000140A0000}"/>
    <cellStyle name="20% - akcent 1 3 3 3 2 5" xfId="2583" xr:uid="{00000000-0005-0000-0000-0000150A0000}"/>
    <cellStyle name="20% - akcent 1 3 3 3 2 5 2" xfId="2584" xr:uid="{00000000-0005-0000-0000-0000160A0000}"/>
    <cellStyle name="20% - akcent 1 3 3 3 2 6" xfId="2585" xr:uid="{00000000-0005-0000-0000-0000170A0000}"/>
    <cellStyle name="20% - akcent 1 3 3 3 3" xfId="2586" xr:uid="{00000000-0005-0000-0000-0000180A0000}"/>
    <cellStyle name="20% - akcent 1 3 3 3 3 2" xfId="2587" xr:uid="{00000000-0005-0000-0000-0000190A0000}"/>
    <cellStyle name="20% - akcent 1 3 3 3 3 2 2" xfId="2588" xr:uid="{00000000-0005-0000-0000-00001A0A0000}"/>
    <cellStyle name="20% - akcent 1 3 3 3 3 3" xfId="2589" xr:uid="{00000000-0005-0000-0000-00001B0A0000}"/>
    <cellStyle name="20% - akcent 1 3 3 3 4" xfId="2590" xr:uid="{00000000-0005-0000-0000-00001C0A0000}"/>
    <cellStyle name="20% - akcent 1 3 3 3 4 2" xfId="2591" xr:uid="{00000000-0005-0000-0000-00001D0A0000}"/>
    <cellStyle name="20% - akcent 1 3 3 3 4 2 2" xfId="2592" xr:uid="{00000000-0005-0000-0000-00001E0A0000}"/>
    <cellStyle name="20% - akcent 1 3 3 3 4 3" xfId="2593" xr:uid="{00000000-0005-0000-0000-00001F0A0000}"/>
    <cellStyle name="20% - akcent 1 3 3 3 5" xfId="2594" xr:uid="{00000000-0005-0000-0000-0000200A0000}"/>
    <cellStyle name="20% - akcent 1 3 3 3 5 2" xfId="2595" xr:uid="{00000000-0005-0000-0000-0000210A0000}"/>
    <cellStyle name="20% - akcent 1 3 3 3 5 2 2" xfId="2596" xr:uid="{00000000-0005-0000-0000-0000220A0000}"/>
    <cellStyle name="20% - akcent 1 3 3 3 5 3" xfId="2597" xr:uid="{00000000-0005-0000-0000-0000230A0000}"/>
    <cellStyle name="20% - akcent 1 3 3 3 6" xfId="2598" xr:uid="{00000000-0005-0000-0000-0000240A0000}"/>
    <cellStyle name="20% - akcent 1 3 3 3 6 2" xfId="2599" xr:uid="{00000000-0005-0000-0000-0000250A0000}"/>
    <cellStyle name="20% - akcent 1 3 3 3 7" xfId="2600" xr:uid="{00000000-0005-0000-0000-0000260A0000}"/>
    <cellStyle name="20% - akcent 1 3 3 4" xfId="2601" xr:uid="{00000000-0005-0000-0000-0000270A0000}"/>
    <cellStyle name="20% - akcent 1 3 3 4 2" xfId="2602" xr:uid="{00000000-0005-0000-0000-0000280A0000}"/>
    <cellStyle name="20% - akcent 1 3 3 4 2 2" xfId="2603" xr:uid="{00000000-0005-0000-0000-0000290A0000}"/>
    <cellStyle name="20% - akcent 1 3 3 4 2 2 2" xfId="2604" xr:uid="{00000000-0005-0000-0000-00002A0A0000}"/>
    <cellStyle name="20% - akcent 1 3 3 4 2 3" xfId="2605" xr:uid="{00000000-0005-0000-0000-00002B0A0000}"/>
    <cellStyle name="20% - akcent 1 3 3 4 3" xfId="2606" xr:uid="{00000000-0005-0000-0000-00002C0A0000}"/>
    <cellStyle name="20% - akcent 1 3 3 4 3 2" xfId="2607" xr:uid="{00000000-0005-0000-0000-00002D0A0000}"/>
    <cellStyle name="20% - akcent 1 3 3 4 3 2 2" xfId="2608" xr:uid="{00000000-0005-0000-0000-00002E0A0000}"/>
    <cellStyle name="20% - akcent 1 3 3 4 3 3" xfId="2609" xr:uid="{00000000-0005-0000-0000-00002F0A0000}"/>
    <cellStyle name="20% - akcent 1 3 3 4 4" xfId="2610" xr:uid="{00000000-0005-0000-0000-0000300A0000}"/>
    <cellStyle name="20% - akcent 1 3 3 4 4 2" xfId="2611" xr:uid="{00000000-0005-0000-0000-0000310A0000}"/>
    <cellStyle name="20% - akcent 1 3 3 4 4 2 2" xfId="2612" xr:uid="{00000000-0005-0000-0000-0000320A0000}"/>
    <cellStyle name="20% - akcent 1 3 3 4 4 3" xfId="2613" xr:uid="{00000000-0005-0000-0000-0000330A0000}"/>
    <cellStyle name="20% - akcent 1 3 3 4 5" xfId="2614" xr:uid="{00000000-0005-0000-0000-0000340A0000}"/>
    <cellStyle name="20% - akcent 1 3 3 4 5 2" xfId="2615" xr:uid="{00000000-0005-0000-0000-0000350A0000}"/>
    <cellStyle name="20% - akcent 1 3 3 4 6" xfId="2616" xr:uid="{00000000-0005-0000-0000-0000360A0000}"/>
    <cellStyle name="20% - akcent 1 3 3 5" xfId="2617" xr:uid="{00000000-0005-0000-0000-0000370A0000}"/>
    <cellStyle name="20% - akcent 1 3 3 5 2" xfId="2618" xr:uid="{00000000-0005-0000-0000-0000380A0000}"/>
    <cellStyle name="20% - akcent 1 3 3 5 2 2" xfId="2619" xr:uid="{00000000-0005-0000-0000-0000390A0000}"/>
    <cellStyle name="20% - akcent 1 3 3 5 2 2 2" xfId="2620" xr:uid="{00000000-0005-0000-0000-00003A0A0000}"/>
    <cellStyle name="20% - akcent 1 3 3 5 2 3" xfId="2621" xr:uid="{00000000-0005-0000-0000-00003B0A0000}"/>
    <cellStyle name="20% - akcent 1 3 3 5 3" xfId="2622" xr:uid="{00000000-0005-0000-0000-00003C0A0000}"/>
    <cellStyle name="20% - akcent 1 3 3 5 3 2" xfId="2623" xr:uid="{00000000-0005-0000-0000-00003D0A0000}"/>
    <cellStyle name="20% - akcent 1 3 3 5 3 2 2" xfId="2624" xr:uid="{00000000-0005-0000-0000-00003E0A0000}"/>
    <cellStyle name="20% - akcent 1 3 3 5 3 3" xfId="2625" xr:uid="{00000000-0005-0000-0000-00003F0A0000}"/>
    <cellStyle name="20% - akcent 1 3 3 5 4" xfId="2626" xr:uid="{00000000-0005-0000-0000-0000400A0000}"/>
    <cellStyle name="20% - akcent 1 3 3 5 4 2" xfId="2627" xr:uid="{00000000-0005-0000-0000-0000410A0000}"/>
    <cellStyle name="20% - akcent 1 3 3 5 4 2 2" xfId="2628" xr:uid="{00000000-0005-0000-0000-0000420A0000}"/>
    <cellStyle name="20% - akcent 1 3 3 5 4 3" xfId="2629" xr:uid="{00000000-0005-0000-0000-0000430A0000}"/>
    <cellStyle name="20% - akcent 1 3 3 5 5" xfId="2630" xr:uid="{00000000-0005-0000-0000-0000440A0000}"/>
    <cellStyle name="20% - akcent 1 3 3 5 5 2" xfId="2631" xr:uid="{00000000-0005-0000-0000-0000450A0000}"/>
    <cellStyle name="20% - akcent 1 3 3 5 6" xfId="2632" xr:uid="{00000000-0005-0000-0000-0000460A0000}"/>
    <cellStyle name="20% - akcent 1 3 3 6" xfId="2633" xr:uid="{00000000-0005-0000-0000-0000470A0000}"/>
    <cellStyle name="20% - akcent 1 3 3 6 2" xfId="2634" xr:uid="{00000000-0005-0000-0000-0000480A0000}"/>
    <cellStyle name="20% - akcent 1 3 3 6 2 2" xfId="2635" xr:uid="{00000000-0005-0000-0000-0000490A0000}"/>
    <cellStyle name="20% - akcent 1 3 3 6 2 2 2" xfId="2636" xr:uid="{00000000-0005-0000-0000-00004A0A0000}"/>
    <cellStyle name="20% - akcent 1 3 3 6 2 3" xfId="2637" xr:uid="{00000000-0005-0000-0000-00004B0A0000}"/>
    <cellStyle name="20% - akcent 1 3 3 6 3" xfId="2638" xr:uid="{00000000-0005-0000-0000-00004C0A0000}"/>
    <cellStyle name="20% - akcent 1 3 3 6 3 2" xfId="2639" xr:uid="{00000000-0005-0000-0000-00004D0A0000}"/>
    <cellStyle name="20% - akcent 1 3 3 6 3 2 2" xfId="2640" xr:uid="{00000000-0005-0000-0000-00004E0A0000}"/>
    <cellStyle name="20% - akcent 1 3 3 6 3 3" xfId="2641" xr:uid="{00000000-0005-0000-0000-00004F0A0000}"/>
    <cellStyle name="20% - akcent 1 3 3 6 4" xfId="2642" xr:uid="{00000000-0005-0000-0000-0000500A0000}"/>
    <cellStyle name="20% - akcent 1 3 3 6 4 2" xfId="2643" xr:uid="{00000000-0005-0000-0000-0000510A0000}"/>
    <cellStyle name="20% - akcent 1 3 3 6 4 2 2" xfId="2644" xr:uid="{00000000-0005-0000-0000-0000520A0000}"/>
    <cellStyle name="20% - akcent 1 3 3 6 4 3" xfId="2645" xr:uid="{00000000-0005-0000-0000-0000530A0000}"/>
    <cellStyle name="20% - akcent 1 3 3 6 5" xfId="2646" xr:uid="{00000000-0005-0000-0000-0000540A0000}"/>
    <cellStyle name="20% - akcent 1 3 3 6 5 2" xfId="2647" xr:uid="{00000000-0005-0000-0000-0000550A0000}"/>
    <cellStyle name="20% - akcent 1 3 3 6 6" xfId="2648" xr:uid="{00000000-0005-0000-0000-0000560A0000}"/>
    <cellStyle name="20% - akcent 1 3 3 7" xfId="2649" xr:uid="{00000000-0005-0000-0000-0000570A0000}"/>
    <cellStyle name="20% - akcent 1 3 4" xfId="2650" xr:uid="{00000000-0005-0000-0000-0000580A0000}"/>
    <cellStyle name="20% - akcent 1 3 4 10" xfId="2651" xr:uid="{00000000-0005-0000-0000-0000590A0000}"/>
    <cellStyle name="20% - akcent 1 3 4 11" xfId="2652" xr:uid="{00000000-0005-0000-0000-00005A0A0000}"/>
    <cellStyle name="20% - akcent 1 3 4 2" xfId="2653" xr:uid="{00000000-0005-0000-0000-00005B0A0000}"/>
    <cellStyle name="20% - akcent 1 3 4 2 2" xfId="2654" xr:uid="{00000000-0005-0000-0000-00005C0A0000}"/>
    <cellStyle name="20% - akcent 1 3 4 2 2 2" xfId="2655" xr:uid="{00000000-0005-0000-0000-00005D0A0000}"/>
    <cellStyle name="20% - akcent 1 3 4 2 2 2 2" xfId="2656" xr:uid="{00000000-0005-0000-0000-00005E0A0000}"/>
    <cellStyle name="20% - akcent 1 3 4 2 2 2 2 2" xfId="2657" xr:uid="{00000000-0005-0000-0000-00005F0A0000}"/>
    <cellStyle name="20% - akcent 1 3 4 2 2 2 2 2 2" xfId="2658" xr:uid="{00000000-0005-0000-0000-0000600A0000}"/>
    <cellStyle name="20% - akcent 1 3 4 2 2 2 2 3" xfId="2659" xr:uid="{00000000-0005-0000-0000-0000610A0000}"/>
    <cellStyle name="20% - akcent 1 3 4 2 2 2 3" xfId="2660" xr:uid="{00000000-0005-0000-0000-0000620A0000}"/>
    <cellStyle name="20% - akcent 1 3 4 2 2 2 3 2" xfId="2661" xr:uid="{00000000-0005-0000-0000-0000630A0000}"/>
    <cellStyle name="20% - akcent 1 3 4 2 2 2 3 2 2" xfId="2662" xr:uid="{00000000-0005-0000-0000-0000640A0000}"/>
    <cellStyle name="20% - akcent 1 3 4 2 2 2 3 3" xfId="2663" xr:uid="{00000000-0005-0000-0000-0000650A0000}"/>
    <cellStyle name="20% - akcent 1 3 4 2 2 2 4" xfId="2664" xr:uid="{00000000-0005-0000-0000-0000660A0000}"/>
    <cellStyle name="20% - akcent 1 3 4 2 2 2 4 2" xfId="2665" xr:uid="{00000000-0005-0000-0000-0000670A0000}"/>
    <cellStyle name="20% - akcent 1 3 4 2 2 2 4 2 2" xfId="2666" xr:uid="{00000000-0005-0000-0000-0000680A0000}"/>
    <cellStyle name="20% - akcent 1 3 4 2 2 2 4 3" xfId="2667" xr:uid="{00000000-0005-0000-0000-0000690A0000}"/>
    <cellStyle name="20% - akcent 1 3 4 2 2 2 5" xfId="2668" xr:uid="{00000000-0005-0000-0000-00006A0A0000}"/>
    <cellStyle name="20% - akcent 1 3 4 2 2 2 5 2" xfId="2669" xr:uid="{00000000-0005-0000-0000-00006B0A0000}"/>
    <cellStyle name="20% - akcent 1 3 4 2 2 2 6" xfId="2670" xr:uid="{00000000-0005-0000-0000-00006C0A0000}"/>
    <cellStyle name="20% - akcent 1 3 4 2 2 3" xfId="2671" xr:uid="{00000000-0005-0000-0000-00006D0A0000}"/>
    <cellStyle name="20% - akcent 1 3 4 2 2 3 2" xfId="2672" xr:uid="{00000000-0005-0000-0000-00006E0A0000}"/>
    <cellStyle name="20% - akcent 1 3 4 2 2 3 2 2" xfId="2673" xr:uid="{00000000-0005-0000-0000-00006F0A0000}"/>
    <cellStyle name="20% - akcent 1 3 4 2 2 3 3" xfId="2674" xr:uid="{00000000-0005-0000-0000-0000700A0000}"/>
    <cellStyle name="20% - akcent 1 3 4 2 2 4" xfId="2675" xr:uid="{00000000-0005-0000-0000-0000710A0000}"/>
    <cellStyle name="20% - akcent 1 3 4 2 2 4 2" xfId="2676" xr:uid="{00000000-0005-0000-0000-0000720A0000}"/>
    <cellStyle name="20% - akcent 1 3 4 2 2 4 2 2" xfId="2677" xr:uid="{00000000-0005-0000-0000-0000730A0000}"/>
    <cellStyle name="20% - akcent 1 3 4 2 2 4 3" xfId="2678" xr:uid="{00000000-0005-0000-0000-0000740A0000}"/>
    <cellStyle name="20% - akcent 1 3 4 2 2 5" xfId="2679" xr:uid="{00000000-0005-0000-0000-0000750A0000}"/>
    <cellStyle name="20% - akcent 1 3 4 2 2 5 2" xfId="2680" xr:uid="{00000000-0005-0000-0000-0000760A0000}"/>
    <cellStyle name="20% - akcent 1 3 4 2 2 5 2 2" xfId="2681" xr:uid="{00000000-0005-0000-0000-0000770A0000}"/>
    <cellStyle name="20% - akcent 1 3 4 2 2 5 3" xfId="2682" xr:uid="{00000000-0005-0000-0000-0000780A0000}"/>
    <cellStyle name="20% - akcent 1 3 4 2 2 6" xfId="2683" xr:uid="{00000000-0005-0000-0000-0000790A0000}"/>
    <cellStyle name="20% - akcent 1 3 4 2 2 6 2" xfId="2684" xr:uid="{00000000-0005-0000-0000-00007A0A0000}"/>
    <cellStyle name="20% - akcent 1 3 4 2 2 7" xfId="2685" xr:uid="{00000000-0005-0000-0000-00007B0A0000}"/>
    <cellStyle name="20% - akcent 1 3 4 2 3" xfId="2686" xr:uid="{00000000-0005-0000-0000-00007C0A0000}"/>
    <cellStyle name="20% - akcent 1 3 4 2 3 2" xfId="2687" xr:uid="{00000000-0005-0000-0000-00007D0A0000}"/>
    <cellStyle name="20% - akcent 1 3 4 2 3 2 2" xfId="2688" xr:uid="{00000000-0005-0000-0000-00007E0A0000}"/>
    <cellStyle name="20% - akcent 1 3 4 2 3 2 2 2" xfId="2689" xr:uid="{00000000-0005-0000-0000-00007F0A0000}"/>
    <cellStyle name="20% - akcent 1 3 4 2 3 2 3" xfId="2690" xr:uid="{00000000-0005-0000-0000-0000800A0000}"/>
    <cellStyle name="20% - akcent 1 3 4 2 3 3" xfId="2691" xr:uid="{00000000-0005-0000-0000-0000810A0000}"/>
    <cellStyle name="20% - akcent 1 3 4 2 3 3 2" xfId="2692" xr:uid="{00000000-0005-0000-0000-0000820A0000}"/>
    <cellStyle name="20% - akcent 1 3 4 2 3 3 2 2" xfId="2693" xr:uid="{00000000-0005-0000-0000-0000830A0000}"/>
    <cellStyle name="20% - akcent 1 3 4 2 3 3 3" xfId="2694" xr:uid="{00000000-0005-0000-0000-0000840A0000}"/>
    <cellStyle name="20% - akcent 1 3 4 2 3 4" xfId="2695" xr:uid="{00000000-0005-0000-0000-0000850A0000}"/>
    <cellStyle name="20% - akcent 1 3 4 2 3 4 2" xfId="2696" xr:uid="{00000000-0005-0000-0000-0000860A0000}"/>
    <cellStyle name="20% - akcent 1 3 4 2 3 4 2 2" xfId="2697" xr:uid="{00000000-0005-0000-0000-0000870A0000}"/>
    <cellStyle name="20% - akcent 1 3 4 2 3 4 3" xfId="2698" xr:uid="{00000000-0005-0000-0000-0000880A0000}"/>
    <cellStyle name="20% - akcent 1 3 4 2 3 5" xfId="2699" xr:uid="{00000000-0005-0000-0000-0000890A0000}"/>
    <cellStyle name="20% - akcent 1 3 4 2 3 5 2" xfId="2700" xr:uid="{00000000-0005-0000-0000-00008A0A0000}"/>
    <cellStyle name="20% - akcent 1 3 4 2 3 6" xfId="2701" xr:uid="{00000000-0005-0000-0000-00008B0A0000}"/>
    <cellStyle name="20% - akcent 1 3 4 2 4" xfId="2702" xr:uid="{00000000-0005-0000-0000-00008C0A0000}"/>
    <cellStyle name="20% - akcent 1 3 4 2 4 2" xfId="2703" xr:uid="{00000000-0005-0000-0000-00008D0A0000}"/>
    <cellStyle name="20% - akcent 1 3 4 2 4 2 2" xfId="2704" xr:uid="{00000000-0005-0000-0000-00008E0A0000}"/>
    <cellStyle name="20% - akcent 1 3 4 2 4 2 2 2" xfId="2705" xr:uid="{00000000-0005-0000-0000-00008F0A0000}"/>
    <cellStyle name="20% - akcent 1 3 4 2 4 2 3" xfId="2706" xr:uid="{00000000-0005-0000-0000-0000900A0000}"/>
    <cellStyle name="20% - akcent 1 3 4 2 4 3" xfId="2707" xr:uid="{00000000-0005-0000-0000-0000910A0000}"/>
    <cellStyle name="20% - akcent 1 3 4 2 4 3 2" xfId="2708" xr:uid="{00000000-0005-0000-0000-0000920A0000}"/>
    <cellStyle name="20% - akcent 1 3 4 2 4 3 2 2" xfId="2709" xr:uid="{00000000-0005-0000-0000-0000930A0000}"/>
    <cellStyle name="20% - akcent 1 3 4 2 4 3 3" xfId="2710" xr:uid="{00000000-0005-0000-0000-0000940A0000}"/>
    <cellStyle name="20% - akcent 1 3 4 2 4 4" xfId="2711" xr:uid="{00000000-0005-0000-0000-0000950A0000}"/>
    <cellStyle name="20% - akcent 1 3 4 2 4 4 2" xfId="2712" xr:uid="{00000000-0005-0000-0000-0000960A0000}"/>
    <cellStyle name="20% - akcent 1 3 4 2 4 4 2 2" xfId="2713" xr:uid="{00000000-0005-0000-0000-0000970A0000}"/>
    <cellStyle name="20% - akcent 1 3 4 2 4 4 3" xfId="2714" xr:uid="{00000000-0005-0000-0000-0000980A0000}"/>
    <cellStyle name="20% - akcent 1 3 4 2 4 5" xfId="2715" xr:uid="{00000000-0005-0000-0000-0000990A0000}"/>
    <cellStyle name="20% - akcent 1 3 4 2 4 5 2" xfId="2716" xr:uid="{00000000-0005-0000-0000-00009A0A0000}"/>
    <cellStyle name="20% - akcent 1 3 4 2 4 6" xfId="2717" xr:uid="{00000000-0005-0000-0000-00009B0A0000}"/>
    <cellStyle name="20% - akcent 1 3 4 2 5" xfId="2718" xr:uid="{00000000-0005-0000-0000-00009C0A0000}"/>
    <cellStyle name="20% - akcent 1 3 4 2 5 2" xfId="2719" xr:uid="{00000000-0005-0000-0000-00009D0A0000}"/>
    <cellStyle name="20% - akcent 1 3 4 2 5 2 2" xfId="2720" xr:uid="{00000000-0005-0000-0000-00009E0A0000}"/>
    <cellStyle name="20% - akcent 1 3 4 2 5 3" xfId="2721" xr:uid="{00000000-0005-0000-0000-00009F0A0000}"/>
    <cellStyle name="20% - akcent 1 3 4 2 6" xfId="2722" xr:uid="{00000000-0005-0000-0000-0000A00A0000}"/>
    <cellStyle name="20% - akcent 1 3 4 2 6 2" xfId="2723" xr:uid="{00000000-0005-0000-0000-0000A10A0000}"/>
    <cellStyle name="20% - akcent 1 3 4 2 6 2 2" xfId="2724" xr:uid="{00000000-0005-0000-0000-0000A20A0000}"/>
    <cellStyle name="20% - akcent 1 3 4 2 6 3" xfId="2725" xr:uid="{00000000-0005-0000-0000-0000A30A0000}"/>
    <cellStyle name="20% - akcent 1 3 4 2 7" xfId="2726" xr:uid="{00000000-0005-0000-0000-0000A40A0000}"/>
    <cellStyle name="20% - akcent 1 3 4 2 7 2" xfId="2727" xr:uid="{00000000-0005-0000-0000-0000A50A0000}"/>
    <cellStyle name="20% - akcent 1 3 4 2 7 2 2" xfId="2728" xr:uid="{00000000-0005-0000-0000-0000A60A0000}"/>
    <cellStyle name="20% - akcent 1 3 4 2 7 3" xfId="2729" xr:uid="{00000000-0005-0000-0000-0000A70A0000}"/>
    <cellStyle name="20% - akcent 1 3 4 2 8" xfId="2730" xr:uid="{00000000-0005-0000-0000-0000A80A0000}"/>
    <cellStyle name="20% - akcent 1 3 4 2 8 2" xfId="2731" xr:uid="{00000000-0005-0000-0000-0000A90A0000}"/>
    <cellStyle name="20% - akcent 1 3 4 2 9" xfId="2732" xr:uid="{00000000-0005-0000-0000-0000AA0A0000}"/>
    <cellStyle name="20% - akcent 1 3 4 3" xfId="2733" xr:uid="{00000000-0005-0000-0000-0000AB0A0000}"/>
    <cellStyle name="20% - akcent 1 3 4 3 2" xfId="2734" xr:uid="{00000000-0005-0000-0000-0000AC0A0000}"/>
    <cellStyle name="20% - akcent 1 3 4 3 2 2" xfId="2735" xr:uid="{00000000-0005-0000-0000-0000AD0A0000}"/>
    <cellStyle name="20% - akcent 1 3 4 3 2 2 2" xfId="2736" xr:uid="{00000000-0005-0000-0000-0000AE0A0000}"/>
    <cellStyle name="20% - akcent 1 3 4 3 2 2 2 2" xfId="2737" xr:uid="{00000000-0005-0000-0000-0000AF0A0000}"/>
    <cellStyle name="20% - akcent 1 3 4 3 2 2 3" xfId="2738" xr:uid="{00000000-0005-0000-0000-0000B00A0000}"/>
    <cellStyle name="20% - akcent 1 3 4 3 2 3" xfId="2739" xr:uid="{00000000-0005-0000-0000-0000B10A0000}"/>
    <cellStyle name="20% - akcent 1 3 4 3 2 3 2" xfId="2740" xr:uid="{00000000-0005-0000-0000-0000B20A0000}"/>
    <cellStyle name="20% - akcent 1 3 4 3 2 3 2 2" xfId="2741" xr:uid="{00000000-0005-0000-0000-0000B30A0000}"/>
    <cellStyle name="20% - akcent 1 3 4 3 2 3 3" xfId="2742" xr:uid="{00000000-0005-0000-0000-0000B40A0000}"/>
    <cellStyle name="20% - akcent 1 3 4 3 2 4" xfId="2743" xr:uid="{00000000-0005-0000-0000-0000B50A0000}"/>
    <cellStyle name="20% - akcent 1 3 4 3 2 4 2" xfId="2744" xr:uid="{00000000-0005-0000-0000-0000B60A0000}"/>
    <cellStyle name="20% - akcent 1 3 4 3 2 4 2 2" xfId="2745" xr:uid="{00000000-0005-0000-0000-0000B70A0000}"/>
    <cellStyle name="20% - akcent 1 3 4 3 2 4 3" xfId="2746" xr:uid="{00000000-0005-0000-0000-0000B80A0000}"/>
    <cellStyle name="20% - akcent 1 3 4 3 2 5" xfId="2747" xr:uid="{00000000-0005-0000-0000-0000B90A0000}"/>
    <cellStyle name="20% - akcent 1 3 4 3 2 5 2" xfId="2748" xr:uid="{00000000-0005-0000-0000-0000BA0A0000}"/>
    <cellStyle name="20% - akcent 1 3 4 3 2 6" xfId="2749" xr:uid="{00000000-0005-0000-0000-0000BB0A0000}"/>
    <cellStyle name="20% - akcent 1 3 4 3 3" xfId="2750" xr:uid="{00000000-0005-0000-0000-0000BC0A0000}"/>
    <cellStyle name="20% - akcent 1 3 4 3 3 2" xfId="2751" xr:uid="{00000000-0005-0000-0000-0000BD0A0000}"/>
    <cellStyle name="20% - akcent 1 3 4 3 3 2 2" xfId="2752" xr:uid="{00000000-0005-0000-0000-0000BE0A0000}"/>
    <cellStyle name="20% - akcent 1 3 4 3 3 3" xfId="2753" xr:uid="{00000000-0005-0000-0000-0000BF0A0000}"/>
    <cellStyle name="20% - akcent 1 3 4 3 4" xfId="2754" xr:uid="{00000000-0005-0000-0000-0000C00A0000}"/>
    <cellStyle name="20% - akcent 1 3 4 3 4 2" xfId="2755" xr:uid="{00000000-0005-0000-0000-0000C10A0000}"/>
    <cellStyle name="20% - akcent 1 3 4 3 4 2 2" xfId="2756" xr:uid="{00000000-0005-0000-0000-0000C20A0000}"/>
    <cellStyle name="20% - akcent 1 3 4 3 4 3" xfId="2757" xr:uid="{00000000-0005-0000-0000-0000C30A0000}"/>
    <cellStyle name="20% - akcent 1 3 4 3 5" xfId="2758" xr:uid="{00000000-0005-0000-0000-0000C40A0000}"/>
    <cellStyle name="20% - akcent 1 3 4 3 5 2" xfId="2759" xr:uid="{00000000-0005-0000-0000-0000C50A0000}"/>
    <cellStyle name="20% - akcent 1 3 4 3 5 2 2" xfId="2760" xr:uid="{00000000-0005-0000-0000-0000C60A0000}"/>
    <cellStyle name="20% - akcent 1 3 4 3 5 3" xfId="2761" xr:uid="{00000000-0005-0000-0000-0000C70A0000}"/>
    <cellStyle name="20% - akcent 1 3 4 3 6" xfId="2762" xr:uid="{00000000-0005-0000-0000-0000C80A0000}"/>
    <cellStyle name="20% - akcent 1 3 4 3 6 2" xfId="2763" xr:uid="{00000000-0005-0000-0000-0000C90A0000}"/>
    <cellStyle name="20% - akcent 1 3 4 3 7" xfId="2764" xr:uid="{00000000-0005-0000-0000-0000CA0A0000}"/>
    <cellStyle name="20% - akcent 1 3 4 4" xfId="2765" xr:uid="{00000000-0005-0000-0000-0000CB0A0000}"/>
    <cellStyle name="20% - akcent 1 3 4 4 2" xfId="2766" xr:uid="{00000000-0005-0000-0000-0000CC0A0000}"/>
    <cellStyle name="20% - akcent 1 3 4 4 2 2" xfId="2767" xr:uid="{00000000-0005-0000-0000-0000CD0A0000}"/>
    <cellStyle name="20% - akcent 1 3 4 4 2 2 2" xfId="2768" xr:uid="{00000000-0005-0000-0000-0000CE0A0000}"/>
    <cellStyle name="20% - akcent 1 3 4 4 2 3" xfId="2769" xr:uid="{00000000-0005-0000-0000-0000CF0A0000}"/>
    <cellStyle name="20% - akcent 1 3 4 4 3" xfId="2770" xr:uid="{00000000-0005-0000-0000-0000D00A0000}"/>
    <cellStyle name="20% - akcent 1 3 4 4 3 2" xfId="2771" xr:uid="{00000000-0005-0000-0000-0000D10A0000}"/>
    <cellStyle name="20% - akcent 1 3 4 4 3 2 2" xfId="2772" xr:uid="{00000000-0005-0000-0000-0000D20A0000}"/>
    <cellStyle name="20% - akcent 1 3 4 4 3 3" xfId="2773" xr:uid="{00000000-0005-0000-0000-0000D30A0000}"/>
    <cellStyle name="20% - akcent 1 3 4 4 4" xfId="2774" xr:uid="{00000000-0005-0000-0000-0000D40A0000}"/>
    <cellStyle name="20% - akcent 1 3 4 4 4 2" xfId="2775" xr:uid="{00000000-0005-0000-0000-0000D50A0000}"/>
    <cellStyle name="20% - akcent 1 3 4 4 4 2 2" xfId="2776" xr:uid="{00000000-0005-0000-0000-0000D60A0000}"/>
    <cellStyle name="20% - akcent 1 3 4 4 4 3" xfId="2777" xr:uid="{00000000-0005-0000-0000-0000D70A0000}"/>
    <cellStyle name="20% - akcent 1 3 4 4 5" xfId="2778" xr:uid="{00000000-0005-0000-0000-0000D80A0000}"/>
    <cellStyle name="20% - akcent 1 3 4 4 5 2" xfId="2779" xr:uid="{00000000-0005-0000-0000-0000D90A0000}"/>
    <cellStyle name="20% - akcent 1 3 4 4 6" xfId="2780" xr:uid="{00000000-0005-0000-0000-0000DA0A0000}"/>
    <cellStyle name="20% - akcent 1 3 4 5" xfId="2781" xr:uid="{00000000-0005-0000-0000-0000DB0A0000}"/>
    <cellStyle name="20% - akcent 1 3 4 5 2" xfId="2782" xr:uid="{00000000-0005-0000-0000-0000DC0A0000}"/>
    <cellStyle name="20% - akcent 1 3 4 5 2 2" xfId="2783" xr:uid="{00000000-0005-0000-0000-0000DD0A0000}"/>
    <cellStyle name="20% - akcent 1 3 4 5 2 2 2" xfId="2784" xr:uid="{00000000-0005-0000-0000-0000DE0A0000}"/>
    <cellStyle name="20% - akcent 1 3 4 5 2 3" xfId="2785" xr:uid="{00000000-0005-0000-0000-0000DF0A0000}"/>
    <cellStyle name="20% - akcent 1 3 4 5 3" xfId="2786" xr:uid="{00000000-0005-0000-0000-0000E00A0000}"/>
    <cellStyle name="20% - akcent 1 3 4 5 3 2" xfId="2787" xr:uid="{00000000-0005-0000-0000-0000E10A0000}"/>
    <cellStyle name="20% - akcent 1 3 4 5 3 2 2" xfId="2788" xr:uid="{00000000-0005-0000-0000-0000E20A0000}"/>
    <cellStyle name="20% - akcent 1 3 4 5 3 3" xfId="2789" xr:uid="{00000000-0005-0000-0000-0000E30A0000}"/>
    <cellStyle name="20% - akcent 1 3 4 5 4" xfId="2790" xr:uid="{00000000-0005-0000-0000-0000E40A0000}"/>
    <cellStyle name="20% - akcent 1 3 4 5 4 2" xfId="2791" xr:uid="{00000000-0005-0000-0000-0000E50A0000}"/>
    <cellStyle name="20% - akcent 1 3 4 5 4 2 2" xfId="2792" xr:uid="{00000000-0005-0000-0000-0000E60A0000}"/>
    <cellStyle name="20% - akcent 1 3 4 5 4 3" xfId="2793" xr:uid="{00000000-0005-0000-0000-0000E70A0000}"/>
    <cellStyle name="20% - akcent 1 3 4 5 5" xfId="2794" xr:uid="{00000000-0005-0000-0000-0000E80A0000}"/>
    <cellStyle name="20% - akcent 1 3 4 5 5 2" xfId="2795" xr:uid="{00000000-0005-0000-0000-0000E90A0000}"/>
    <cellStyle name="20% - akcent 1 3 4 5 6" xfId="2796" xr:uid="{00000000-0005-0000-0000-0000EA0A0000}"/>
    <cellStyle name="20% - akcent 1 3 4 6" xfId="2797" xr:uid="{00000000-0005-0000-0000-0000EB0A0000}"/>
    <cellStyle name="20% - akcent 1 3 4 6 2" xfId="2798" xr:uid="{00000000-0005-0000-0000-0000EC0A0000}"/>
    <cellStyle name="20% - akcent 1 3 4 6 2 2" xfId="2799" xr:uid="{00000000-0005-0000-0000-0000ED0A0000}"/>
    <cellStyle name="20% - akcent 1 3 4 6 3" xfId="2800" xr:uid="{00000000-0005-0000-0000-0000EE0A0000}"/>
    <cellStyle name="20% - akcent 1 3 4 7" xfId="2801" xr:uid="{00000000-0005-0000-0000-0000EF0A0000}"/>
    <cellStyle name="20% - akcent 1 3 4 7 2" xfId="2802" xr:uid="{00000000-0005-0000-0000-0000F00A0000}"/>
    <cellStyle name="20% - akcent 1 3 4 7 2 2" xfId="2803" xr:uid="{00000000-0005-0000-0000-0000F10A0000}"/>
    <cellStyle name="20% - akcent 1 3 4 7 3" xfId="2804" xr:uid="{00000000-0005-0000-0000-0000F20A0000}"/>
    <cellStyle name="20% - akcent 1 3 4 8" xfId="2805" xr:uid="{00000000-0005-0000-0000-0000F30A0000}"/>
    <cellStyle name="20% - akcent 1 3 4 8 2" xfId="2806" xr:uid="{00000000-0005-0000-0000-0000F40A0000}"/>
    <cellStyle name="20% - akcent 1 3 4 8 2 2" xfId="2807" xr:uid="{00000000-0005-0000-0000-0000F50A0000}"/>
    <cellStyle name="20% - akcent 1 3 4 8 3" xfId="2808" xr:uid="{00000000-0005-0000-0000-0000F60A0000}"/>
    <cellStyle name="20% - akcent 1 3 4 9" xfId="2809" xr:uid="{00000000-0005-0000-0000-0000F70A0000}"/>
    <cellStyle name="20% - akcent 1 3 4 9 2" xfId="2810" xr:uid="{00000000-0005-0000-0000-0000F80A0000}"/>
    <cellStyle name="20% - akcent 1 3 5" xfId="2811" xr:uid="{00000000-0005-0000-0000-0000F90A0000}"/>
    <cellStyle name="20% - akcent 1 3 5 2" xfId="2812" xr:uid="{00000000-0005-0000-0000-0000FA0A0000}"/>
    <cellStyle name="20% - akcent 1 3 5 2 2" xfId="2813" xr:uid="{00000000-0005-0000-0000-0000FB0A0000}"/>
    <cellStyle name="20% - akcent 1 3 5 2 2 2" xfId="2814" xr:uid="{00000000-0005-0000-0000-0000FC0A0000}"/>
    <cellStyle name="20% - akcent 1 3 5 2 2 2 2" xfId="2815" xr:uid="{00000000-0005-0000-0000-0000FD0A0000}"/>
    <cellStyle name="20% - akcent 1 3 5 2 2 2 2 2" xfId="2816" xr:uid="{00000000-0005-0000-0000-0000FE0A0000}"/>
    <cellStyle name="20% - akcent 1 3 5 2 2 2 3" xfId="2817" xr:uid="{00000000-0005-0000-0000-0000FF0A0000}"/>
    <cellStyle name="20% - akcent 1 3 5 2 2 3" xfId="2818" xr:uid="{00000000-0005-0000-0000-0000000B0000}"/>
    <cellStyle name="20% - akcent 1 3 5 2 2 3 2" xfId="2819" xr:uid="{00000000-0005-0000-0000-0000010B0000}"/>
    <cellStyle name="20% - akcent 1 3 5 2 2 3 2 2" xfId="2820" xr:uid="{00000000-0005-0000-0000-0000020B0000}"/>
    <cellStyle name="20% - akcent 1 3 5 2 2 3 3" xfId="2821" xr:uid="{00000000-0005-0000-0000-0000030B0000}"/>
    <cellStyle name="20% - akcent 1 3 5 2 2 4" xfId="2822" xr:uid="{00000000-0005-0000-0000-0000040B0000}"/>
    <cellStyle name="20% - akcent 1 3 5 2 2 4 2" xfId="2823" xr:uid="{00000000-0005-0000-0000-0000050B0000}"/>
    <cellStyle name="20% - akcent 1 3 5 2 2 4 2 2" xfId="2824" xr:uid="{00000000-0005-0000-0000-0000060B0000}"/>
    <cellStyle name="20% - akcent 1 3 5 2 2 4 3" xfId="2825" xr:uid="{00000000-0005-0000-0000-0000070B0000}"/>
    <cellStyle name="20% - akcent 1 3 5 2 2 5" xfId="2826" xr:uid="{00000000-0005-0000-0000-0000080B0000}"/>
    <cellStyle name="20% - akcent 1 3 5 2 2 5 2" xfId="2827" xr:uid="{00000000-0005-0000-0000-0000090B0000}"/>
    <cellStyle name="20% - akcent 1 3 5 2 2 6" xfId="2828" xr:uid="{00000000-0005-0000-0000-00000A0B0000}"/>
    <cellStyle name="20% - akcent 1 3 5 2 3" xfId="2829" xr:uid="{00000000-0005-0000-0000-00000B0B0000}"/>
    <cellStyle name="20% - akcent 1 3 5 2 3 2" xfId="2830" xr:uid="{00000000-0005-0000-0000-00000C0B0000}"/>
    <cellStyle name="20% - akcent 1 3 5 2 3 2 2" xfId="2831" xr:uid="{00000000-0005-0000-0000-00000D0B0000}"/>
    <cellStyle name="20% - akcent 1 3 5 2 3 3" xfId="2832" xr:uid="{00000000-0005-0000-0000-00000E0B0000}"/>
    <cellStyle name="20% - akcent 1 3 5 2 4" xfId="2833" xr:uid="{00000000-0005-0000-0000-00000F0B0000}"/>
    <cellStyle name="20% - akcent 1 3 5 2 4 2" xfId="2834" xr:uid="{00000000-0005-0000-0000-0000100B0000}"/>
    <cellStyle name="20% - akcent 1 3 5 2 4 2 2" xfId="2835" xr:uid="{00000000-0005-0000-0000-0000110B0000}"/>
    <cellStyle name="20% - akcent 1 3 5 2 4 3" xfId="2836" xr:uid="{00000000-0005-0000-0000-0000120B0000}"/>
    <cellStyle name="20% - akcent 1 3 5 2 5" xfId="2837" xr:uid="{00000000-0005-0000-0000-0000130B0000}"/>
    <cellStyle name="20% - akcent 1 3 5 2 5 2" xfId="2838" xr:uid="{00000000-0005-0000-0000-0000140B0000}"/>
    <cellStyle name="20% - akcent 1 3 5 2 5 2 2" xfId="2839" xr:uid="{00000000-0005-0000-0000-0000150B0000}"/>
    <cellStyle name="20% - akcent 1 3 5 2 5 3" xfId="2840" xr:uid="{00000000-0005-0000-0000-0000160B0000}"/>
    <cellStyle name="20% - akcent 1 3 5 2 6" xfId="2841" xr:uid="{00000000-0005-0000-0000-0000170B0000}"/>
    <cellStyle name="20% - akcent 1 3 5 2 6 2" xfId="2842" xr:uid="{00000000-0005-0000-0000-0000180B0000}"/>
    <cellStyle name="20% - akcent 1 3 5 2 7" xfId="2843" xr:uid="{00000000-0005-0000-0000-0000190B0000}"/>
    <cellStyle name="20% - akcent 1 3 5 3" xfId="2844" xr:uid="{00000000-0005-0000-0000-00001A0B0000}"/>
    <cellStyle name="20% - akcent 1 3 5 3 2" xfId="2845" xr:uid="{00000000-0005-0000-0000-00001B0B0000}"/>
    <cellStyle name="20% - akcent 1 3 5 3 2 2" xfId="2846" xr:uid="{00000000-0005-0000-0000-00001C0B0000}"/>
    <cellStyle name="20% - akcent 1 3 5 3 2 2 2" xfId="2847" xr:uid="{00000000-0005-0000-0000-00001D0B0000}"/>
    <cellStyle name="20% - akcent 1 3 5 3 2 3" xfId="2848" xr:uid="{00000000-0005-0000-0000-00001E0B0000}"/>
    <cellStyle name="20% - akcent 1 3 5 3 3" xfId="2849" xr:uid="{00000000-0005-0000-0000-00001F0B0000}"/>
    <cellStyle name="20% - akcent 1 3 5 3 3 2" xfId="2850" xr:uid="{00000000-0005-0000-0000-0000200B0000}"/>
    <cellStyle name="20% - akcent 1 3 5 3 3 2 2" xfId="2851" xr:uid="{00000000-0005-0000-0000-0000210B0000}"/>
    <cellStyle name="20% - akcent 1 3 5 3 3 3" xfId="2852" xr:uid="{00000000-0005-0000-0000-0000220B0000}"/>
    <cellStyle name="20% - akcent 1 3 5 3 4" xfId="2853" xr:uid="{00000000-0005-0000-0000-0000230B0000}"/>
    <cellStyle name="20% - akcent 1 3 5 3 4 2" xfId="2854" xr:uid="{00000000-0005-0000-0000-0000240B0000}"/>
    <cellStyle name="20% - akcent 1 3 5 3 4 2 2" xfId="2855" xr:uid="{00000000-0005-0000-0000-0000250B0000}"/>
    <cellStyle name="20% - akcent 1 3 5 3 4 3" xfId="2856" xr:uid="{00000000-0005-0000-0000-0000260B0000}"/>
    <cellStyle name="20% - akcent 1 3 5 3 5" xfId="2857" xr:uid="{00000000-0005-0000-0000-0000270B0000}"/>
    <cellStyle name="20% - akcent 1 3 5 3 5 2" xfId="2858" xr:uid="{00000000-0005-0000-0000-0000280B0000}"/>
    <cellStyle name="20% - akcent 1 3 5 3 6" xfId="2859" xr:uid="{00000000-0005-0000-0000-0000290B0000}"/>
    <cellStyle name="20% - akcent 1 3 5 4" xfId="2860" xr:uid="{00000000-0005-0000-0000-00002A0B0000}"/>
    <cellStyle name="20% - akcent 1 3 5 4 2" xfId="2861" xr:uid="{00000000-0005-0000-0000-00002B0B0000}"/>
    <cellStyle name="20% - akcent 1 3 5 4 2 2" xfId="2862" xr:uid="{00000000-0005-0000-0000-00002C0B0000}"/>
    <cellStyle name="20% - akcent 1 3 5 4 2 2 2" xfId="2863" xr:uid="{00000000-0005-0000-0000-00002D0B0000}"/>
    <cellStyle name="20% - akcent 1 3 5 4 2 3" xfId="2864" xr:uid="{00000000-0005-0000-0000-00002E0B0000}"/>
    <cellStyle name="20% - akcent 1 3 5 4 3" xfId="2865" xr:uid="{00000000-0005-0000-0000-00002F0B0000}"/>
    <cellStyle name="20% - akcent 1 3 5 4 3 2" xfId="2866" xr:uid="{00000000-0005-0000-0000-0000300B0000}"/>
    <cellStyle name="20% - akcent 1 3 5 4 3 2 2" xfId="2867" xr:uid="{00000000-0005-0000-0000-0000310B0000}"/>
    <cellStyle name="20% - akcent 1 3 5 4 3 3" xfId="2868" xr:uid="{00000000-0005-0000-0000-0000320B0000}"/>
    <cellStyle name="20% - akcent 1 3 5 4 4" xfId="2869" xr:uid="{00000000-0005-0000-0000-0000330B0000}"/>
    <cellStyle name="20% - akcent 1 3 5 4 4 2" xfId="2870" xr:uid="{00000000-0005-0000-0000-0000340B0000}"/>
    <cellStyle name="20% - akcent 1 3 5 4 4 2 2" xfId="2871" xr:uid="{00000000-0005-0000-0000-0000350B0000}"/>
    <cellStyle name="20% - akcent 1 3 5 4 4 3" xfId="2872" xr:uid="{00000000-0005-0000-0000-0000360B0000}"/>
    <cellStyle name="20% - akcent 1 3 5 4 5" xfId="2873" xr:uid="{00000000-0005-0000-0000-0000370B0000}"/>
    <cellStyle name="20% - akcent 1 3 5 4 5 2" xfId="2874" xr:uid="{00000000-0005-0000-0000-0000380B0000}"/>
    <cellStyle name="20% - akcent 1 3 5 4 6" xfId="2875" xr:uid="{00000000-0005-0000-0000-0000390B0000}"/>
    <cellStyle name="20% - akcent 1 3 5 5" xfId="2876" xr:uid="{00000000-0005-0000-0000-00003A0B0000}"/>
    <cellStyle name="20% - akcent 1 3 5 5 2" xfId="2877" xr:uid="{00000000-0005-0000-0000-00003B0B0000}"/>
    <cellStyle name="20% - akcent 1 3 5 5 2 2" xfId="2878" xr:uid="{00000000-0005-0000-0000-00003C0B0000}"/>
    <cellStyle name="20% - akcent 1 3 5 5 3" xfId="2879" xr:uid="{00000000-0005-0000-0000-00003D0B0000}"/>
    <cellStyle name="20% - akcent 1 3 5 6" xfId="2880" xr:uid="{00000000-0005-0000-0000-00003E0B0000}"/>
    <cellStyle name="20% - akcent 1 3 5 6 2" xfId="2881" xr:uid="{00000000-0005-0000-0000-00003F0B0000}"/>
    <cellStyle name="20% - akcent 1 3 5 6 2 2" xfId="2882" xr:uid="{00000000-0005-0000-0000-0000400B0000}"/>
    <cellStyle name="20% - akcent 1 3 5 6 3" xfId="2883" xr:uid="{00000000-0005-0000-0000-0000410B0000}"/>
    <cellStyle name="20% - akcent 1 3 5 7" xfId="2884" xr:uid="{00000000-0005-0000-0000-0000420B0000}"/>
    <cellStyle name="20% - akcent 1 3 5 7 2" xfId="2885" xr:uid="{00000000-0005-0000-0000-0000430B0000}"/>
    <cellStyle name="20% - akcent 1 3 5 7 2 2" xfId="2886" xr:uid="{00000000-0005-0000-0000-0000440B0000}"/>
    <cellStyle name="20% - akcent 1 3 5 7 3" xfId="2887" xr:uid="{00000000-0005-0000-0000-0000450B0000}"/>
    <cellStyle name="20% - akcent 1 3 5 8" xfId="2888" xr:uid="{00000000-0005-0000-0000-0000460B0000}"/>
    <cellStyle name="20% - akcent 1 3 5 8 2" xfId="2889" xr:uid="{00000000-0005-0000-0000-0000470B0000}"/>
    <cellStyle name="20% - akcent 1 3 5 9" xfId="2890" xr:uid="{00000000-0005-0000-0000-0000480B0000}"/>
    <cellStyle name="20% - akcent 1 3 6" xfId="2891" xr:uid="{00000000-0005-0000-0000-0000490B0000}"/>
    <cellStyle name="20% - akcent 1 3 6 2" xfId="2892" xr:uid="{00000000-0005-0000-0000-00004A0B0000}"/>
    <cellStyle name="20% - akcent 1 3 6 2 2" xfId="2893" xr:uid="{00000000-0005-0000-0000-00004B0B0000}"/>
    <cellStyle name="20% - akcent 1 3 6 2 2 2" xfId="2894" xr:uid="{00000000-0005-0000-0000-00004C0B0000}"/>
    <cellStyle name="20% - akcent 1 3 6 2 2 2 2" xfId="2895" xr:uid="{00000000-0005-0000-0000-00004D0B0000}"/>
    <cellStyle name="20% - akcent 1 3 6 2 2 2 2 2" xfId="2896" xr:uid="{00000000-0005-0000-0000-00004E0B0000}"/>
    <cellStyle name="20% - akcent 1 3 6 2 2 2 3" xfId="2897" xr:uid="{00000000-0005-0000-0000-00004F0B0000}"/>
    <cellStyle name="20% - akcent 1 3 6 2 2 3" xfId="2898" xr:uid="{00000000-0005-0000-0000-0000500B0000}"/>
    <cellStyle name="20% - akcent 1 3 6 2 2 3 2" xfId="2899" xr:uid="{00000000-0005-0000-0000-0000510B0000}"/>
    <cellStyle name="20% - akcent 1 3 6 2 2 3 2 2" xfId="2900" xr:uid="{00000000-0005-0000-0000-0000520B0000}"/>
    <cellStyle name="20% - akcent 1 3 6 2 2 3 3" xfId="2901" xr:uid="{00000000-0005-0000-0000-0000530B0000}"/>
    <cellStyle name="20% - akcent 1 3 6 2 2 4" xfId="2902" xr:uid="{00000000-0005-0000-0000-0000540B0000}"/>
    <cellStyle name="20% - akcent 1 3 6 2 2 4 2" xfId="2903" xr:uid="{00000000-0005-0000-0000-0000550B0000}"/>
    <cellStyle name="20% - akcent 1 3 6 2 2 4 2 2" xfId="2904" xr:uid="{00000000-0005-0000-0000-0000560B0000}"/>
    <cellStyle name="20% - akcent 1 3 6 2 2 4 3" xfId="2905" xr:uid="{00000000-0005-0000-0000-0000570B0000}"/>
    <cellStyle name="20% - akcent 1 3 6 2 2 5" xfId="2906" xr:uid="{00000000-0005-0000-0000-0000580B0000}"/>
    <cellStyle name="20% - akcent 1 3 6 2 2 5 2" xfId="2907" xr:uid="{00000000-0005-0000-0000-0000590B0000}"/>
    <cellStyle name="20% - akcent 1 3 6 2 2 6" xfId="2908" xr:uid="{00000000-0005-0000-0000-00005A0B0000}"/>
    <cellStyle name="20% - akcent 1 3 6 2 3" xfId="2909" xr:uid="{00000000-0005-0000-0000-00005B0B0000}"/>
    <cellStyle name="20% - akcent 1 3 6 2 3 2" xfId="2910" xr:uid="{00000000-0005-0000-0000-00005C0B0000}"/>
    <cellStyle name="20% - akcent 1 3 6 2 3 2 2" xfId="2911" xr:uid="{00000000-0005-0000-0000-00005D0B0000}"/>
    <cellStyle name="20% - akcent 1 3 6 2 3 3" xfId="2912" xr:uid="{00000000-0005-0000-0000-00005E0B0000}"/>
    <cellStyle name="20% - akcent 1 3 6 2 4" xfId="2913" xr:uid="{00000000-0005-0000-0000-00005F0B0000}"/>
    <cellStyle name="20% - akcent 1 3 6 2 4 2" xfId="2914" xr:uid="{00000000-0005-0000-0000-0000600B0000}"/>
    <cellStyle name="20% - akcent 1 3 6 2 4 2 2" xfId="2915" xr:uid="{00000000-0005-0000-0000-0000610B0000}"/>
    <cellStyle name="20% - akcent 1 3 6 2 4 3" xfId="2916" xr:uid="{00000000-0005-0000-0000-0000620B0000}"/>
    <cellStyle name="20% - akcent 1 3 6 2 5" xfId="2917" xr:uid="{00000000-0005-0000-0000-0000630B0000}"/>
    <cellStyle name="20% - akcent 1 3 6 2 5 2" xfId="2918" xr:uid="{00000000-0005-0000-0000-0000640B0000}"/>
    <cellStyle name="20% - akcent 1 3 6 2 5 2 2" xfId="2919" xr:uid="{00000000-0005-0000-0000-0000650B0000}"/>
    <cellStyle name="20% - akcent 1 3 6 2 5 3" xfId="2920" xr:uid="{00000000-0005-0000-0000-0000660B0000}"/>
    <cellStyle name="20% - akcent 1 3 6 2 6" xfId="2921" xr:uid="{00000000-0005-0000-0000-0000670B0000}"/>
    <cellStyle name="20% - akcent 1 3 6 2 6 2" xfId="2922" xr:uid="{00000000-0005-0000-0000-0000680B0000}"/>
    <cellStyle name="20% - akcent 1 3 6 2 7" xfId="2923" xr:uid="{00000000-0005-0000-0000-0000690B0000}"/>
    <cellStyle name="20% - akcent 1 3 6 3" xfId="2924" xr:uid="{00000000-0005-0000-0000-00006A0B0000}"/>
    <cellStyle name="20% - akcent 1 3 6 3 2" xfId="2925" xr:uid="{00000000-0005-0000-0000-00006B0B0000}"/>
    <cellStyle name="20% - akcent 1 3 6 3 2 2" xfId="2926" xr:uid="{00000000-0005-0000-0000-00006C0B0000}"/>
    <cellStyle name="20% - akcent 1 3 6 3 2 2 2" xfId="2927" xr:uid="{00000000-0005-0000-0000-00006D0B0000}"/>
    <cellStyle name="20% - akcent 1 3 6 3 2 3" xfId="2928" xr:uid="{00000000-0005-0000-0000-00006E0B0000}"/>
    <cellStyle name="20% - akcent 1 3 6 3 3" xfId="2929" xr:uid="{00000000-0005-0000-0000-00006F0B0000}"/>
    <cellStyle name="20% - akcent 1 3 6 3 3 2" xfId="2930" xr:uid="{00000000-0005-0000-0000-0000700B0000}"/>
    <cellStyle name="20% - akcent 1 3 6 3 3 2 2" xfId="2931" xr:uid="{00000000-0005-0000-0000-0000710B0000}"/>
    <cellStyle name="20% - akcent 1 3 6 3 3 3" xfId="2932" xr:uid="{00000000-0005-0000-0000-0000720B0000}"/>
    <cellStyle name="20% - akcent 1 3 6 3 4" xfId="2933" xr:uid="{00000000-0005-0000-0000-0000730B0000}"/>
    <cellStyle name="20% - akcent 1 3 6 3 4 2" xfId="2934" xr:uid="{00000000-0005-0000-0000-0000740B0000}"/>
    <cellStyle name="20% - akcent 1 3 6 3 4 2 2" xfId="2935" xr:uid="{00000000-0005-0000-0000-0000750B0000}"/>
    <cellStyle name="20% - akcent 1 3 6 3 4 3" xfId="2936" xr:uid="{00000000-0005-0000-0000-0000760B0000}"/>
    <cellStyle name="20% - akcent 1 3 6 3 5" xfId="2937" xr:uid="{00000000-0005-0000-0000-0000770B0000}"/>
    <cellStyle name="20% - akcent 1 3 6 3 5 2" xfId="2938" xr:uid="{00000000-0005-0000-0000-0000780B0000}"/>
    <cellStyle name="20% - akcent 1 3 6 3 6" xfId="2939" xr:uid="{00000000-0005-0000-0000-0000790B0000}"/>
    <cellStyle name="20% - akcent 1 3 6 4" xfId="2940" xr:uid="{00000000-0005-0000-0000-00007A0B0000}"/>
    <cellStyle name="20% - akcent 1 3 6 4 2" xfId="2941" xr:uid="{00000000-0005-0000-0000-00007B0B0000}"/>
    <cellStyle name="20% - akcent 1 3 6 4 2 2" xfId="2942" xr:uid="{00000000-0005-0000-0000-00007C0B0000}"/>
    <cellStyle name="20% - akcent 1 3 6 4 2 2 2" xfId="2943" xr:uid="{00000000-0005-0000-0000-00007D0B0000}"/>
    <cellStyle name="20% - akcent 1 3 6 4 2 3" xfId="2944" xr:uid="{00000000-0005-0000-0000-00007E0B0000}"/>
    <cellStyle name="20% - akcent 1 3 6 4 3" xfId="2945" xr:uid="{00000000-0005-0000-0000-00007F0B0000}"/>
    <cellStyle name="20% - akcent 1 3 6 4 3 2" xfId="2946" xr:uid="{00000000-0005-0000-0000-0000800B0000}"/>
    <cellStyle name="20% - akcent 1 3 6 4 3 2 2" xfId="2947" xr:uid="{00000000-0005-0000-0000-0000810B0000}"/>
    <cellStyle name="20% - akcent 1 3 6 4 3 3" xfId="2948" xr:uid="{00000000-0005-0000-0000-0000820B0000}"/>
    <cellStyle name="20% - akcent 1 3 6 4 4" xfId="2949" xr:uid="{00000000-0005-0000-0000-0000830B0000}"/>
    <cellStyle name="20% - akcent 1 3 6 4 4 2" xfId="2950" xr:uid="{00000000-0005-0000-0000-0000840B0000}"/>
    <cellStyle name="20% - akcent 1 3 6 4 4 2 2" xfId="2951" xr:uid="{00000000-0005-0000-0000-0000850B0000}"/>
    <cellStyle name="20% - akcent 1 3 6 4 4 3" xfId="2952" xr:uid="{00000000-0005-0000-0000-0000860B0000}"/>
    <cellStyle name="20% - akcent 1 3 6 4 5" xfId="2953" xr:uid="{00000000-0005-0000-0000-0000870B0000}"/>
    <cellStyle name="20% - akcent 1 3 6 4 5 2" xfId="2954" xr:uid="{00000000-0005-0000-0000-0000880B0000}"/>
    <cellStyle name="20% - akcent 1 3 6 4 6" xfId="2955" xr:uid="{00000000-0005-0000-0000-0000890B0000}"/>
    <cellStyle name="20% - akcent 1 3 6 5" xfId="2956" xr:uid="{00000000-0005-0000-0000-00008A0B0000}"/>
    <cellStyle name="20% - akcent 1 3 6 5 2" xfId="2957" xr:uid="{00000000-0005-0000-0000-00008B0B0000}"/>
    <cellStyle name="20% - akcent 1 3 6 5 2 2" xfId="2958" xr:uid="{00000000-0005-0000-0000-00008C0B0000}"/>
    <cellStyle name="20% - akcent 1 3 6 5 3" xfId="2959" xr:uid="{00000000-0005-0000-0000-00008D0B0000}"/>
    <cellStyle name="20% - akcent 1 3 6 6" xfId="2960" xr:uid="{00000000-0005-0000-0000-00008E0B0000}"/>
    <cellStyle name="20% - akcent 1 3 6 6 2" xfId="2961" xr:uid="{00000000-0005-0000-0000-00008F0B0000}"/>
    <cellStyle name="20% - akcent 1 3 6 6 2 2" xfId="2962" xr:uid="{00000000-0005-0000-0000-0000900B0000}"/>
    <cellStyle name="20% - akcent 1 3 6 6 3" xfId="2963" xr:uid="{00000000-0005-0000-0000-0000910B0000}"/>
    <cellStyle name="20% - akcent 1 3 6 7" xfId="2964" xr:uid="{00000000-0005-0000-0000-0000920B0000}"/>
    <cellStyle name="20% - akcent 1 3 6 7 2" xfId="2965" xr:uid="{00000000-0005-0000-0000-0000930B0000}"/>
    <cellStyle name="20% - akcent 1 3 6 7 2 2" xfId="2966" xr:uid="{00000000-0005-0000-0000-0000940B0000}"/>
    <cellStyle name="20% - akcent 1 3 6 7 3" xfId="2967" xr:uid="{00000000-0005-0000-0000-0000950B0000}"/>
    <cellStyle name="20% - akcent 1 3 6 8" xfId="2968" xr:uid="{00000000-0005-0000-0000-0000960B0000}"/>
    <cellStyle name="20% - akcent 1 3 6 8 2" xfId="2969" xr:uid="{00000000-0005-0000-0000-0000970B0000}"/>
    <cellStyle name="20% - akcent 1 3 6 9" xfId="2970" xr:uid="{00000000-0005-0000-0000-0000980B0000}"/>
    <cellStyle name="20% - akcent 1 3 7" xfId="2971" xr:uid="{00000000-0005-0000-0000-0000990B0000}"/>
    <cellStyle name="20% - akcent 1 3 7 2" xfId="2972" xr:uid="{00000000-0005-0000-0000-00009A0B0000}"/>
    <cellStyle name="20% - akcent 1 3 7 2 2" xfId="2973" xr:uid="{00000000-0005-0000-0000-00009B0B0000}"/>
    <cellStyle name="20% - akcent 1 3 7 2 2 2" xfId="2974" xr:uid="{00000000-0005-0000-0000-00009C0B0000}"/>
    <cellStyle name="20% - akcent 1 3 7 2 2 2 2" xfId="2975" xr:uid="{00000000-0005-0000-0000-00009D0B0000}"/>
    <cellStyle name="20% - akcent 1 3 7 2 2 3" xfId="2976" xr:uid="{00000000-0005-0000-0000-00009E0B0000}"/>
    <cellStyle name="20% - akcent 1 3 7 2 3" xfId="2977" xr:uid="{00000000-0005-0000-0000-00009F0B0000}"/>
    <cellStyle name="20% - akcent 1 3 7 2 3 2" xfId="2978" xr:uid="{00000000-0005-0000-0000-0000A00B0000}"/>
    <cellStyle name="20% - akcent 1 3 7 2 3 2 2" xfId="2979" xr:uid="{00000000-0005-0000-0000-0000A10B0000}"/>
    <cellStyle name="20% - akcent 1 3 7 2 3 3" xfId="2980" xr:uid="{00000000-0005-0000-0000-0000A20B0000}"/>
    <cellStyle name="20% - akcent 1 3 7 2 4" xfId="2981" xr:uid="{00000000-0005-0000-0000-0000A30B0000}"/>
    <cellStyle name="20% - akcent 1 3 7 2 4 2" xfId="2982" xr:uid="{00000000-0005-0000-0000-0000A40B0000}"/>
    <cellStyle name="20% - akcent 1 3 7 2 4 2 2" xfId="2983" xr:uid="{00000000-0005-0000-0000-0000A50B0000}"/>
    <cellStyle name="20% - akcent 1 3 7 2 4 3" xfId="2984" xr:uid="{00000000-0005-0000-0000-0000A60B0000}"/>
    <cellStyle name="20% - akcent 1 3 7 2 5" xfId="2985" xr:uid="{00000000-0005-0000-0000-0000A70B0000}"/>
    <cellStyle name="20% - akcent 1 3 7 2 5 2" xfId="2986" xr:uid="{00000000-0005-0000-0000-0000A80B0000}"/>
    <cellStyle name="20% - akcent 1 3 7 2 6" xfId="2987" xr:uid="{00000000-0005-0000-0000-0000A90B0000}"/>
    <cellStyle name="20% - akcent 1 3 7 3" xfId="2988" xr:uid="{00000000-0005-0000-0000-0000AA0B0000}"/>
    <cellStyle name="20% - akcent 1 3 7 3 2" xfId="2989" xr:uid="{00000000-0005-0000-0000-0000AB0B0000}"/>
    <cellStyle name="20% - akcent 1 3 7 3 2 2" xfId="2990" xr:uid="{00000000-0005-0000-0000-0000AC0B0000}"/>
    <cellStyle name="20% - akcent 1 3 7 3 3" xfId="2991" xr:uid="{00000000-0005-0000-0000-0000AD0B0000}"/>
    <cellStyle name="20% - akcent 1 3 7 4" xfId="2992" xr:uid="{00000000-0005-0000-0000-0000AE0B0000}"/>
    <cellStyle name="20% - akcent 1 3 7 4 2" xfId="2993" xr:uid="{00000000-0005-0000-0000-0000AF0B0000}"/>
    <cellStyle name="20% - akcent 1 3 7 4 2 2" xfId="2994" xr:uid="{00000000-0005-0000-0000-0000B00B0000}"/>
    <cellStyle name="20% - akcent 1 3 7 4 3" xfId="2995" xr:uid="{00000000-0005-0000-0000-0000B10B0000}"/>
    <cellStyle name="20% - akcent 1 3 7 5" xfId="2996" xr:uid="{00000000-0005-0000-0000-0000B20B0000}"/>
    <cellStyle name="20% - akcent 1 3 7 5 2" xfId="2997" xr:uid="{00000000-0005-0000-0000-0000B30B0000}"/>
    <cellStyle name="20% - akcent 1 3 7 5 2 2" xfId="2998" xr:uid="{00000000-0005-0000-0000-0000B40B0000}"/>
    <cellStyle name="20% - akcent 1 3 7 5 3" xfId="2999" xr:uid="{00000000-0005-0000-0000-0000B50B0000}"/>
    <cellStyle name="20% - akcent 1 3 7 6" xfId="3000" xr:uid="{00000000-0005-0000-0000-0000B60B0000}"/>
    <cellStyle name="20% - akcent 1 3 7 6 2" xfId="3001" xr:uid="{00000000-0005-0000-0000-0000B70B0000}"/>
    <cellStyle name="20% - akcent 1 3 7 7" xfId="3002" xr:uid="{00000000-0005-0000-0000-0000B80B0000}"/>
    <cellStyle name="20% - akcent 1 3 8" xfId="3003" xr:uid="{00000000-0005-0000-0000-0000B90B0000}"/>
    <cellStyle name="20% - akcent 1 3 8 2" xfId="3004" xr:uid="{00000000-0005-0000-0000-0000BA0B0000}"/>
    <cellStyle name="20% - akcent 1 3 8 2 2" xfId="3005" xr:uid="{00000000-0005-0000-0000-0000BB0B0000}"/>
    <cellStyle name="20% - akcent 1 3 8 2 2 2" xfId="3006" xr:uid="{00000000-0005-0000-0000-0000BC0B0000}"/>
    <cellStyle name="20% - akcent 1 3 8 2 3" xfId="3007" xr:uid="{00000000-0005-0000-0000-0000BD0B0000}"/>
    <cellStyle name="20% - akcent 1 3 8 3" xfId="3008" xr:uid="{00000000-0005-0000-0000-0000BE0B0000}"/>
    <cellStyle name="20% - akcent 1 3 8 3 2" xfId="3009" xr:uid="{00000000-0005-0000-0000-0000BF0B0000}"/>
    <cellStyle name="20% - akcent 1 3 8 3 2 2" xfId="3010" xr:uid="{00000000-0005-0000-0000-0000C00B0000}"/>
    <cellStyle name="20% - akcent 1 3 8 3 3" xfId="3011" xr:uid="{00000000-0005-0000-0000-0000C10B0000}"/>
    <cellStyle name="20% - akcent 1 3 8 4" xfId="3012" xr:uid="{00000000-0005-0000-0000-0000C20B0000}"/>
    <cellStyle name="20% - akcent 1 3 8 4 2" xfId="3013" xr:uid="{00000000-0005-0000-0000-0000C30B0000}"/>
    <cellStyle name="20% - akcent 1 3 8 4 2 2" xfId="3014" xr:uid="{00000000-0005-0000-0000-0000C40B0000}"/>
    <cellStyle name="20% - akcent 1 3 8 4 3" xfId="3015" xr:uid="{00000000-0005-0000-0000-0000C50B0000}"/>
    <cellStyle name="20% - akcent 1 3 8 5" xfId="3016" xr:uid="{00000000-0005-0000-0000-0000C60B0000}"/>
    <cellStyle name="20% - akcent 1 3 8 5 2" xfId="3017" xr:uid="{00000000-0005-0000-0000-0000C70B0000}"/>
    <cellStyle name="20% - akcent 1 3 8 6" xfId="3018" xr:uid="{00000000-0005-0000-0000-0000C80B0000}"/>
    <cellStyle name="20% - akcent 1 3 9" xfId="3019" xr:uid="{00000000-0005-0000-0000-0000C90B0000}"/>
    <cellStyle name="20% - akcent 1 3 9 2" xfId="3020" xr:uid="{00000000-0005-0000-0000-0000CA0B0000}"/>
    <cellStyle name="20% - akcent 1 3 9 2 2" xfId="3021" xr:uid="{00000000-0005-0000-0000-0000CB0B0000}"/>
    <cellStyle name="20% - akcent 1 3 9 2 2 2" xfId="3022" xr:uid="{00000000-0005-0000-0000-0000CC0B0000}"/>
    <cellStyle name="20% - akcent 1 3 9 2 3" xfId="3023" xr:uid="{00000000-0005-0000-0000-0000CD0B0000}"/>
    <cellStyle name="20% - akcent 1 3 9 3" xfId="3024" xr:uid="{00000000-0005-0000-0000-0000CE0B0000}"/>
    <cellStyle name="20% - akcent 1 3 9 3 2" xfId="3025" xr:uid="{00000000-0005-0000-0000-0000CF0B0000}"/>
    <cellStyle name="20% - akcent 1 3 9 3 2 2" xfId="3026" xr:uid="{00000000-0005-0000-0000-0000D00B0000}"/>
    <cellStyle name="20% - akcent 1 3 9 3 3" xfId="3027" xr:uid="{00000000-0005-0000-0000-0000D10B0000}"/>
    <cellStyle name="20% - akcent 1 3 9 4" xfId="3028" xr:uid="{00000000-0005-0000-0000-0000D20B0000}"/>
    <cellStyle name="20% - akcent 1 3 9 4 2" xfId="3029" xr:uid="{00000000-0005-0000-0000-0000D30B0000}"/>
    <cellStyle name="20% - akcent 1 3 9 4 2 2" xfId="3030" xr:uid="{00000000-0005-0000-0000-0000D40B0000}"/>
    <cellStyle name="20% - akcent 1 3 9 4 3" xfId="3031" xr:uid="{00000000-0005-0000-0000-0000D50B0000}"/>
    <cellStyle name="20% - akcent 1 3 9 5" xfId="3032" xr:uid="{00000000-0005-0000-0000-0000D60B0000}"/>
    <cellStyle name="20% - akcent 1 3 9 5 2" xfId="3033" xr:uid="{00000000-0005-0000-0000-0000D70B0000}"/>
    <cellStyle name="20% - akcent 1 3 9 6" xfId="3034" xr:uid="{00000000-0005-0000-0000-0000D80B0000}"/>
    <cellStyle name="20% - akcent 1 3_2011'05 Raport PGE_DO-CO2" xfId="3035" xr:uid="{00000000-0005-0000-0000-0000D90B0000}"/>
    <cellStyle name="20% - akcent 1 4" xfId="3036" xr:uid="{00000000-0005-0000-0000-0000DA0B0000}"/>
    <cellStyle name="20% - akcent 1 4 2" xfId="3037" xr:uid="{00000000-0005-0000-0000-0000DB0B0000}"/>
    <cellStyle name="20% - akcent 1 4 2 2" xfId="3038" xr:uid="{00000000-0005-0000-0000-0000DC0B0000}"/>
    <cellStyle name="20% - akcent 1 4 2 2 10" xfId="3039" xr:uid="{00000000-0005-0000-0000-0000DD0B0000}"/>
    <cellStyle name="20% - akcent 1 4 2 2 2" xfId="3040" xr:uid="{00000000-0005-0000-0000-0000DE0B0000}"/>
    <cellStyle name="20% - akcent 1 4 2 2 2 2" xfId="3041" xr:uid="{00000000-0005-0000-0000-0000DF0B0000}"/>
    <cellStyle name="20% - akcent 1 4 2 2 2 2 2" xfId="3042" xr:uid="{00000000-0005-0000-0000-0000E00B0000}"/>
    <cellStyle name="20% - akcent 1 4 2 2 2 2 2 2" xfId="3043" xr:uid="{00000000-0005-0000-0000-0000E10B0000}"/>
    <cellStyle name="20% - akcent 1 4 2 2 2 2 2 2 2" xfId="3044" xr:uid="{00000000-0005-0000-0000-0000E20B0000}"/>
    <cellStyle name="20% - akcent 1 4 2 2 2 2 2 3" xfId="3045" xr:uid="{00000000-0005-0000-0000-0000E30B0000}"/>
    <cellStyle name="20% - akcent 1 4 2 2 2 2 3" xfId="3046" xr:uid="{00000000-0005-0000-0000-0000E40B0000}"/>
    <cellStyle name="20% - akcent 1 4 2 2 2 2 3 2" xfId="3047" xr:uid="{00000000-0005-0000-0000-0000E50B0000}"/>
    <cellStyle name="20% - akcent 1 4 2 2 2 2 3 2 2" xfId="3048" xr:uid="{00000000-0005-0000-0000-0000E60B0000}"/>
    <cellStyle name="20% - akcent 1 4 2 2 2 2 3 3" xfId="3049" xr:uid="{00000000-0005-0000-0000-0000E70B0000}"/>
    <cellStyle name="20% - akcent 1 4 2 2 2 2 4" xfId="3050" xr:uid="{00000000-0005-0000-0000-0000E80B0000}"/>
    <cellStyle name="20% - akcent 1 4 2 2 2 2 4 2" xfId="3051" xr:uid="{00000000-0005-0000-0000-0000E90B0000}"/>
    <cellStyle name="20% - akcent 1 4 2 2 2 2 4 2 2" xfId="3052" xr:uid="{00000000-0005-0000-0000-0000EA0B0000}"/>
    <cellStyle name="20% - akcent 1 4 2 2 2 2 4 3" xfId="3053" xr:uid="{00000000-0005-0000-0000-0000EB0B0000}"/>
    <cellStyle name="20% - akcent 1 4 2 2 2 2 5" xfId="3054" xr:uid="{00000000-0005-0000-0000-0000EC0B0000}"/>
    <cellStyle name="20% - akcent 1 4 2 2 2 2 5 2" xfId="3055" xr:uid="{00000000-0005-0000-0000-0000ED0B0000}"/>
    <cellStyle name="20% - akcent 1 4 2 2 2 2 6" xfId="3056" xr:uid="{00000000-0005-0000-0000-0000EE0B0000}"/>
    <cellStyle name="20% - akcent 1 4 2 2 2 3" xfId="3057" xr:uid="{00000000-0005-0000-0000-0000EF0B0000}"/>
    <cellStyle name="20% - akcent 1 4 2 2 2 3 2" xfId="3058" xr:uid="{00000000-0005-0000-0000-0000F00B0000}"/>
    <cellStyle name="20% - akcent 1 4 2 2 2 3 2 2" xfId="3059" xr:uid="{00000000-0005-0000-0000-0000F10B0000}"/>
    <cellStyle name="20% - akcent 1 4 2 2 2 3 3" xfId="3060" xr:uid="{00000000-0005-0000-0000-0000F20B0000}"/>
    <cellStyle name="20% - akcent 1 4 2 2 2 4" xfId="3061" xr:uid="{00000000-0005-0000-0000-0000F30B0000}"/>
    <cellStyle name="20% - akcent 1 4 2 2 2 4 2" xfId="3062" xr:uid="{00000000-0005-0000-0000-0000F40B0000}"/>
    <cellStyle name="20% - akcent 1 4 2 2 2 4 2 2" xfId="3063" xr:uid="{00000000-0005-0000-0000-0000F50B0000}"/>
    <cellStyle name="20% - akcent 1 4 2 2 2 4 3" xfId="3064" xr:uid="{00000000-0005-0000-0000-0000F60B0000}"/>
    <cellStyle name="20% - akcent 1 4 2 2 2 5" xfId="3065" xr:uid="{00000000-0005-0000-0000-0000F70B0000}"/>
    <cellStyle name="20% - akcent 1 4 2 2 2 5 2" xfId="3066" xr:uid="{00000000-0005-0000-0000-0000F80B0000}"/>
    <cellStyle name="20% - akcent 1 4 2 2 2 5 2 2" xfId="3067" xr:uid="{00000000-0005-0000-0000-0000F90B0000}"/>
    <cellStyle name="20% - akcent 1 4 2 2 2 5 3" xfId="3068" xr:uid="{00000000-0005-0000-0000-0000FA0B0000}"/>
    <cellStyle name="20% - akcent 1 4 2 2 2 6" xfId="3069" xr:uid="{00000000-0005-0000-0000-0000FB0B0000}"/>
    <cellStyle name="20% - akcent 1 4 2 2 2 6 2" xfId="3070" xr:uid="{00000000-0005-0000-0000-0000FC0B0000}"/>
    <cellStyle name="20% - akcent 1 4 2 2 2 7" xfId="3071" xr:uid="{00000000-0005-0000-0000-0000FD0B0000}"/>
    <cellStyle name="20% - akcent 1 4 2 2 3" xfId="3072" xr:uid="{00000000-0005-0000-0000-0000FE0B0000}"/>
    <cellStyle name="20% - akcent 1 4 2 2 3 2" xfId="3073" xr:uid="{00000000-0005-0000-0000-0000FF0B0000}"/>
    <cellStyle name="20% - akcent 1 4 2 2 3 2 2" xfId="3074" xr:uid="{00000000-0005-0000-0000-0000000C0000}"/>
    <cellStyle name="20% - akcent 1 4 2 2 3 2 2 2" xfId="3075" xr:uid="{00000000-0005-0000-0000-0000010C0000}"/>
    <cellStyle name="20% - akcent 1 4 2 2 3 2 3" xfId="3076" xr:uid="{00000000-0005-0000-0000-0000020C0000}"/>
    <cellStyle name="20% - akcent 1 4 2 2 3 3" xfId="3077" xr:uid="{00000000-0005-0000-0000-0000030C0000}"/>
    <cellStyle name="20% - akcent 1 4 2 2 3 3 2" xfId="3078" xr:uid="{00000000-0005-0000-0000-0000040C0000}"/>
    <cellStyle name="20% - akcent 1 4 2 2 3 3 2 2" xfId="3079" xr:uid="{00000000-0005-0000-0000-0000050C0000}"/>
    <cellStyle name="20% - akcent 1 4 2 2 3 3 3" xfId="3080" xr:uid="{00000000-0005-0000-0000-0000060C0000}"/>
    <cellStyle name="20% - akcent 1 4 2 2 3 4" xfId="3081" xr:uid="{00000000-0005-0000-0000-0000070C0000}"/>
    <cellStyle name="20% - akcent 1 4 2 2 3 4 2" xfId="3082" xr:uid="{00000000-0005-0000-0000-0000080C0000}"/>
    <cellStyle name="20% - akcent 1 4 2 2 3 4 2 2" xfId="3083" xr:uid="{00000000-0005-0000-0000-0000090C0000}"/>
    <cellStyle name="20% - akcent 1 4 2 2 3 4 3" xfId="3084" xr:uid="{00000000-0005-0000-0000-00000A0C0000}"/>
    <cellStyle name="20% - akcent 1 4 2 2 3 5" xfId="3085" xr:uid="{00000000-0005-0000-0000-00000B0C0000}"/>
    <cellStyle name="20% - akcent 1 4 2 2 3 5 2" xfId="3086" xr:uid="{00000000-0005-0000-0000-00000C0C0000}"/>
    <cellStyle name="20% - akcent 1 4 2 2 3 6" xfId="3087" xr:uid="{00000000-0005-0000-0000-00000D0C0000}"/>
    <cellStyle name="20% - akcent 1 4 2 2 4" xfId="3088" xr:uid="{00000000-0005-0000-0000-00000E0C0000}"/>
    <cellStyle name="20% - akcent 1 4 2 2 4 2" xfId="3089" xr:uid="{00000000-0005-0000-0000-00000F0C0000}"/>
    <cellStyle name="20% - akcent 1 4 2 2 4 2 2" xfId="3090" xr:uid="{00000000-0005-0000-0000-0000100C0000}"/>
    <cellStyle name="20% - akcent 1 4 2 2 4 2 2 2" xfId="3091" xr:uid="{00000000-0005-0000-0000-0000110C0000}"/>
    <cellStyle name="20% - akcent 1 4 2 2 4 2 3" xfId="3092" xr:uid="{00000000-0005-0000-0000-0000120C0000}"/>
    <cellStyle name="20% - akcent 1 4 2 2 4 3" xfId="3093" xr:uid="{00000000-0005-0000-0000-0000130C0000}"/>
    <cellStyle name="20% - akcent 1 4 2 2 4 3 2" xfId="3094" xr:uid="{00000000-0005-0000-0000-0000140C0000}"/>
    <cellStyle name="20% - akcent 1 4 2 2 4 3 2 2" xfId="3095" xr:uid="{00000000-0005-0000-0000-0000150C0000}"/>
    <cellStyle name="20% - akcent 1 4 2 2 4 3 3" xfId="3096" xr:uid="{00000000-0005-0000-0000-0000160C0000}"/>
    <cellStyle name="20% - akcent 1 4 2 2 4 4" xfId="3097" xr:uid="{00000000-0005-0000-0000-0000170C0000}"/>
    <cellStyle name="20% - akcent 1 4 2 2 4 4 2" xfId="3098" xr:uid="{00000000-0005-0000-0000-0000180C0000}"/>
    <cellStyle name="20% - akcent 1 4 2 2 4 4 2 2" xfId="3099" xr:uid="{00000000-0005-0000-0000-0000190C0000}"/>
    <cellStyle name="20% - akcent 1 4 2 2 4 4 3" xfId="3100" xr:uid="{00000000-0005-0000-0000-00001A0C0000}"/>
    <cellStyle name="20% - akcent 1 4 2 2 4 5" xfId="3101" xr:uid="{00000000-0005-0000-0000-00001B0C0000}"/>
    <cellStyle name="20% - akcent 1 4 2 2 4 5 2" xfId="3102" xr:uid="{00000000-0005-0000-0000-00001C0C0000}"/>
    <cellStyle name="20% - akcent 1 4 2 2 4 6" xfId="3103" xr:uid="{00000000-0005-0000-0000-00001D0C0000}"/>
    <cellStyle name="20% - akcent 1 4 2 2 5" xfId="3104" xr:uid="{00000000-0005-0000-0000-00001E0C0000}"/>
    <cellStyle name="20% - akcent 1 4 2 2 5 2" xfId="3105" xr:uid="{00000000-0005-0000-0000-00001F0C0000}"/>
    <cellStyle name="20% - akcent 1 4 2 2 5 2 2" xfId="3106" xr:uid="{00000000-0005-0000-0000-0000200C0000}"/>
    <cellStyle name="20% - akcent 1 4 2 2 5 3" xfId="3107" xr:uid="{00000000-0005-0000-0000-0000210C0000}"/>
    <cellStyle name="20% - akcent 1 4 2 2 6" xfId="3108" xr:uid="{00000000-0005-0000-0000-0000220C0000}"/>
    <cellStyle name="20% - akcent 1 4 2 2 6 2" xfId="3109" xr:uid="{00000000-0005-0000-0000-0000230C0000}"/>
    <cellStyle name="20% - akcent 1 4 2 2 6 2 2" xfId="3110" xr:uid="{00000000-0005-0000-0000-0000240C0000}"/>
    <cellStyle name="20% - akcent 1 4 2 2 6 3" xfId="3111" xr:uid="{00000000-0005-0000-0000-0000250C0000}"/>
    <cellStyle name="20% - akcent 1 4 2 2 7" xfId="3112" xr:uid="{00000000-0005-0000-0000-0000260C0000}"/>
    <cellStyle name="20% - akcent 1 4 2 2 7 2" xfId="3113" xr:uid="{00000000-0005-0000-0000-0000270C0000}"/>
    <cellStyle name="20% - akcent 1 4 2 2 7 2 2" xfId="3114" xr:uid="{00000000-0005-0000-0000-0000280C0000}"/>
    <cellStyle name="20% - akcent 1 4 2 2 7 3" xfId="3115" xr:uid="{00000000-0005-0000-0000-0000290C0000}"/>
    <cellStyle name="20% - akcent 1 4 2 2 8" xfId="3116" xr:uid="{00000000-0005-0000-0000-00002A0C0000}"/>
    <cellStyle name="20% - akcent 1 4 2 2 8 2" xfId="3117" xr:uid="{00000000-0005-0000-0000-00002B0C0000}"/>
    <cellStyle name="20% - akcent 1 4 2 2 9" xfId="3118" xr:uid="{00000000-0005-0000-0000-00002C0C0000}"/>
    <cellStyle name="20% - akcent 1 4 2 3" xfId="3119" xr:uid="{00000000-0005-0000-0000-00002D0C0000}"/>
    <cellStyle name="20% - akcent 1 4 2 3 2" xfId="3120" xr:uid="{00000000-0005-0000-0000-00002E0C0000}"/>
    <cellStyle name="20% - akcent 1 4 2 3 2 2" xfId="3121" xr:uid="{00000000-0005-0000-0000-00002F0C0000}"/>
    <cellStyle name="20% - akcent 1 4 2 3 2 2 2" xfId="3122" xr:uid="{00000000-0005-0000-0000-0000300C0000}"/>
    <cellStyle name="20% - akcent 1 4 2 3 2 2 2 2" xfId="3123" xr:uid="{00000000-0005-0000-0000-0000310C0000}"/>
    <cellStyle name="20% - akcent 1 4 2 3 2 2 3" xfId="3124" xr:uid="{00000000-0005-0000-0000-0000320C0000}"/>
    <cellStyle name="20% - akcent 1 4 2 3 2 3" xfId="3125" xr:uid="{00000000-0005-0000-0000-0000330C0000}"/>
    <cellStyle name="20% - akcent 1 4 2 3 2 3 2" xfId="3126" xr:uid="{00000000-0005-0000-0000-0000340C0000}"/>
    <cellStyle name="20% - akcent 1 4 2 3 2 3 2 2" xfId="3127" xr:uid="{00000000-0005-0000-0000-0000350C0000}"/>
    <cellStyle name="20% - akcent 1 4 2 3 2 3 3" xfId="3128" xr:uid="{00000000-0005-0000-0000-0000360C0000}"/>
    <cellStyle name="20% - akcent 1 4 2 3 2 4" xfId="3129" xr:uid="{00000000-0005-0000-0000-0000370C0000}"/>
    <cellStyle name="20% - akcent 1 4 2 3 2 4 2" xfId="3130" xr:uid="{00000000-0005-0000-0000-0000380C0000}"/>
    <cellStyle name="20% - akcent 1 4 2 3 2 4 2 2" xfId="3131" xr:uid="{00000000-0005-0000-0000-0000390C0000}"/>
    <cellStyle name="20% - akcent 1 4 2 3 2 4 3" xfId="3132" xr:uid="{00000000-0005-0000-0000-00003A0C0000}"/>
    <cellStyle name="20% - akcent 1 4 2 3 2 5" xfId="3133" xr:uid="{00000000-0005-0000-0000-00003B0C0000}"/>
    <cellStyle name="20% - akcent 1 4 2 3 2 5 2" xfId="3134" xr:uid="{00000000-0005-0000-0000-00003C0C0000}"/>
    <cellStyle name="20% - akcent 1 4 2 3 2 6" xfId="3135" xr:uid="{00000000-0005-0000-0000-00003D0C0000}"/>
    <cellStyle name="20% - akcent 1 4 2 3 3" xfId="3136" xr:uid="{00000000-0005-0000-0000-00003E0C0000}"/>
    <cellStyle name="20% - akcent 1 4 2 3 3 2" xfId="3137" xr:uid="{00000000-0005-0000-0000-00003F0C0000}"/>
    <cellStyle name="20% - akcent 1 4 2 3 3 2 2" xfId="3138" xr:uid="{00000000-0005-0000-0000-0000400C0000}"/>
    <cellStyle name="20% - akcent 1 4 2 3 3 3" xfId="3139" xr:uid="{00000000-0005-0000-0000-0000410C0000}"/>
    <cellStyle name="20% - akcent 1 4 2 3 4" xfId="3140" xr:uid="{00000000-0005-0000-0000-0000420C0000}"/>
    <cellStyle name="20% - akcent 1 4 2 3 4 2" xfId="3141" xr:uid="{00000000-0005-0000-0000-0000430C0000}"/>
    <cellStyle name="20% - akcent 1 4 2 3 4 2 2" xfId="3142" xr:uid="{00000000-0005-0000-0000-0000440C0000}"/>
    <cellStyle name="20% - akcent 1 4 2 3 4 3" xfId="3143" xr:uid="{00000000-0005-0000-0000-0000450C0000}"/>
    <cellStyle name="20% - akcent 1 4 2 3 5" xfId="3144" xr:uid="{00000000-0005-0000-0000-0000460C0000}"/>
    <cellStyle name="20% - akcent 1 4 2 3 5 2" xfId="3145" xr:uid="{00000000-0005-0000-0000-0000470C0000}"/>
    <cellStyle name="20% - akcent 1 4 2 3 5 2 2" xfId="3146" xr:uid="{00000000-0005-0000-0000-0000480C0000}"/>
    <cellStyle name="20% - akcent 1 4 2 3 5 3" xfId="3147" xr:uid="{00000000-0005-0000-0000-0000490C0000}"/>
    <cellStyle name="20% - akcent 1 4 2 3 6" xfId="3148" xr:uid="{00000000-0005-0000-0000-00004A0C0000}"/>
    <cellStyle name="20% - akcent 1 4 2 3 6 2" xfId="3149" xr:uid="{00000000-0005-0000-0000-00004B0C0000}"/>
    <cellStyle name="20% - akcent 1 4 2 3 7" xfId="3150" xr:uid="{00000000-0005-0000-0000-00004C0C0000}"/>
    <cellStyle name="20% - akcent 1 4 2 4" xfId="3151" xr:uid="{00000000-0005-0000-0000-00004D0C0000}"/>
    <cellStyle name="20% - akcent 1 4 2 4 2" xfId="3152" xr:uid="{00000000-0005-0000-0000-00004E0C0000}"/>
    <cellStyle name="20% - akcent 1 4 2 4 2 2" xfId="3153" xr:uid="{00000000-0005-0000-0000-00004F0C0000}"/>
    <cellStyle name="20% - akcent 1 4 2 4 2 2 2" xfId="3154" xr:uid="{00000000-0005-0000-0000-0000500C0000}"/>
    <cellStyle name="20% - akcent 1 4 2 4 2 3" xfId="3155" xr:uid="{00000000-0005-0000-0000-0000510C0000}"/>
    <cellStyle name="20% - akcent 1 4 2 4 3" xfId="3156" xr:uid="{00000000-0005-0000-0000-0000520C0000}"/>
    <cellStyle name="20% - akcent 1 4 2 4 3 2" xfId="3157" xr:uid="{00000000-0005-0000-0000-0000530C0000}"/>
    <cellStyle name="20% - akcent 1 4 2 4 3 2 2" xfId="3158" xr:uid="{00000000-0005-0000-0000-0000540C0000}"/>
    <cellStyle name="20% - akcent 1 4 2 4 3 3" xfId="3159" xr:uid="{00000000-0005-0000-0000-0000550C0000}"/>
    <cellStyle name="20% - akcent 1 4 2 4 4" xfId="3160" xr:uid="{00000000-0005-0000-0000-0000560C0000}"/>
    <cellStyle name="20% - akcent 1 4 2 4 4 2" xfId="3161" xr:uid="{00000000-0005-0000-0000-0000570C0000}"/>
    <cellStyle name="20% - akcent 1 4 2 4 4 2 2" xfId="3162" xr:uid="{00000000-0005-0000-0000-0000580C0000}"/>
    <cellStyle name="20% - akcent 1 4 2 4 4 3" xfId="3163" xr:uid="{00000000-0005-0000-0000-0000590C0000}"/>
    <cellStyle name="20% - akcent 1 4 2 4 5" xfId="3164" xr:uid="{00000000-0005-0000-0000-00005A0C0000}"/>
    <cellStyle name="20% - akcent 1 4 2 4 5 2" xfId="3165" xr:uid="{00000000-0005-0000-0000-00005B0C0000}"/>
    <cellStyle name="20% - akcent 1 4 2 4 6" xfId="3166" xr:uid="{00000000-0005-0000-0000-00005C0C0000}"/>
    <cellStyle name="20% - akcent 1 4 2 5" xfId="3167" xr:uid="{00000000-0005-0000-0000-00005D0C0000}"/>
    <cellStyle name="20% - akcent 1 4 2 5 2" xfId="3168" xr:uid="{00000000-0005-0000-0000-00005E0C0000}"/>
    <cellStyle name="20% - akcent 1 4 2 5 2 2" xfId="3169" xr:uid="{00000000-0005-0000-0000-00005F0C0000}"/>
    <cellStyle name="20% - akcent 1 4 2 5 2 2 2" xfId="3170" xr:uid="{00000000-0005-0000-0000-0000600C0000}"/>
    <cellStyle name="20% - akcent 1 4 2 5 2 3" xfId="3171" xr:uid="{00000000-0005-0000-0000-0000610C0000}"/>
    <cellStyle name="20% - akcent 1 4 2 5 3" xfId="3172" xr:uid="{00000000-0005-0000-0000-0000620C0000}"/>
    <cellStyle name="20% - akcent 1 4 2 5 3 2" xfId="3173" xr:uid="{00000000-0005-0000-0000-0000630C0000}"/>
    <cellStyle name="20% - akcent 1 4 2 5 3 2 2" xfId="3174" xr:uid="{00000000-0005-0000-0000-0000640C0000}"/>
    <cellStyle name="20% - akcent 1 4 2 5 3 3" xfId="3175" xr:uid="{00000000-0005-0000-0000-0000650C0000}"/>
    <cellStyle name="20% - akcent 1 4 2 5 4" xfId="3176" xr:uid="{00000000-0005-0000-0000-0000660C0000}"/>
    <cellStyle name="20% - akcent 1 4 2 5 4 2" xfId="3177" xr:uid="{00000000-0005-0000-0000-0000670C0000}"/>
    <cellStyle name="20% - akcent 1 4 2 5 4 2 2" xfId="3178" xr:uid="{00000000-0005-0000-0000-0000680C0000}"/>
    <cellStyle name="20% - akcent 1 4 2 5 4 3" xfId="3179" xr:uid="{00000000-0005-0000-0000-0000690C0000}"/>
    <cellStyle name="20% - akcent 1 4 2 5 5" xfId="3180" xr:uid="{00000000-0005-0000-0000-00006A0C0000}"/>
    <cellStyle name="20% - akcent 1 4 2 5 5 2" xfId="3181" xr:uid="{00000000-0005-0000-0000-00006B0C0000}"/>
    <cellStyle name="20% - akcent 1 4 2 5 6" xfId="3182" xr:uid="{00000000-0005-0000-0000-00006C0C0000}"/>
    <cellStyle name="20% - akcent 1 4 2 6" xfId="3183" xr:uid="{00000000-0005-0000-0000-00006D0C0000}"/>
    <cellStyle name="20% - akcent 1 4 2 7" xfId="3184" xr:uid="{00000000-0005-0000-0000-00006E0C0000}"/>
    <cellStyle name="20% - akcent 1 4 2 7 2" xfId="3185" xr:uid="{00000000-0005-0000-0000-00006F0C0000}"/>
    <cellStyle name="20% - akcent 1 4 2 7 2 2" xfId="3186" xr:uid="{00000000-0005-0000-0000-0000700C0000}"/>
    <cellStyle name="20% - akcent 1 4 2 7 2 2 2" xfId="3187" xr:uid="{00000000-0005-0000-0000-0000710C0000}"/>
    <cellStyle name="20% - akcent 1 4 2 7 2 3" xfId="3188" xr:uid="{00000000-0005-0000-0000-0000720C0000}"/>
    <cellStyle name="20% - akcent 1 4 2 7 3" xfId="3189" xr:uid="{00000000-0005-0000-0000-0000730C0000}"/>
    <cellStyle name="20% - akcent 1 4 2 7 3 2" xfId="3190" xr:uid="{00000000-0005-0000-0000-0000740C0000}"/>
    <cellStyle name="20% - akcent 1 4 2 7 3 2 2" xfId="3191" xr:uid="{00000000-0005-0000-0000-0000750C0000}"/>
    <cellStyle name="20% - akcent 1 4 2 7 3 3" xfId="3192" xr:uid="{00000000-0005-0000-0000-0000760C0000}"/>
    <cellStyle name="20% - akcent 1 4 2 7 4" xfId="3193" xr:uid="{00000000-0005-0000-0000-0000770C0000}"/>
    <cellStyle name="20% - akcent 1 4 2 7 4 2" xfId="3194" xr:uid="{00000000-0005-0000-0000-0000780C0000}"/>
    <cellStyle name="20% - akcent 1 4 2 7 4 2 2" xfId="3195" xr:uid="{00000000-0005-0000-0000-0000790C0000}"/>
    <cellStyle name="20% - akcent 1 4 2 7 4 3" xfId="3196" xr:uid="{00000000-0005-0000-0000-00007A0C0000}"/>
    <cellStyle name="20% - akcent 1 4 2 7 5" xfId="3197" xr:uid="{00000000-0005-0000-0000-00007B0C0000}"/>
    <cellStyle name="20% - akcent 1 4 2 7 5 2" xfId="3198" xr:uid="{00000000-0005-0000-0000-00007C0C0000}"/>
    <cellStyle name="20% - akcent 1 4 2 7 6" xfId="3199" xr:uid="{00000000-0005-0000-0000-00007D0C0000}"/>
    <cellStyle name="20% - akcent 1 4 3" xfId="3200" xr:uid="{00000000-0005-0000-0000-00007E0C0000}"/>
    <cellStyle name="20% - akcent 1 4 3 2" xfId="3201" xr:uid="{00000000-0005-0000-0000-00007F0C0000}"/>
    <cellStyle name="20% - akcent 1 4 3 2 2" xfId="3202" xr:uid="{00000000-0005-0000-0000-0000800C0000}"/>
    <cellStyle name="20% - akcent 1 4 3 2 2 2" xfId="3203" xr:uid="{00000000-0005-0000-0000-0000810C0000}"/>
    <cellStyle name="20% - akcent 1 4 3 2 2 2 2" xfId="3204" xr:uid="{00000000-0005-0000-0000-0000820C0000}"/>
    <cellStyle name="20% - akcent 1 4 3 2 2 2 2 2" xfId="3205" xr:uid="{00000000-0005-0000-0000-0000830C0000}"/>
    <cellStyle name="20% - akcent 1 4 3 2 2 2 3" xfId="3206" xr:uid="{00000000-0005-0000-0000-0000840C0000}"/>
    <cellStyle name="20% - akcent 1 4 3 2 2 3" xfId="3207" xr:uid="{00000000-0005-0000-0000-0000850C0000}"/>
    <cellStyle name="20% - akcent 1 4 3 2 2 3 2" xfId="3208" xr:uid="{00000000-0005-0000-0000-0000860C0000}"/>
    <cellStyle name="20% - akcent 1 4 3 2 2 3 2 2" xfId="3209" xr:uid="{00000000-0005-0000-0000-0000870C0000}"/>
    <cellStyle name="20% - akcent 1 4 3 2 2 3 3" xfId="3210" xr:uid="{00000000-0005-0000-0000-0000880C0000}"/>
    <cellStyle name="20% - akcent 1 4 3 2 2 4" xfId="3211" xr:uid="{00000000-0005-0000-0000-0000890C0000}"/>
    <cellStyle name="20% - akcent 1 4 3 2 2 4 2" xfId="3212" xr:uid="{00000000-0005-0000-0000-00008A0C0000}"/>
    <cellStyle name="20% - akcent 1 4 3 2 2 4 2 2" xfId="3213" xr:uid="{00000000-0005-0000-0000-00008B0C0000}"/>
    <cellStyle name="20% - akcent 1 4 3 2 2 4 3" xfId="3214" xr:uid="{00000000-0005-0000-0000-00008C0C0000}"/>
    <cellStyle name="20% - akcent 1 4 3 2 2 5" xfId="3215" xr:uid="{00000000-0005-0000-0000-00008D0C0000}"/>
    <cellStyle name="20% - akcent 1 4 3 2 2 5 2" xfId="3216" xr:uid="{00000000-0005-0000-0000-00008E0C0000}"/>
    <cellStyle name="20% - akcent 1 4 3 2 2 6" xfId="3217" xr:uid="{00000000-0005-0000-0000-00008F0C0000}"/>
    <cellStyle name="20% - akcent 1 4 3 2 3" xfId="3218" xr:uid="{00000000-0005-0000-0000-0000900C0000}"/>
    <cellStyle name="20% - akcent 1 4 3 2 3 2" xfId="3219" xr:uid="{00000000-0005-0000-0000-0000910C0000}"/>
    <cellStyle name="20% - akcent 1 4 3 2 3 2 2" xfId="3220" xr:uid="{00000000-0005-0000-0000-0000920C0000}"/>
    <cellStyle name="20% - akcent 1 4 3 2 3 3" xfId="3221" xr:uid="{00000000-0005-0000-0000-0000930C0000}"/>
    <cellStyle name="20% - akcent 1 4 3 2 4" xfId="3222" xr:uid="{00000000-0005-0000-0000-0000940C0000}"/>
    <cellStyle name="20% - akcent 1 4 3 2 4 2" xfId="3223" xr:uid="{00000000-0005-0000-0000-0000950C0000}"/>
    <cellStyle name="20% - akcent 1 4 3 2 4 2 2" xfId="3224" xr:uid="{00000000-0005-0000-0000-0000960C0000}"/>
    <cellStyle name="20% - akcent 1 4 3 2 4 3" xfId="3225" xr:uid="{00000000-0005-0000-0000-0000970C0000}"/>
    <cellStyle name="20% - akcent 1 4 3 2 5" xfId="3226" xr:uid="{00000000-0005-0000-0000-0000980C0000}"/>
    <cellStyle name="20% - akcent 1 4 3 2 5 2" xfId="3227" xr:uid="{00000000-0005-0000-0000-0000990C0000}"/>
    <cellStyle name="20% - akcent 1 4 3 2 5 2 2" xfId="3228" xr:uid="{00000000-0005-0000-0000-00009A0C0000}"/>
    <cellStyle name="20% - akcent 1 4 3 2 5 3" xfId="3229" xr:uid="{00000000-0005-0000-0000-00009B0C0000}"/>
    <cellStyle name="20% - akcent 1 4 3 2 6" xfId="3230" xr:uid="{00000000-0005-0000-0000-00009C0C0000}"/>
    <cellStyle name="20% - akcent 1 4 3 2 6 2" xfId="3231" xr:uid="{00000000-0005-0000-0000-00009D0C0000}"/>
    <cellStyle name="20% - akcent 1 4 3 2 7" xfId="3232" xr:uid="{00000000-0005-0000-0000-00009E0C0000}"/>
    <cellStyle name="20% - akcent 1 4 3 2 8" xfId="3233" xr:uid="{00000000-0005-0000-0000-00009F0C0000}"/>
    <cellStyle name="20% - akcent 1 4 3 3" xfId="3234" xr:uid="{00000000-0005-0000-0000-0000A00C0000}"/>
    <cellStyle name="20% - akcent 1 4 3 3 2" xfId="3235" xr:uid="{00000000-0005-0000-0000-0000A10C0000}"/>
    <cellStyle name="20% - akcent 1 4 3 3 2 2" xfId="3236" xr:uid="{00000000-0005-0000-0000-0000A20C0000}"/>
    <cellStyle name="20% - akcent 1 4 3 3 2 2 2" xfId="3237" xr:uid="{00000000-0005-0000-0000-0000A30C0000}"/>
    <cellStyle name="20% - akcent 1 4 3 3 2 3" xfId="3238" xr:uid="{00000000-0005-0000-0000-0000A40C0000}"/>
    <cellStyle name="20% - akcent 1 4 3 3 3" xfId="3239" xr:uid="{00000000-0005-0000-0000-0000A50C0000}"/>
    <cellStyle name="20% - akcent 1 4 3 3 3 2" xfId="3240" xr:uid="{00000000-0005-0000-0000-0000A60C0000}"/>
    <cellStyle name="20% - akcent 1 4 3 3 3 2 2" xfId="3241" xr:uid="{00000000-0005-0000-0000-0000A70C0000}"/>
    <cellStyle name="20% - akcent 1 4 3 3 3 3" xfId="3242" xr:uid="{00000000-0005-0000-0000-0000A80C0000}"/>
    <cellStyle name="20% - akcent 1 4 3 3 4" xfId="3243" xr:uid="{00000000-0005-0000-0000-0000A90C0000}"/>
    <cellStyle name="20% - akcent 1 4 3 3 4 2" xfId="3244" xr:uid="{00000000-0005-0000-0000-0000AA0C0000}"/>
    <cellStyle name="20% - akcent 1 4 3 3 4 2 2" xfId="3245" xr:uid="{00000000-0005-0000-0000-0000AB0C0000}"/>
    <cellStyle name="20% - akcent 1 4 3 3 4 3" xfId="3246" xr:uid="{00000000-0005-0000-0000-0000AC0C0000}"/>
    <cellStyle name="20% - akcent 1 4 3 3 5" xfId="3247" xr:uid="{00000000-0005-0000-0000-0000AD0C0000}"/>
    <cellStyle name="20% - akcent 1 4 3 3 5 2" xfId="3248" xr:uid="{00000000-0005-0000-0000-0000AE0C0000}"/>
    <cellStyle name="20% - akcent 1 4 3 3 6" xfId="3249" xr:uid="{00000000-0005-0000-0000-0000AF0C0000}"/>
    <cellStyle name="20% - akcent 1 4 3 4" xfId="3250" xr:uid="{00000000-0005-0000-0000-0000B00C0000}"/>
    <cellStyle name="20% - akcent 1 4 3 4 2" xfId="3251" xr:uid="{00000000-0005-0000-0000-0000B10C0000}"/>
    <cellStyle name="20% - akcent 1 4 3 4 2 2" xfId="3252" xr:uid="{00000000-0005-0000-0000-0000B20C0000}"/>
    <cellStyle name="20% - akcent 1 4 3 4 2 2 2" xfId="3253" xr:uid="{00000000-0005-0000-0000-0000B30C0000}"/>
    <cellStyle name="20% - akcent 1 4 3 4 2 3" xfId="3254" xr:uid="{00000000-0005-0000-0000-0000B40C0000}"/>
    <cellStyle name="20% - akcent 1 4 3 4 3" xfId="3255" xr:uid="{00000000-0005-0000-0000-0000B50C0000}"/>
    <cellStyle name="20% - akcent 1 4 3 4 3 2" xfId="3256" xr:uid="{00000000-0005-0000-0000-0000B60C0000}"/>
    <cellStyle name="20% - akcent 1 4 3 4 3 2 2" xfId="3257" xr:uid="{00000000-0005-0000-0000-0000B70C0000}"/>
    <cellStyle name="20% - akcent 1 4 3 4 3 3" xfId="3258" xr:uid="{00000000-0005-0000-0000-0000B80C0000}"/>
    <cellStyle name="20% - akcent 1 4 3 4 4" xfId="3259" xr:uid="{00000000-0005-0000-0000-0000B90C0000}"/>
    <cellStyle name="20% - akcent 1 4 3 4 4 2" xfId="3260" xr:uid="{00000000-0005-0000-0000-0000BA0C0000}"/>
    <cellStyle name="20% - akcent 1 4 3 4 4 2 2" xfId="3261" xr:uid="{00000000-0005-0000-0000-0000BB0C0000}"/>
    <cellStyle name="20% - akcent 1 4 3 4 4 3" xfId="3262" xr:uid="{00000000-0005-0000-0000-0000BC0C0000}"/>
    <cellStyle name="20% - akcent 1 4 3 4 5" xfId="3263" xr:uid="{00000000-0005-0000-0000-0000BD0C0000}"/>
    <cellStyle name="20% - akcent 1 4 3 4 5 2" xfId="3264" xr:uid="{00000000-0005-0000-0000-0000BE0C0000}"/>
    <cellStyle name="20% - akcent 1 4 3 4 6" xfId="3265" xr:uid="{00000000-0005-0000-0000-0000BF0C0000}"/>
    <cellStyle name="20% - akcent 1 4 3 5" xfId="3266" xr:uid="{00000000-0005-0000-0000-0000C00C0000}"/>
    <cellStyle name="20% - akcent 1 4 3 5 2" xfId="3267" xr:uid="{00000000-0005-0000-0000-0000C10C0000}"/>
    <cellStyle name="20% - akcent 1 4 3 5 2 2" xfId="3268" xr:uid="{00000000-0005-0000-0000-0000C20C0000}"/>
    <cellStyle name="20% - akcent 1 4 3 5 2 2 2" xfId="3269" xr:uid="{00000000-0005-0000-0000-0000C30C0000}"/>
    <cellStyle name="20% - akcent 1 4 3 5 2 3" xfId="3270" xr:uid="{00000000-0005-0000-0000-0000C40C0000}"/>
    <cellStyle name="20% - akcent 1 4 3 5 3" xfId="3271" xr:uid="{00000000-0005-0000-0000-0000C50C0000}"/>
    <cellStyle name="20% - akcent 1 4 3 5 3 2" xfId="3272" xr:uid="{00000000-0005-0000-0000-0000C60C0000}"/>
    <cellStyle name="20% - akcent 1 4 3 5 3 2 2" xfId="3273" xr:uid="{00000000-0005-0000-0000-0000C70C0000}"/>
    <cellStyle name="20% - akcent 1 4 3 5 3 3" xfId="3274" xr:uid="{00000000-0005-0000-0000-0000C80C0000}"/>
    <cellStyle name="20% - akcent 1 4 3 5 4" xfId="3275" xr:uid="{00000000-0005-0000-0000-0000C90C0000}"/>
    <cellStyle name="20% - akcent 1 4 3 5 4 2" xfId="3276" xr:uid="{00000000-0005-0000-0000-0000CA0C0000}"/>
    <cellStyle name="20% - akcent 1 4 3 5 4 2 2" xfId="3277" xr:uid="{00000000-0005-0000-0000-0000CB0C0000}"/>
    <cellStyle name="20% - akcent 1 4 3 5 4 3" xfId="3278" xr:uid="{00000000-0005-0000-0000-0000CC0C0000}"/>
    <cellStyle name="20% - akcent 1 4 3 5 5" xfId="3279" xr:uid="{00000000-0005-0000-0000-0000CD0C0000}"/>
    <cellStyle name="20% - akcent 1 4 3 5 5 2" xfId="3280" xr:uid="{00000000-0005-0000-0000-0000CE0C0000}"/>
    <cellStyle name="20% - akcent 1 4 3 5 6" xfId="3281" xr:uid="{00000000-0005-0000-0000-0000CF0C0000}"/>
    <cellStyle name="20% - akcent 1 4 3 6" xfId="3282" xr:uid="{00000000-0005-0000-0000-0000D00C0000}"/>
    <cellStyle name="20% - akcent 1 4 4" xfId="3283" xr:uid="{00000000-0005-0000-0000-0000D10C0000}"/>
    <cellStyle name="20% - akcent 1 4 4 2" xfId="3284" xr:uid="{00000000-0005-0000-0000-0000D20C0000}"/>
    <cellStyle name="20% - akcent 1 4 4 2 2" xfId="3285" xr:uid="{00000000-0005-0000-0000-0000D30C0000}"/>
    <cellStyle name="20% - akcent 1 4 4 2 2 2" xfId="3286" xr:uid="{00000000-0005-0000-0000-0000D40C0000}"/>
    <cellStyle name="20% - akcent 1 4 4 2 2 2 2" xfId="3287" xr:uid="{00000000-0005-0000-0000-0000D50C0000}"/>
    <cellStyle name="20% - akcent 1 4 4 2 2 3" xfId="3288" xr:uid="{00000000-0005-0000-0000-0000D60C0000}"/>
    <cellStyle name="20% - akcent 1 4 4 2 3" xfId="3289" xr:uid="{00000000-0005-0000-0000-0000D70C0000}"/>
    <cellStyle name="20% - akcent 1 4 4 2 3 2" xfId="3290" xr:uid="{00000000-0005-0000-0000-0000D80C0000}"/>
    <cellStyle name="20% - akcent 1 4 4 2 3 2 2" xfId="3291" xr:uid="{00000000-0005-0000-0000-0000D90C0000}"/>
    <cellStyle name="20% - akcent 1 4 4 2 3 3" xfId="3292" xr:uid="{00000000-0005-0000-0000-0000DA0C0000}"/>
    <cellStyle name="20% - akcent 1 4 4 2 4" xfId="3293" xr:uid="{00000000-0005-0000-0000-0000DB0C0000}"/>
    <cellStyle name="20% - akcent 1 4 4 2 4 2" xfId="3294" xr:uid="{00000000-0005-0000-0000-0000DC0C0000}"/>
    <cellStyle name="20% - akcent 1 4 4 2 4 2 2" xfId="3295" xr:uid="{00000000-0005-0000-0000-0000DD0C0000}"/>
    <cellStyle name="20% - akcent 1 4 4 2 4 3" xfId="3296" xr:uid="{00000000-0005-0000-0000-0000DE0C0000}"/>
    <cellStyle name="20% - akcent 1 4 4 2 5" xfId="3297" xr:uid="{00000000-0005-0000-0000-0000DF0C0000}"/>
    <cellStyle name="20% - akcent 1 4 4 2 5 2" xfId="3298" xr:uid="{00000000-0005-0000-0000-0000E00C0000}"/>
    <cellStyle name="20% - akcent 1 4 4 2 6" xfId="3299" xr:uid="{00000000-0005-0000-0000-0000E10C0000}"/>
    <cellStyle name="20% - akcent 1 4 4 2 7" xfId="3300" xr:uid="{00000000-0005-0000-0000-0000E20C0000}"/>
    <cellStyle name="20% - akcent 1 4 4 3" xfId="3301" xr:uid="{00000000-0005-0000-0000-0000E30C0000}"/>
    <cellStyle name="20% - akcent 1 4 4 3 2" xfId="3302" xr:uid="{00000000-0005-0000-0000-0000E40C0000}"/>
    <cellStyle name="20% - akcent 1 4 4 3 2 2" xfId="3303" xr:uid="{00000000-0005-0000-0000-0000E50C0000}"/>
    <cellStyle name="20% - akcent 1 4 4 3 2 2 2" xfId="3304" xr:uid="{00000000-0005-0000-0000-0000E60C0000}"/>
    <cellStyle name="20% - akcent 1 4 4 3 2 3" xfId="3305" xr:uid="{00000000-0005-0000-0000-0000E70C0000}"/>
    <cellStyle name="20% - akcent 1 4 4 3 3" xfId="3306" xr:uid="{00000000-0005-0000-0000-0000E80C0000}"/>
    <cellStyle name="20% - akcent 1 4 4 3 3 2" xfId="3307" xr:uid="{00000000-0005-0000-0000-0000E90C0000}"/>
    <cellStyle name="20% - akcent 1 4 4 3 3 2 2" xfId="3308" xr:uid="{00000000-0005-0000-0000-0000EA0C0000}"/>
    <cellStyle name="20% - akcent 1 4 4 3 3 3" xfId="3309" xr:uid="{00000000-0005-0000-0000-0000EB0C0000}"/>
    <cellStyle name="20% - akcent 1 4 4 3 4" xfId="3310" xr:uid="{00000000-0005-0000-0000-0000EC0C0000}"/>
    <cellStyle name="20% - akcent 1 4 4 3 4 2" xfId="3311" xr:uid="{00000000-0005-0000-0000-0000ED0C0000}"/>
    <cellStyle name="20% - akcent 1 4 4 3 4 2 2" xfId="3312" xr:uid="{00000000-0005-0000-0000-0000EE0C0000}"/>
    <cellStyle name="20% - akcent 1 4 4 3 4 3" xfId="3313" xr:uid="{00000000-0005-0000-0000-0000EF0C0000}"/>
    <cellStyle name="20% - akcent 1 4 4 3 5" xfId="3314" xr:uid="{00000000-0005-0000-0000-0000F00C0000}"/>
    <cellStyle name="20% - akcent 1 4 4 3 5 2" xfId="3315" xr:uid="{00000000-0005-0000-0000-0000F10C0000}"/>
    <cellStyle name="20% - akcent 1 4 4 3 6" xfId="3316" xr:uid="{00000000-0005-0000-0000-0000F20C0000}"/>
    <cellStyle name="20% - akcent 1 4 4 4" xfId="3317" xr:uid="{00000000-0005-0000-0000-0000F30C0000}"/>
    <cellStyle name="20% - akcent 1 4 5" xfId="3318" xr:uid="{00000000-0005-0000-0000-0000F40C0000}"/>
    <cellStyle name="20% - akcent 1 4 5 2" xfId="3319" xr:uid="{00000000-0005-0000-0000-0000F50C0000}"/>
    <cellStyle name="20% - akcent 1 4 5 2 2" xfId="3320" xr:uid="{00000000-0005-0000-0000-0000F60C0000}"/>
    <cellStyle name="20% - akcent 1 4 5 2 2 2" xfId="3321" xr:uid="{00000000-0005-0000-0000-0000F70C0000}"/>
    <cellStyle name="20% - akcent 1 4 5 2 3" xfId="3322" xr:uid="{00000000-0005-0000-0000-0000F80C0000}"/>
    <cellStyle name="20% - akcent 1 4 5 3" xfId="3323" xr:uid="{00000000-0005-0000-0000-0000F90C0000}"/>
    <cellStyle name="20% - akcent 1 4 5 3 2" xfId="3324" xr:uid="{00000000-0005-0000-0000-0000FA0C0000}"/>
    <cellStyle name="20% - akcent 1 4 5 3 2 2" xfId="3325" xr:uid="{00000000-0005-0000-0000-0000FB0C0000}"/>
    <cellStyle name="20% - akcent 1 4 5 3 3" xfId="3326" xr:uid="{00000000-0005-0000-0000-0000FC0C0000}"/>
    <cellStyle name="20% - akcent 1 4 5 4" xfId="3327" xr:uid="{00000000-0005-0000-0000-0000FD0C0000}"/>
    <cellStyle name="20% - akcent 1 4 5 4 2" xfId="3328" xr:uid="{00000000-0005-0000-0000-0000FE0C0000}"/>
    <cellStyle name="20% - akcent 1 4 5 4 2 2" xfId="3329" xr:uid="{00000000-0005-0000-0000-0000FF0C0000}"/>
    <cellStyle name="20% - akcent 1 4 5 4 3" xfId="3330" xr:uid="{00000000-0005-0000-0000-0000000D0000}"/>
    <cellStyle name="20% - akcent 1 4 5 5" xfId="3331" xr:uid="{00000000-0005-0000-0000-0000010D0000}"/>
    <cellStyle name="20% - akcent 1 4 5 5 2" xfId="3332" xr:uid="{00000000-0005-0000-0000-0000020D0000}"/>
    <cellStyle name="20% - akcent 1 4 5 6" xfId="3333" xr:uid="{00000000-0005-0000-0000-0000030D0000}"/>
    <cellStyle name="20% - akcent 1 4 5 7" xfId="3334" xr:uid="{00000000-0005-0000-0000-0000040D0000}"/>
    <cellStyle name="20% - akcent 1 4 6" xfId="3335" xr:uid="{00000000-0005-0000-0000-0000050D0000}"/>
    <cellStyle name="20% - akcent 1 4 6 2" xfId="3336" xr:uid="{00000000-0005-0000-0000-0000060D0000}"/>
    <cellStyle name="20% - akcent 1 4 6 2 2" xfId="3337" xr:uid="{00000000-0005-0000-0000-0000070D0000}"/>
    <cellStyle name="20% - akcent 1 4 6 2 2 2" xfId="3338" xr:uid="{00000000-0005-0000-0000-0000080D0000}"/>
    <cellStyle name="20% - akcent 1 4 6 2 3" xfId="3339" xr:uid="{00000000-0005-0000-0000-0000090D0000}"/>
    <cellStyle name="20% - akcent 1 4 6 3" xfId="3340" xr:uid="{00000000-0005-0000-0000-00000A0D0000}"/>
    <cellStyle name="20% - akcent 1 4 6 3 2" xfId="3341" xr:uid="{00000000-0005-0000-0000-00000B0D0000}"/>
    <cellStyle name="20% - akcent 1 4 6 3 2 2" xfId="3342" xr:uid="{00000000-0005-0000-0000-00000C0D0000}"/>
    <cellStyle name="20% - akcent 1 4 6 3 3" xfId="3343" xr:uid="{00000000-0005-0000-0000-00000D0D0000}"/>
    <cellStyle name="20% - akcent 1 4 6 4" xfId="3344" xr:uid="{00000000-0005-0000-0000-00000E0D0000}"/>
    <cellStyle name="20% - akcent 1 4 6 4 2" xfId="3345" xr:uid="{00000000-0005-0000-0000-00000F0D0000}"/>
    <cellStyle name="20% - akcent 1 4 6 4 2 2" xfId="3346" xr:uid="{00000000-0005-0000-0000-0000100D0000}"/>
    <cellStyle name="20% - akcent 1 4 6 4 3" xfId="3347" xr:uid="{00000000-0005-0000-0000-0000110D0000}"/>
    <cellStyle name="20% - akcent 1 4 6 5" xfId="3348" xr:uid="{00000000-0005-0000-0000-0000120D0000}"/>
    <cellStyle name="20% - akcent 1 4 6 5 2" xfId="3349" xr:uid="{00000000-0005-0000-0000-0000130D0000}"/>
    <cellStyle name="20% - akcent 1 4 6 6" xfId="3350" xr:uid="{00000000-0005-0000-0000-0000140D0000}"/>
    <cellStyle name="20% - akcent 1 4 7" xfId="3351" xr:uid="{00000000-0005-0000-0000-0000150D0000}"/>
    <cellStyle name="20% - akcent 1 4 7 2" xfId="3352" xr:uid="{00000000-0005-0000-0000-0000160D0000}"/>
    <cellStyle name="20% - akcent 1 4 7 2 2" xfId="3353" xr:uid="{00000000-0005-0000-0000-0000170D0000}"/>
    <cellStyle name="20% - akcent 1 4 7 2 2 2" xfId="3354" xr:uid="{00000000-0005-0000-0000-0000180D0000}"/>
    <cellStyle name="20% - akcent 1 4 7 2 3" xfId="3355" xr:uid="{00000000-0005-0000-0000-0000190D0000}"/>
    <cellStyle name="20% - akcent 1 4 7 3" xfId="3356" xr:uid="{00000000-0005-0000-0000-00001A0D0000}"/>
    <cellStyle name="20% - akcent 1 4 7 3 2" xfId="3357" xr:uid="{00000000-0005-0000-0000-00001B0D0000}"/>
    <cellStyle name="20% - akcent 1 4 7 3 2 2" xfId="3358" xr:uid="{00000000-0005-0000-0000-00001C0D0000}"/>
    <cellStyle name="20% - akcent 1 4 7 3 3" xfId="3359" xr:uid="{00000000-0005-0000-0000-00001D0D0000}"/>
    <cellStyle name="20% - akcent 1 4 7 4" xfId="3360" xr:uid="{00000000-0005-0000-0000-00001E0D0000}"/>
    <cellStyle name="20% - akcent 1 4 7 4 2" xfId="3361" xr:uid="{00000000-0005-0000-0000-00001F0D0000}"/>
    <cellStyle name="20% - akcent 1 4 7 4 2 2" xfId="3362" xr:uid="{00000000-0005-0000-0000-0000200D0000}"/>
    <cellStyle name="20% - akcent 1 4 7 4 3" xfId="3363" xr:uid="{00000000-0005-0000-0000-0000210D0000}"/>
    <cellStyle name="20% - akcent 1 4 7 5" xfId="3364" xr:uid="{00000000-0005-0000-0000-0000220D0000}"/>
    <cellStyle name="20% - akcent 1 4 7 5 2" xfId="3365" xr:uid="{00000000-0005-0000-0000-0000230D0000}"/>
    <cellStyle name="20% - akcent 1 4 7 6" xfId="3366" xr:uid="{00000000-0005-0000-0000-0000240D0000}"/>
    <cellStyle name="20% - akcent 1 4_2011'05 Raport PGE_DO-CO2" xfId="3367" xr:uid="{00000000-0005-0000-0000-0000250D0000}"/>
    <cellStyle name="20% - akcent 1 5" xfId="3368" xr:uid="{00000000-0005-0000-0000-0000260D0000}"/>
    <cellStyle name="20% - akcent 1 5 2" xfId="3369" xr:uid="{00000000-0005-0000-0000-0000270D0000}"/>
    <cellStyle name="20% - akcent 1 5 2 2" xfId="3370" xr:uid="{00000000-0005-0000-0000-0000280D0000}"/>
    <cellStyle name="20% - akcent 1 5 2 2 2" xfId="3371" xr:uid="{00000000-0005-0000-0000-0000290D0000}"/>
    <cellStyle name="20% - akcent 1 5 2 2 2 2" xfId="3372" xr:uid="{00000000-0005-0000-0000-00002A0D0000}"/>
    <cellStyle name="20% - akcent 1 5 2 2 2 2 2" xfId="3373" xr:uid="{00000000-0005-0000-0000-00002B0D0000}"/>
    <cellStyle name="20% - akcent 1 5 2 2 2 2 2 2" xfId="3374" xr:uid="{00000000-0005-0000-0000-00002C0D0000}"/>
    <cellStyle name="20% - akcent 1 5 2 2 2 2 3" xfId="3375" xr:uid="{00000000-0005-0000-0000-00002D0D0000}"/>
    <cellStyle name="20% - akcent 1 5 2 2 2 3" xfId="3376" xr:uid="{00000000-0005-0000-0000-00002E0D0000}"/>
    <cellStyle name="20% - akcent 1 5 2 2 2 3 2" xfId="3377" xr:uid="{00000000-0005-0000-0000-00002F0D0000}"/>
    <cellStyle name="20% - akcent 1 5 2 2 2 3 2 2" xfId="3378" xr:uid="{00000000-0005-0000-0000-0000300D0000}"/>
    <cellStyle name="20% - akcent 1 5 2 2 2 3 3" xfId="3379" xr:uid="{00000000-0005-0000-0000-0000310D0000}"/>
    <cellStyle name="20% - akcent 1 5 2 2 2 4" xfId="3380" xr:uid="{00000000-0005-0000-0000-0000320D0000}"/>
    <cellStyle name="20% - akcent 1 5 2 2 2 4 2" xfId="3381" xr:uid="{00000000-0005-0000-0000-0000330D0000}"/>
    <cellStyle name="20% - akcent 1 5 2 2 2 4 2 2" xfId="3382" xr:uid="{00000000-0005-0000-0000-0000340D0000}"/>
    <cellStyle name="20% - akcent 1 5 2 2 2 4 3" xfId="3383" xr:uid="{00000000-0005-0000-0000-0000350D0000}"/>
    <cellStyle name="20% - akcent 1 5 2 2 2 5" xfId="3384" xr:uid="{00000000-0005-0000-0000-0000360D0000}"/>
    <cellStyle name="20% - akcent 1 5 2 2 2 5 2" xfId="3385" xr:uid="{00000000-0005-0000-0000-0000370D0000}"/>
    <cellStyle name="20% - akcent 1 5 2 2 2 6" xfId="3386" xr:uid="{00000000-0005-0000-0000-0000380D0000}"/>
    <cellStyle name="20% - akcent 1 5 2 2 3" xfId="3387" xr:uid="{00000000-0005-0000-0000-0000390D0000}"/>
    <cellStyle name="20% - akcent 1 5 2 2 3 2" xfId="3388" xr:uid="{00000000-0005-0000-0000-00003A0D0000}"/>
    <cellStyle name="20% - akcent 1 5 2 2 3 2 2" xfId="3389" xr:uid="{00000000-0005-0000-0000-00003B0D0000}"/>
    <cellStyle name="20% - akcent 1 5 2 2 3 3" xfId="3390" xr:uid="{00000000-0005-0000-0000-00003C0D0000}"/>
    <cellStyle name="20% - akcent 1 5 2 2 4" xfId="3391" xr:uid="{00000000-0005-0000-0000-00003D0D0000}"/>
    <cellStyle name="20% - akcent 1 5 2 2 4 2" xfId="3392" xr:uid="{00000000-0005-0000-0000-00003E0D0000}"/>
    <cellStyle name="20% - akcent 1 5 2 2 4 2 2" xfId="3393" xr:uid="{00000000-0005-0000-0000-00003F0D0000}"/>
    <cellStyle name="20% - akcent 1 5 2 2 4 3" xfId="3394" xr:uid="{00000000-0005-0000-0000-0000400D0000}"/>
    <cellStyle name="20% - akcent 1 5 2 2 5" xfId="3395" xr:uid="{00000000-0005-0000-0000-0000410D0000}"/>
    <cellStyle name="20% - akcent 1 5 2 2 5 2" xfId="3396" xr:uid="{00000000-0005-0000-0000-0000420D0000}"/>
    <cellStyle name="20% - akcent 1 5 2 2 5 2 2" xfId="3397" xr:uid="{00000000-0005-0000-0000-0000430D0000}"/>
    <cellStyle name="20% - akcent 1 5 2 2 5 3" xfId="3398" xr:uid="{00000000-0005-0000-0000-0000440D0000}"/>
    <cellStyle name="20% - akcent 1 5 2 2 6" xfId="3399" xr:uid="{00000000-0005-0000-0000-0000450D0000}"/>
    <cellStyle name="20% - akcent 1 5 2 2 6 2" xfId="3400" xr:uid="{00000000-0005-0000-0000-0000460D0000}"/>
    <cellStyle name="20% - akcent 1 5 2 2 7" xfId="3401" xr:uid="{00000000-0005-0000-0000-0000470D0000}"/>
    <cellStyle name="20% - akcent 1 5 2 2 8" xfId="3402" xr:uid="{00000000-0005-0000-0000-0000480D0000}"/>
    <cellStyle name="20% - akcent 1 5 2 3" xfId="3403" xr:uid="{00000000-0005-0000-0000-0000490D0000}"/>
    <cellStyle name="20% - akcent 1 5 2 3 2" xfId="3404" xr:uid="{00000000-0005-0000-0000-00004A0D0000}"/>
    <cellStyle name="20% - akcent 1 5 2 3 2 2" xfId="3405" xr:uid="{00000000-0005-0000-0000-00004B0D0000}"/>
    <cellStyle name="20% - akcent 1 5 2 3 2 2 2" xfId="3406" xr:uid="{00000000-0005-0000-0000-00004C0D0000}"/>
    <cellStyle name="20% - akcent 1 5 2 3 2 3" xfId="3407" xr:uid="{00000000-0005-0000-0000-00004D0D0000}"/>
    <cellStyle name="20% - akcent 1 5 2 3 3" xfId="3408" xr:uid="{00000000-0005-0000-0000-00004E0D0000}"/>
    <cellStyle name="20% - akcent 1 5 2 3 3 2" xfId="3409" xr:uid="{00000000-0005-0000-0000-00004F0D0000}"/>
    <cellStyle name="20% - akcent 1 5 2 3 3 2 2" xfId="3410" xr:uid="{00000000-0005-0000-0000-0000500D0000}"/>
    <cellStyle name="20% - akcent 1 5 2 3 3 3" xfId="3411" xr:uid="{00000000-0005-0000-0000-0000510D0000}"/>
    <cellStyle name="20% - akcent 1 5 2 3 4" xfId="3412" xr:uid="{00000000-0005-0000-0000-0000520D0000}"/>
    <cellStyle name="20% - akcent 1 5 2 3 4 2" xfId="3413" xr:uid="{00000000-0005-0000-0000-0000530D0000}"/>
    <cellStyle name="20% - akcent 1 5 2 3 4 2 2" xfId="3414" xr:uid="{00000000-0005-0000-0000-0000540D0000}"/>
    <cellStyle name="20% - akcent 1 5 2 3 4 3" xfId="3415" xr:uid="{00000000-0005-0000-0000-0000550D0000}"/>
    <cellStyle name="20% - akcent 1 5 2 3 5" xfId="3416" xr:uid="{00000000-0005-0000-0000-0000560D0000}"/>
    <cellStyle name="20% - akcent 1 5 2 3 5 2" xfId="3417" xr:uid="{00000000-0005-0000-0000-0000570D0000}"/>
    <cellStyle name="20% - akcent 1 5 2 3 6" xfId="3418" xr:uid="{00000000-0005-0000-0000-0000580D0000}"/>
    <cellStyle name="20% - akcent 1 5 2 4" xfId="3419" xr:uid="{00000000-0005-0000-0000-0000590D0000}"/>
    <cellStyle name="20% - akcent 1 5 2 4 2" xfId="3420" xr:uid="{00000000-0005-0000-0000-00005A0D0000}"/>
    <cellStyle name="20% - akcent 1 5 2 4 2 2" xfId="3421" xr:uid="{00000000-0005-0000-0000-00005B0D0000}"/>
    <cellStyle name="20% - akcent 1 5 2 4 2 2 2" xfId="3422" xr:uid="{00000000-0005-0000-0000-00005C0D0000}"/>
    <cellStyle name="20% - akcent 1 5 2 4 2 3" xfId="3423" xr:uid="{00000000-0005-0000-0000-00005D0D0000}"/>
    <cellStyle name="20% - akcent 1 5 2 4 3" xfId="3424" xr:uid="{00000000-0005-0000-0000-00005E0D0000}"/>
    <cellStyle name="20% - akcent 1 5 2 4 3 2" xfId="3425" xr:uid="{00000000-0005-0000-0000-00005F0D0000}"/>
    <cellStyle name="20% - akcent 1 5 2 4 3 2 2" xfId="3426" xr:uid="{00000000-0005-0000-0000-0000600D0000}"/>
    <cellStyle name="20% - akcent 1 5 2 4 3 3" xfId="3427" xr:uid="{00000000-0005-0000-0000-0000610D0000}"/>
    <cellStyle name="20% - akcent 1 5 2 4 4" xfId="3428" xr:uid="{00000000-0005-0000-0000-0000620D0000}"/>
    <cellStyle name="20% - akcent 1 5 2 4 4 2" xfId="3429" xr:uid="{00000000-0005-0000-0000-0000630D0000}"/>
    <cellStyle name="20% - akcent 1 5 2 4 4 2 2" xfId="3430" xr:uid="{00000000-0005-0000-0000-0000640D0000}"/>
    <cellStyle name="20% - akcent 1 5 2 4 4 3" xfId="3431" xr:uid="{00000000-0005-0000-0000-0000650D0000}"/>
    <cellStyle name="20% - akcent 1 5 2 4 5" xfId="3432" xr:uid="{00000000-0005-0000-0000-0000660D0000}"/>
    <cellStyle name="20% - akcent 1 5 2 4 5 2" xfId="3433" xr:uid="{00000000-0005-0000-0000-0000670D0000}"/>
    <cellStyle name="20% - akcent 1 5 2 4 6" xfId="3434" xr:uid="{00000000-0005-0000-0000-0000680D0000}"/>
    <cellStyle name="20% - akcent 1 5 2 5" xfId="3435" xr:uid="{00000000-0005-0000-0000-0000690D0000}"/>
    <cellStyle name="20% - akcent 1 5 2 6" xfId="3436" xr:uid="{00000000-0005-0000-0000-00006A0D0000}"/>
    <cellStyle name="20% - akcent 1 5 2 6 2" xfId="3437" xr:uid="{00000000-0005-0000-0000-00006B0D0000}"/>
    <cellStyle name="20% - akcent 1 5 2 6 2 2" xfId="3438" xr:uid="{00000000-0005-0000-0000-00006C0D0000}"/>
    <cellStyle name="20% - akcent 1 5 2 6 2 2 2" xfId="3439" xr:uid="{00000000-0005-0000-0000-00006D0D0000}"/>
    <cellStyle name="20% - akcent 1 5 2 6 2 3" xfId="3440" xr:uid="{00000000-0005-0000-0000-00006E0D0000}"/>
    <cellStyle name="20% - akcent 1 5 2 6 3" xfId="3441" xr:uid="{00000000-0005-0000-0000-00006F0D0000}"/>
    <cellStyle name="20% - akcent 1 5 2 6 3 2" xfId="3442" xr:uid="{00000000-0005-0000-0000-0000700D0000}"/>
    <cellStyle name="20% - akcent 1 5 2 6 3 2 2" xfId="3443" xr:uid="{00000000-0005-0000-0000-0000710D0000}"/>
    <cellStyle name="20% - akcent 1 5 2 6 3 3" xfId="3444" xr:uid="{00000000-0005-0000-0000-0000720D0000}"/>
    <cellStyle name="20% - akcent 1 5 2 6 4" xfId="3445" xr:uid="{00000000-0005-0000-0000-0000730D0000}"/>
    <cellStyle name="20% - akcent 1 5 2 6 4 2" xfId="3446" xr:uid="{00000000-0005-0000-0000-0000740D0000}"/>
    <cellStyle name="20% - akcent 1 5 2 6 4 2 2" xfId="3447" xr:uid="{00000000-0005-0000-0000-0000750D0000}"/>
    <cellStyle name="20% - akcent 1 5 2 6 4 3" xfId="3448" xr:uid="{00000000-0005-0000-0000-0000760D0000}"/>
    <cellStyle name="20% - akcent 1 5 2 6 5" xfId="3449" xr:uid="{00000000-0005-0000-0000-0000770D0000}"/>
    <cellStyle name="20% - akcent 1 5 2 6 5 2" xfId="3450" xr:uid="{00000000-0005-0000-0000-0000780D0000}"/>
    <cellStyle name="20% - akcent 1 5 2 6 6" xfId="3451" xr:uid="{00000000-0005-0000-0000-0000790D0000}"/>
    <cellStyle name="20% - akcent 1 5 3" xfId="3452" xr:uid="{00000000-0005-0000-0000-00007A0D0000}"/>
    <cellStyle name="20% - akcent 1 5 3 2" xfId="3453" xr:uid="{00000000-0005-0000-0000-00007B0D0000}"/>
    <cellStyle name="20% - akcent 1 5 3 2 2" xfId="3454" xr:uid="{00000000-0005-0000-0000-00007C0D0000}"/>
    <cellStyle name="20% - akcent 1 5 3 2 2 2" xfId="3455" xr:uid="{00000000-0005-0000-0000-00007D0D0000}"/>
    <cellStyle name="20% - akcent 1 5 3 2 2 2 2" xfId="3456" xr:uid="{00000000-0005-0000-0000-00007E0D0000}"/>
    <cellStyle name="20% - akcent 1 5 3 2 2 3" xfId="3457" xr:uid="{00000000-0005-0000-0000-00007F0D0000}"/>
    <cellStyle name="20% - akcent 1 5 3 2 3" xfId="3458" xr:uid="{00000000-0005-0000-0000-0000800D0000}"/>
    <cellStyle name="20% - akcent 1 5 3 2 3 2" xfId="3459" xr:uid="{00000000-0005-0000-0000-0000810D0000}"/>
    <cellStyle name="20% - akcent 1 5 3 2 3 2 2" xfId="3460" xr:uid="{00000000-0005-0000-0000-0000820D0000}"/>
    <cellStyle name="20% - akcent 1 5 3 2 3 3" xfId="3461" xr:uid="{00000000-0005-0000-0000-0000830D0000}"/>
    <cellStyle name="20% - akcent 1 5 3 2 4" xfId="3462" xr:uid="{00000000-0005-0000-0000-0000840D0000}"/>
    <cellStyle name="20% - akcent 1 5 3 2 4 2" xfId="3463" xr:uid="{00000000-0005-0000-0000-0000850D0000}"/>
    <cellStyle name="20% - akcent 1 5 3 2 4 2 2" xfId="3464" xr:uid="{00000000-0005-0000-0000-0000860D0000}"/>
    <cellStyle name="20% - akcent 1 5 3 2 4 3" xfId="3465" xr:uid="{00000000-0005-0000-0000-0000870D0000}"/>
    <cellStyle name="20% - akcent 1 5 3 2 5" xfId="3466" xr:uid="{00000000-0005-0000-0000-0000880D0000}"/>
    <cellStyle name="20% - akcent 1 5 3 2 5 2" xfId="3467" xr:uid="{00000000-0005-0000-0000-0000890D0000}"/>
    <cellStyle name="20% - akcent 1 5 3 2 6" xfId="3468" xr:uid="{00000000-0005-0000-0000-00008A0D0000}"/>
    <cellStyle name="20% - akcent 1 5 3 3" xfId="3469" xr:uid="{00000000-0005-0000-0000-00008B0D0000}"/>
    <cellStyle name="20% - akcent 1 5 3 3 2" xfId="3470" xr:uid="{00000000-0005-0000-0000-00008C0D0000}"/>
    <cellStyle name="20% - akcent 1 5 3 3 2 2" xfId="3471" xr:uid="{00000000-0005-0000-0000-00008D0D0000}"/>
    <cellStyle name="20% - akcent 1 5 3 3 3" xfId="3472" xr:uid="{00000000-0005-0000-0000-00008E0D0000}"/>
    <cellStyle name="20% - akcent 1 5 3 4" xfId="3473" xr:uid="{00000000-0005-0000-0000-00008F0D0000}"/>
    <cellStyle name="20% - akcent 1 5 3 4 2" xfId="3474" xr:uid="{00000000-0005-0000-0000-0000900D0000}"/>
    <cellStyle name="20% - akcent 1 5 3 4 2 2" xfId="3475" xr:uid="{00000000-0005-0000-0000-0000910D0000}"/>
    <cellStyle name="20% - akcent 1 5 3 4 3" xfId="3476" xr:uid="{00000000-0005-0000-0000-0000920D0000}"/>
    <cellStyle name="20% - akcent 1 5 3 5" xfId="3477" xr:uid="{00000000-0005-0000-0000-0000930D0000}"/>
    <cellStyle name="20% - akcent 1 5 3 5 2" xfId="3478" xr:uid="{00000000-0005-0000-0000-0000940D0000}"/>
    <cellStyle name="20% - akcent 1 5 3 5 2 2" xfId="3479" xr:uid="{00000000-0005-0000-0000-0000950D0000}"/>
    <cellStyle name="20% - akcent 1 5 3 5 3" xfId="3480" xr:uid="{00000000-0005-0000-0000-0000960D0000}"/>
    <cellStyle name="20% - akcent 1 5 3 6" xfId="3481" xr:uid="{00000000-0005-0000-0000-0000970D0000}"/>
    <cellStyle name="20% - akcent 1 5 3 6 2" xfId="3482" xr:uid="{00000000-0005-0000-0000-0000980D0000}"/>
    <cellStyle name="20% - akcent 1 5 3 7" xfId="3483" xr:uid="{00000000-0005-0000-0000-0000990D0000}"/>
    <cellStyle name="20% - akcent 1 5 3 8" xfId="3484" xr:uid="{00000000-0005-0000-0000-00009A0D0000}"/>
    <cellStyle name="20% - akcent 1 5 4" xfId="3485" xr:uid="{00000000-0005-0000-0000-00009B0D0000}"/>
    <cellStyle name="20% - akcent 1 5 4 2" xfId="3486" xr:uid="{00000000-0005-0000-0000-00009C0D0000}"/>
    <cellStyle name="20% - akcent 1 5 4 2 2" xfId="3487" xr:uid="{00000000-0005-0000-0000-00009D0D0000}"/>
    <cellStyle name="20% - akcent 1 5 4 2 2 2" xfId="3488" xr:uid="{00000000-0005-0000-0000-00009E0D0000}"/>
    <cellStyle name="20% - akcent 1 5 4 2 3" xfId="3489" xr:uid="{00000000-0005-0000-0000-00009F0D0000}"/>
    <cellStyle name="20% - akcent 1 5 4 3" xfId="3490" xr:uid="{00000000-0005-0000-0000-0000A00D0000}"/>
    <cellStyle name="20% - akcent 1 5 4 3 2" xfId="3491" xr:uid="{00000000-0005-0000-0000-0000A10D0000}"/>
    <cellStyle name="20% - akcent 1 5 4 3 2 2" xfId="3492" xr:uid="{00000000-0005-0000-0000-0000A20D0000}"/>
    <cellStyle name="20% - akcent 1 5 4 3 3" xfId="3493" xr:uid="{00000000-0005-0000-0000-0000A30D0000}"/>
    <cellStyle name="20% - akcent 1 5 4 4" xfId="3494" xr:uid="{00000000-0005-0000-0000-0000A40D0000}"/>
    <cellStyle name="20% - akcent 1 5 4 4 2" xfId="3495" xr:uid="{00000000-0005-0000-0000-0000A50D0000}"/>
    <cellStyle name="20% - akcent 1 5 4 4 2 2" xfId="3496" xr:uid="{00000000-0005-0000-0000-0000A60D0000}"/>
    <cellStyle name="20% - akcent 1 5 4 4 3" xfId="3497" xr:uid="{00000000-0005-0000-0000-0000A70D0000}"/>
    <cellStyle name="20% - akcent 1 5 4 5" xfId="3498" xr:uid="{00000000-0005-0000-0000-0000A80D0000}"/>
    <cellStyle name="20% - akcent 1 5 4 5 2" xfId="3499" xr:uid="{00000000-0005-0000-0000-0000A90D0000}"/>
    <cellStyle name="20% - akcent 1 5 4 6" xfId="3500" xr:uid="{00000000-0005-0000-0000-0000AA0D0000}"/>
    <cellStyle name="20% - akcent 1 5 5" xfId="3501" xr:uid="{00000000-0005-0000-0000-0000AB0D0000}"/>
    <cellStyle name="20% - akcent 1 5 5 2" xfId="3502" xr:uid="{00000000-0005-0000-0000-0000AC0D0000}"/>
    <cellStyle name="20% - akcent 1 5 5 2 2" xfId="3503" xr:uid="{00000000-0005-0000-0000-0000AD0D0000}"/>
    <cellStyle name="20% - akcent 1 5 5 2 2 2" xfId="3504" xr:uid="{00000000-0005-0000-0000-0000AE0D0000}"/>
    <cellStyle name="20% - akcent 1 5 5 2 3" xfId="3505" xr:uid="{00000000-0005-0000-0000-0000AF0D0000}"/>
    <cellStyle name="20% - akcent 1 5 5 3" xfId="3506" xr:uid="{00000000-0005-0000-0000-0000B00D0000}"/>
    <cellStyle name="20% - akcent 1 5 5 3 2" xfId="3507" xr:uid="{00000000-0005-0000-0000-0000B10D0000}"/>
    <cellStyle name="20% - akcent 1 5 5 3 2 2" xfId="3508" xr:uid="{00000000-0005-0000-0000-0000B20D0000}"/>
    <cellStyle name="20% - akcent 1 5 5 3 3" xfId="3509" xr:uid="{00000000-0005-0000-0000-0000B30D0000}"/>
    <cellStyle name="20% - akcent 1 5 5 4" xfId="3510" xr:uid="{00000000-0005-0000-0000-0000B40D0000}"/>
    <cellStyle name="20% - akcent 1 5 5 4 2" xfId="3511" xr:uid="{00000000-0005-0000-0000-0000B50D0000}"/>
    <cellStyle name="20% - akcent 1 5 5 4 2 2" xfId="3512" xr:uid="{00000000-0005-0000-0000-0000B60D0000}"/>
    <cellStyle name="20% - akcent 1 5 5 4 3" xfId="3513" xr:uid="{00000000-0005-0000-0000-0000B70D0000}"/>
    <cellStyle name="20% - akcent 1 5 5 5" xfId="3514" xr:uid="{00000000-0005-0000-0000-0000B80D0000}"/>
    <cellStyle name="20% - akcent 1 5 5 5 2" xfId="3515" xr:uid="{00000000-0005-0000-0000-0000B90D0000}"/>
    <cellStyle name="20% - akcent 1 5 5 6" xfId="3516" xr:uid="{00000000-0005-0000-0000-0000BA0D0000}"/>
    <cellStyle name="20% - akcent 1 5 6" xfId="3517" xr:uid="{00000000-0005-0000-0000-0000BB0D0000}"/>
    <cellStyle name="20% - akcent 1 5 6 2" xfId="3518" xr:uid="{00000000-0005-0000-0000-0000BC0D0000}"/>
    <cellStyle name="20% - akcent 1 5 6 2 2" xfId="3519" xr:uid="{00000000-0005-0000-0000-0000BD0D0000}"/>
    <cellStyle name="20% - akcent 1 5 6 2 2 2" xfId="3520" xr:uid="{00000000-0005-0000-0000-0000BE0D0000}"/>
    <cellStyle name="20% - akcent 1 5 6 2 3" xfId="3521" xr:uid="{00000000-0005-0000-0000-0000BF0D0000}"/>
    <cellStyle name="20% - akcent 1 5 6 3" xfId="3522" xr:uid="{00000000-0005-0000-0000-0000C00D0000}"/>
    <cellStyle name="20% - akcent 1 5 6 3 2" xfId="3523" xr:uid="{00000000-0005-0000-0000-0000C10D0000}"/>
    <cellStyle name="20% - akcent 1 5 6 3 2 2" xfId="3524" xr:uid="{00000000-0005-0000-0000-0000C20D0000}"/>
    <cellStyle name="20% - akcent 1 5 6 3 3" xfId="3525" xr:uid="{00000000-0005-0000-0000-0000C30D0000}"/>
    <cellStyle name="20% - akcent 1 5 6 4" xfId="3526" xr:uid="{00000000-0005-0000-0000-0000C40D0000}"/>
    <cellStyle name="20% - akcent 1 5 6 4 2" xfId="3527" xr:uid="{00000000-0005-0000-0000-0000C50D0000}"/>
    <cellStyle name="20% - akcent 1 5 6 4 2 2" xfId="3528" xr:uid="{00000000-0005-0000-0000-0000C60D0000}"/>
    <cellStyle name="20% - akcent 1 5 6 4 3" xfId="3529" xr:uid="{00000000-0005-0000-0000-0000C70D0000}"/>
    <cellStyle name="20% - akcent 1 5 6 5" xfId="3530" xr:uid="{00000000-0005-0000-0000-0000C80D0000}"/>
    <cellStyle name="20% - akcent 1 5 6 5 2" xfId="3531" xr:uid="{00000000-0005-0000-0000-0000C90D0000}"/>
    <cellStyle name="20% - akcent 1 5 6 6" xfId="3532" xr:uid="{00000000-0005-0000-0000-0000CA0D0000}"/>
    <cellStyle name="20% - akcent 1 5 7" xfId="3533" xr:uid="{00000000-0005-0000-0000-0000CB0D0000}"/>
    <cellStyle name="20% - akcent 1 5 8" xfId="3534" xr:uid="{00000000-0005-0000-0000-0000CC0D0000}"/>
    <cellStyle name="20% - akcent 1 5_2011'05 Raport PGE_DO-CO2" xfId="3535" xr:uid="{00000000-0005-0000-0000-0000CD0D0000}"/>
    <cellStyle name="20% - akcent 1 6" xfId="3536" xr:uid="{00000000-0005-0000-0000-0000CE0D0000}"/>
    <cellStyle name="20% - akcent 1 6 2" xfId="3537" xr:uid="{00000000-0005-0000-0000-0000CF0D0000}"/>
    <cellStyle name="20% - akcent 1 6 2 10" xfId="3538" xr:uid="{00000000-0005-0000-0000-0000D00D0000}"/>
    <cellStyle name="20% - akcent 1 6 2 2" xfId="3539" xr:uid="{00000000-0005-0000-0000-0000D10D0000}"/>
    <cellStyle name="20% - akcent 1 6 2 2 2" xfId="3540" xr:uid="{00000000-0005-0000-0000-0000D20D0000}"/>
    <cellStyle name="20% - akcent 1 6 2 2 2 2" xfId="3541" xr:uid="{00000000-0005-0000-0000-0000D30D0000}"/>
    <cellStyle name="20% - akcent 1 6 2 2 2 2 2" xfId="3542" xr:uid="{00000000-0005-0000-0000-0000D40D0000}"/>
    <cellStyle name="20% - akcent 1 6 2 2 2 2 2 2" xfId="3543" xr:uid="{00000000-0005-0000-0000-0000D50D0000}"/>
    <cellStyle name="20% - akcent 1 6 2 2 2 2 3" xfId="3544" xr:uid="{00000000-0005-0000-0000-0000D60D0000}"/>
    <cellStyle name="20% - akcent 1 6 2 2 2 3" xfId="3545" xr:uid="{00000000-0005-0000-0000-0000D70D0000}"/>
    <cellStyle name="20% - akcent 1 6 2 2 2 3 2" xfId="3546" xr:uid="{00000000-0005-0000-0000-0000D80D0000}"/>
    <cellStyle name="20% - akcent 1 6 2 2 2 3 2 2" xfId="3547" xr:uid="{00000000-0005-0000-0000-0000D90D0000}"/>
    <cellStyle name="20% - akcent 1 6 2 2 2 3 3" xfId="3548" xr:uid="{00000000-0005-0000-0000-0000DA0D0000}"/>
    <cellStyle name="20% - akcent 1 6 2 2 2 4" xfId="3549" xr:uid="{00000000-0005-0000-0000-0000DB0D0000}"/>
    <cellStyle name="20% - akcent 1 6 2 2 2 4 2" xfId="3550" xr:uid="{00000000-0005-0000-0000-0000DC0D0000}"/>
    <cellStyle name="20% - akcent 1 6 2 2 2 4 2 2" xfId="3551" xr:uid="{00000000-0005-0000-0000-0000DD0D0000}"/>
    <cellStyle name="20% - akcent 1 6 2 2 2 4 3" xfId="3552" xr:uid="{00000000-0005-0000-0000-0000DE0D0000}"/>
    <cellStyle name="20% - akcent 1 6 2 2 2 5" xfId="3553" xr:uid="{00000000-0005-0000-0000-0000DF0D0000}"/>
    <cellStyle name="20% - akcent 1 6 2 2 2 5 2" xfId="3554" xr:uid="{00000000-0005-0000-0000-0000E00D0000}"/>
    <cellStyle name="20% - akcent 1 6 2 2 2 6" xfId="3555" xr:uid="{00000000-0005-0000-0000-0000E10D0000}"/>
    <cellStyle name="20% - akcent 1 6 2 2 3" xfId="3556" xr:uid="{00000000-0005-0000-0000-0000E20D0000}"/>
    <cellStyle name="20% - akcent 1 6 2 2 3 2" xfId="3557" xr:uid="{00000000-0005-0000-0000-0000E30D0000}"/>
    <cellStyle name="20% - akcent 1 6 2 2 3 2 2" xfId="3558" xr:uid="{00000000-0005-0000-0000-0000E40D0000}"/>
    <cellStyle name="20% - akcent 1 6 2 2 3 3" xfId="3559" xr:uid="{00000000-0005-0000-0000-0000E50D0000}"/>
    <cellStyle name="20% - akcent 1 6 2 2 4" xfId="3560" xr:uid="{00000000-0005-0000-0000-0000E60D0000}"/>
    <cellStyle name="20% - akcent 1 6 2 2 4 2" xfId="3561" xr:uid="{00000000-0005-0000-0000-0000E70D0000}"/>
    <cellStyle name="20% - akcent 1 6 2 2 4 2 2" xfId="3562" xr:uid="{00000000-0005-0000-0000-0000E80D0000}"/>
    <cellStyle name="20% - akcent 1 6 2 2 4 3" xfId="3563" xr:uid="{00000000-0005-0000-0000-0000E90D0000}"/>
    <cellStyle name="20% - akcent 1 6 2 2 5" xfId="3564" xr:uid="{00000000-0005-0000-0000-0000EA0D0000}"/>
    <cellStyle name="20% - akcent 1 6 2 2 5 2" xfId="3565" xr:uid="{00000000-0005-0000-0000-0000EB0D0000}"/>
    <cellStyle name="20% - akcent 1 6 2 2 5 2 2" xfId="3566" xr:uid="{00000000-0005-0000-0000-0000EC0D0000}"/>
    <cellStyle name="20% - akcent 1 6 2 2 5 3" xfId="3567" xr:uid="{00000000-0005-0000-0000-0000ED0D0000}"/>
    <cellStyle name="20% - akcent 1 6 2 2 6" xfId="3568" xr:uid="{00000000-0005-0000-0000-0000EE0D0000}"/>
    <cellStyle name="20% - akcent 1 6 2 2 6 2" xfId="3569" xr:uid="{00000000-0005-0000-0000-0000EF0D0000}"/>
    <cellStyle name="20% - akcent 1 6 2 2 7" xfId="3570" xr:uid="{00000000-0005-0000-0000-0000F00D0000}"/>
    <cellStyle name="20% - akcent 1 6 2 3" xfId="3571" xr:uid="{00000000-0005-0000-0000-0000F10D0000}"/>
    <cellStyle name="20% - akcent 1 6 2 3 2" xfId="3572" xr:uid="{00000000-0005-0000-0000-0000F20D0000}"/>
    <cellStyle name="20% - akcent 1 6 2 3 2 2" xfId="3573" xr:uid="{00000000-0005-0000-0000-0000F30D0000}"/>
    <cellStyle name="20% - akcent 1 6 2 3 2 2 2" xfId="3574" xr:uid="{00000000-0005-0000-0000-0000F40D0000}"/>
    <cellStyle name="20% - akcent 1 6 2 3 2 3" xfId="3575" xr:uid="{00000000-0005-0000-0000-0000F50D0000}"/>
    <cellStyle name="20% - akcent 1 6 2 3 3" xfId="3576" xr:uid="{00000000-0005-0000-0000-0000F60D0000}"/>
    <cellStyle name="20% - akcent 1 6 2 3 3 2" xfId="3577" xr:uid="{00000000-0005-0000-0000-0000F70D0000}"/>
    <cellStyle name="20% - akcent 1 6 2 3 3 2 2" xfId="3578" xr:uid="{00000000-0005-0000-0000-0000F80D0000}"/>
    <cellStyle name="20% - akcent 1 6 2 3 3 3" xfId="3579" xr:uid="{00000000-0005-0000-0000-0000F90D0000}"/>
    <cellStyle name="20% - akcent 1 6 2 3 4" xfId="3580" xr:uid="{00000000-0005-0000-0000-0000FA0D0000}"/>
    <cellStyle name="20% - akcent 1 6 2 3 4 2" xfId="3581" xr:uid="{00000000-0005-0000-0000-0000FB0D0000}"/>
    <cellStyle name="20% - akcent 1 6 2 3 4 2 2" xfId="3582" xr:uid="{00000000-0005-0000-0000-0000FC0D0000}"/>
    <cellStyle name="20% - akcent 1 6 2 3 4 3" xfId="3583" xr:uid="{00000000-0005-0000-0000-0000FD0D0000}"/>
    <cellStyle name="20% - akcent 1 6 2 3 5" xfId="3584" xr:uid="{00000000-0005-0000-0000-0000FE0D0000}"/>
    <cellStyle name="20% - akcent 1 6 2 3 5 2" xfId="3585" xr:uid="{00000000-0005-0000-0000-0000FF0D0000}"/>
    <cellStyle name="20% - akcent 1 6 2 3 6" xfId="3586" xr:uid="{00000000-0005-0000-0000-0000000E0000}"/>
    <cellStyle name="20% - akcent 1 6 2 4" xfId="3587" xr:uid="{00000000-0005-0000-0000-0000010E0000}"/>
    <cellStyle name="20% - akcent 1 6 2 4 2" xfId="3588" xr:uid="{00000000-0005-0000-0000-0000020E0000}"/>
    <cellStyle name="20% - akcent 1 6 2 4 2 2" xfId="3589" xr:uid="{00000000-0005-0000-0000-0000030E0000}"/>
    <cellStyle name="20% - akcent 1 6 2 4 2 2 2" xfId="3590" xr:uid="{00000000-0005-0000-0000-0000040E0000}"/>
    <cellStyle name="20% - akcent 1 6 2 4 2 3" xfId="3591" xr:uid="{00000000-0005-0000-0000-0000050E0000}"/>
    <cellStyle name="20% - akcent 1 6 2 4 3" xfId="3592" xr:uid="{00000000-0005-0000-0000-0000060E0000}"/>
    <cellStyle name="20% - akcent 1 6 2 4 3 2" xfId="3593" xr:uid="{00000000-0005-0000-0000-0000070E0000}"/>
    <cellStyle name="20% - akcent 1 6 2 4 3 2 2" xfId="3594" xr:uid="{00000000-0005-0000-0000-0000080E0000}"/>
    <cellStyle name="20% - akcent 1 6 2 4 3 3" xfId="3595" xr:uid="{00000000-0005-0000-0000-0000090E0000}"/>
    <cellStyle name="20% - akcent 1 6 2 4 4" xfId="3596" xr:uid="{00000000-0005-0000-0000-00000A0E0000}"/>
    <cellStyle name="20% - akcent 1 6 2 4 4 2" xfId="3597" xr:uid="{00000000-0005-0000-0000-00000B0E0000}"/>
    <cellStyle name="20% - akcent 1 6 2 4 4 2 2" xfId="3598" xr:uid="{00000000-0005-0000-0000-00000C0E0000}"/>
    <cellStyle name="20% - akcent 1 6 2 4 4 3" xfId="3599" xr:uid="{00000000-0005-0000-0000-00000D0E0000}"/>
    <cellStyle name="20% - akcent 1 6 2 4 5" xfId="3600" xr:uid="{00000000-0005-0000-0000-00000E0E0000}"/>
    <cellStyle name="20% - akcent 1 6 2 4 5 2" xfId="3601" xr:uid="{00000000-0005-0000-0000-00000F0E0000}"/>
    <cellStyle name="20% - akcent 1 6 2 4 6" xfId="3602" xr:uid="{00000000-0005-0000-0000-0000100E0000}"/>
    <cellStyle name="20% - akcent 1 6 2 5" xfId="3603" xr:uid="{00000000-0005-0000-0000-0000110E0000}"/>
    <cellStyle name="20% - akcent 1 6 2 6" xfId="3604" xr:uid="{00000000-0005-0000-0000-0000120E0000}"/>
    <cellStyle name="20% - akcent 1 6 2 6 2" xfId="3605" xr:uid="{00000000-0005-0000-0000-0000130E0000}"/>
    <cellStyle name="20% - akcent 1 6 2 6 2 2" xfId="3606" xr:uid="{00000000-0005-0000-0000-0000140E0000}"/>
    <cellStyle name="20% - akcent 1 6 2 6 3" xfId="3607" xr:uid="{00000000-0005-0000-0000-0000150E0000}"/>
    <cellStyle name="20% - akcent 1 6 2 7" xfId="3608" xr:uid="{00000000-0005-0000-0000-0000160E0000}"/>
    <cellStyle name="20% - akcent 1 6 2 7 2" xfId="3609" xr:uid="{00000000-0005-0000-0000-0000170E0000}"/>
    <cellStyle name="20% - akcent 1 6 2 7 2 2" xfId="3610" xr:uid="{00000000-0005-0000-0000-0000180E0000}"/>
    <cellStyle name="20% - akcent 1 6 2 7 3" xfId="3611" xr:uid="{00000000-0005-0000-0000-0000190E0000}"/>
    <cellStyle name="20% - akcent 1 6 2 8" xfId="3612" xr:uid="{00000000-0005-0000-0000-00001A0E0000}"/>
    <cellStyle name="20% - akcent 1 6 2 8 2" xfId="3613" xr:uid="{00000000-0005-0000-0000-00001B0E0000}"/>
    <cellStyle name="20% - akcent 1 6 2 8 2 2" xfId="3614" xr:uid="{00000000-0005-0000-0000-00001C0E0000}"/>
    <cellStyle name="20% - akcent 1 6 2 8 3" xfId="3615" xr:uid="{00000000-0005-0000-0000-00001D0E0000}"/>
    <cellStyle name="20% - akcent 1 6 2 9" xfId="3616" xr:uid="{00000000-0005-0000-0000-00001E0E0000}"/>
    <cellStyle name="20% - akcent 1 6 2 9 2" xfId="3617" xr:uid="{00000000-0005-0000-0000-00001F0E0000}"/>
    <cellStyle name="20% - akcent 1 6 3" xfId="3618" xr:uid="{00000000-0005-0000-0000-0000200E0000}"/>
    <cellStyle name="20% - akcent 1 6 3 2" xfId="3619" xr:uid="{00000000-0005-0000-0000-0000210E0000}"/>
    <cellStyle name="20% - akcent 1 6 3 2 2" xfId="3620" xr:uid="{00000000-0005-0000-0000-0000220E0000}"/>
    <cellStyle name="20% - akcent 1 6 3 2 2 2" xfId="3621" xr:uid="{00000000-0005-0000-0000-0000230E0000}"/>
    <cellStyle name="20% - akcent 1 6 3 2 2 2 2" xfId="3622" xr:uid="{00000000-0005-0000-0000-0000240E0000}"/>
    <cellStyle name="20% - akcent 1 6 3 2 2 3" xfId="3623" xr:uid="{00000000-0005-0000-0000-0000250E0000}"/>
    <cellStyle name="20% - akcent 1 6 3 2 3" xfId="3624" xr:uid="{00000000-0005-0000-0000-0000260E0000}"/>
    <cellStyle name="20% - akcent 1 6 3 2 3 2" xfId="3625" xr:uid="{00000000-0005-0000-0000-0000270E0000}"/>
    <cellStyle name="20% - akcent 1 6 3 2 3 2 2" xfId="3626" xr:uid="{00000000-0005-0000-0000-0000280E0000}"/>
    <cellStyle name="20% - akcent 1 6 3 2 3 3" xfId="3627" xr:uid="{00000000-0005-0000-0000-0000290E0000}"/>
    <cellStyle name="20% - akcent 1 6 3 2 4" xfId="3628" xr:uid="{00000000-0005-0000-0000-00002A0E0000}"/>
    <cellStyle name="20% - akcent 1 6 3 2 4 2" xfId="3629" xr:uid="{00000000-0005-0000-0000-00002B0E0000}"/>
    <cellStyle name="20% - akcent 1 6 3 2 4 2 2" xfId="3630" xr:uid="{00000000-0005-0000-0000-00002C0E0000}"/>
    <cellStyle name="20% - akcent 1 6 3 2 4 3" xfId="3631" xr:uid="{00000000-0005-0000-0000-00002D0E0000}"/>
    <cellStyle name="20% - akcent 1 6 3 2 5" xfId="3632" xr:uid="{00000000-0005-0000-0000-00002E0E0000}"/>
    <cellStyle name="20% - akcent 1 6 3 2 5 2" xfId="3633" xr:uid="{00000000-0005-0000-0000-00002F0E0000}"/>
    <cellStyle name="20% - akcent 1 6 3 2 6" xfId="3634" xr:uid="{00000000-0005-0000-0000-0000300E0000}"/>
    <cellStyle name="20% - akcent 1 6 3 3" xfId="3635" xr:uid="{00000000-0005-0000-0000-0000310E0000}"/>
    <cellStyle name="20% - akcent 1 6 3 3 2" xfId="3636" xr:uid="{00000000-0005-0000-0000-0000320E0000}"/>
    <cellStyle name="20% - akcent 1 6 3 3 2 2" xfId="3637" xr:uid="{00000000-0005-0000-0000-0000330E0000}"/>
    <cellStyle name="20% - akcent 1 6 3 3 3" xfId="3638" xr:uid="{00000000-0005-0000-0000-0000340E0000}"/>
    <cellStyle name="20% - akcent 1 6 3 4" xfId="3639" xr:uid="{00000000-0005-0000-0000-0000350E0000}"/>
    <cellStyle name="20% - akcent 1 6 3 4 2" xfId="3640" xr:uid="{00000000-0005-0000-0000-0000360E0000}"/>
    <cellStyle name="20% - akcent 1 6 3 4 2 2" xfId="3641" xr:uid="{00000000-0005-0000-0000-0000370E0000}"/>
    <cellStyle name="20% - akcent 1 6 3 4 3" xfId="3642" xr:uid="{00000000-0005-0000-0000-0000380E0000}"/>
    <cellStyle name="20% - akcent 1 6 3 5" xfId="3643" xr:uid="{00000000-0005-0000-0000-0000390E0000}"/>
    <cellStyle name="20% - akcent 1 6 3 5 2" xfId="3644" xr:uid="{00000000-0005-0000-0000-00003A0E0000}"/>
    <cellStyle name="20% - akcent 1 6 3 5 2 2" xfId="3645" xr:uid="{00000000-0005-0000-0000-00003B0E0000}"/>
    <cellStyle name="20% - akcent 1 6 3 5 3" xfId="3646" xr:uid="{00000000-0005-0000-0000-00003C0E0000}"/>
    <cellStyle name="20% - akcent 1 6 3 6" xfId="3647" xr:uid="{00000000-0005-0000-0000-00003D0E0000}"/>
    <cellStyle name="20% - akcent 1 6 3 6 2" xfId="3648" xr:uid="{00000000-0005-0000-0000-00003E0E0000}"/>
    <cellStyle name="20% - akcent 1 6 3 7" xfId="3649" xr:uid="{00000000-0005-0000-0000-00003F0E0000}"/>
    <cellStyle name="20% - akcent 1 6 4" xfId="3650" xr:uid="{00000000-0005-0000-0000-0000400E0000}"/>
    <cellStyle name="20% - akcent 1 6 4 2" xfId="3651" xr:uid="{00000000-0005-0000-0000-0000410E0000}"/>
    <cellStyle name="20% - akcent 1 6 4 2 2" xfId="3652" xr:uid="{00000000-0005-0000-0000-0000420E0000}"/>
    <cellStyle name="20% - akcent 1 6 4 2 2 2" xfId="3653" xr:uid="{00000000-0005-0000-0000-0000430E0000}"/>
    <cellStyle name="20% - akcent 1 6 4 2 3" xfId="3654" xr:uid="{00000000-0005-0000-0000-0000440E0000}"/>
    <cellStyle name="20% - akcent 1 6 4 3" xfId="3655" xr:uid="{00000000-0005-0000-0000-0000450E0000}"/>
    <cellStyle name="20% - akcent 1 6 4 3 2" xfId="3656" xr:uid="{00000000-0005-0000-0000-0000460E0000}"/>
    <cellStyle name="20% - akcent 1 6 4 3 2 2" xfId="3657" xr:uid="{00000000-0005-0000-0000-0000470E0000}"/>
    <cellStyle name="20% - akcent 1 6 4 3 3" xfId="3658" xr:uid="{00000000-0005-0000-0000-0000480E0000}"/>
    <cellStyle name="20% - akcent 1 6 4 4" xfId="3659" xr:uid="{00000000-0005-0000-0000-0000490E0000}"/>
    <cellStyle name="20% - akcent 1 6 4 4 2" xfId="3660" xr:uid="{00000000-0005-0000-0000-00004A0E0000}"/>
    <cellStyle name="20% - akcent 1 6 4 4 2 2" xfId="3661" xr:uid="{00000000-0005-0000-0000-00004B0E0000}"/>
    <cellStyle name="20% - akcent 1 6 4 4 3" xfId="3662" xr:uid="{00000000-0005-0000-0000-00004C0E0000}"/>
    <cellStyle name="20% - akcent 1 6 4 5" xfId="3663" xr:uid="{00000000-0005-0000-0000-00004D0E0000}"/>
    <cellStyle name="20% - akcent 1 6 4 5 2" xfId="3664" xr:uid="{00000000-0005-0000-0000-00004E0E0000}"/>
    <cellStyle name="20% - akcent 1 6 4 6" xfId="3665" xr:uid="{00000000-0005-0000-0000-00004F0E0000}"/>
    <cellStyle name="20% - akcent 1 6 5" xfId="3666" xr:uid="{00000000-0005-0000-0000-0000500E0000}"/>
    <cellStyle name="20% - akcent 1 6 5 2" xfId="3667" xr:uid="{00000000-0005-0000-0000-0000510E0000}"/>
    <cellStyle name="20% - akcent 1 6 5 2 2" xfId="3668" xr:uid="{00000000-0005-0000-0000-0000520E0000}"/>
    <cellStyle name="20% - akcent 1 6 5 2 2 2" xfId="3669" xr:uid="{00000000-0005-0000-0000-0000530E0000}"/>
    <cellStyle name="20% - akcent 1 6 5 2 3" xfId="3670" xr:uid="{00000000-0005-0000-0000-0000540E0000}"/>
    <cellStyle name="20% - akcent 1 6 5 3" xfId="3671" xr:uid="{00000000-0005-0000-0000-0000550E0000}"/>
    <cellStyle name="20% - akcent 1 6 5 3 2" xfId="3672" xr:uid="{00000000-0005-0000-0000-0000560E0000}"/>
    <cellStyle name="20% - akcent 1 6 5 3 2 2" xfId="3673" xr:uid="{00000000-0005-0000-0000-0000570E0000}"/>
    <cellStyle name="20% - akcent 1 6 5 3 3" xfId="3674" xr:uid="{00000000-0005-0000-0000-0000580E0000}"/>
    <cellStyle name="20% - akcent 1 6 5 4" xfId="3675" xr:uid="{00000000-0005-0000-0000-0000590E0000}"/>
    <cellStyle name="20% - akcent 1 6 5 4 2" xfId="3676" xr:uid="{00000000-0005-0000-0000-00005A0E0000}"/>
    <cellStyle name="20% - akcent 1 6 5 4 2 2" xfId="3677" xr:uid="{00000000-0005-0000-0000-00005B0E0000}"/>
    <cellStyle name="20% - akcent 1 6 5 4 3" xfId="3678" xr:uid="{00000000-0005-0000-0000-00005C0E0000}"/>
    <cellStyle name="20% - akcent 1 6 5 5" xfId="3679" xr:uid="{00000000-0005-0000-0000-00005D0E0000}"/>
    <cellStyle name="20% - akcent 1 6 5 5 2" xfId="3680" xr:uid="{00000000-0005-0000-0000-00005E0E0000}"/>
    <cellStyle name="20% - akcent 1 6 5 6" xfId="3681" xr:uid="{00000000-0005-0000-0000-00005F0E0000}"/>
    <cellStyle name="20% - akcent 1 6 6" xfId="3682" xr:uid="{00000000-0005-0000-0000-0000600E0000}"/>
    <cellStyle name="20% - akcent 1 6 7" xfId="3683" xr:uid="{00000000-0005-0000-0000-0000610E0000}"/>
    <cellStyle name="20% - akcent 1 6 7 2" xfId="3684" xr:uid="{00000000-0005-0000-0000-0000620E0000}"/>
    <cellStyle name="20% - akcent 1 6 7 2 2" xfId="3685" xr:uid="{00000000-0005-0000-0000-0000630E0000}"/>
    <cellStyle name="20% - akcent 1 6 7 2 2 2" xfId="3686" xr:uid="{00000000-0005-0000-0000-0000640E0000}"/>
    <cellStyle name="20% - akcent 1 6 7 2 3" xfId="3687" xr:uid="{00000000-0005-0000-0000-0000650E0000}"/>
    <cellStyle name="20% - akcent 1 6 7 3" xfId="3688" xr:uid="{00000000-0005-0000-0000-0000660E0000}"/>
    <cellStyle name="20% - akcent 1 6 7 3 2" xfId="3689" xr:uid="{00000000-0005-0000-0000-0000670E0000}"/>
    <cellStyle name="20% - akcent 1 6 7 3 2 2" xfId="3690" xr:uid="{00000000-0005-0000-0000-0000680E0000}"/>
    <cellStyle name="20% - akcent 1 6 7 3 3" xfId="3691" xr:uid="{00000000-0005-0000-0000-0000690E0000}"/>
    <cellStyle name="20% - akcent 1 6 7 4" xfId="3692" xr:uid="{00000000-0005-0000-0000-00006A0E0000}"/>
    <cellStyle name="20% - akcent 1 6 7 4 2" xfId="3693" xr:uid="{00000000-0005-0000-0000-00006B0E0000}"/>
    <cellStyle name="20% - akcent 1 6 7 4 2 2" xfId="3694" xr:uid="{00000000-0005-0000-0000-00006C0E0000}"/>
    <cellStyle name="20% - akcent 1 6 7 4 3" xfId="3695" xr:uid="{00000000-0005-0000-0000-00006D0E0000}"/>
    <cellStyle name="20% - akcent 1 6 7 5" xfId="3696" xr:uid="{00000000-0005-0000-0000-00006E0E0000}"/>
    <cellStyle name="20% - akcent 1 6 7 5 2" xfId="3697" xr:uid="{00000000-0005-0000-0000-00006F0E0000}"/>
    <cellStyle name="20% - akcent 1 6 7 6" xfId="3698" xr:uid="{00000000-0005-0000-0000-0000700E0000}"/>
    <cellStyle name="20% - akcent 1 6_Arkusz1" xfId="3699" xr:uid="{00000000-0005-0000-0000-0000710E0000}"/>
    <cellStyle name="20% - akcent 1 7" xfId="3700" xr:uid="{00000000-0005-0000-0000-0000720E0000}"/>
    <cellStyle name="20% - akcent 1 7 2" xfId="3701" xr:uid="{00000000-0005-0000-0000-0000730E0000}"/>
    <cellStyle name="20% - akcent 1 7 2 10" xfId="3702" xr:uid="{00000000-0005-0000-0000-0000740E0000}"/>
    <cellStyle name="20% - akcent 1 7 2 2" xfId="3703" xr:uid="{00000000-0005-0000-0000-0000750E0000}"/>
    <cellStyle name="20% - akcent 1 7 2 2 2" xfId="3704" xr:uid="{00000000-0005-0000-0000-0000760E0000}"/>
    <cellStyle name="20% - akcent 1 7 2 2 2 2" xfId="3705" xr:uid="{00000000-0005-0000-0000-0000770E0000}"/>
    <cellStyle name="20% - akcent 1 7 2 2 2 2 2" xfId="3706" xr:uid="{00000000-0005-0000-0000-0000780E0000}"/>
    <cellStyle name="20% - akcent 1 7 2 2 2 2 2 2" xfId="3707" xr:uid="{00000000-0005-0000-0000-0000790E0000}"/>
    <cellStyle name="20% - akcent 1 7 2 2 2 2 3" xfId="3708" xr:uid="{00000000-0005-0000-0000-00007A0E0000}"/>
    <cellStyle name="20% - akcent 1 7 2 2 2 3" xfId="3709" xr:uid="{00000000-0005-0000-0000-00007B0E0000}"/>
    <cellStyle name="20% - akcent 1 7 2 2 2 3 2" xfId="3710" xr:uid="{00000000-0005-0000-0000-00007C0E0000}"/>
    <cellStyle name="20% - akcent 1 7 2 2 2 3 2 2" xfId="3711" xr:uid="{00000000-0005-0000-0000-00007D0E0000}"/>
    <cellStyle name="20% - akcent 1 7 2 2 2 3 3" xfId="3712" xr:uid="{00000000-0005-0000-0000-00007E0E0000}"/>
    <cellStyle name="20% - akcent 1 7 2 2 2 4" xfId="3713" xr:uid="{00000000-0005-0000-0000-00007F0E0000}"/>
    <cellStyle name="20% - akcent 1 7 2 2 2 4 2" xfId="3714" xr:uid="{00000000-0005-0000-0000-0000800E0000}"/>
    <cellStyle name="20% - akcent 1 7 2 2 2 4 2 2" xfId="3715" xr:uid="{00000000-0005-0000-0000-0000810E0000}"/>
    <cellStyle name="20% - akcent 1 7 2 2 2 4 3" xfId="3716" xr:uid="{00000000-0005-0000-0000-0000820E0000}"/>
    <cellStyle name="20% - akcent 1 7 2 2 2 5" xfId="3717" xr:uid="{00000000-0005-0000-0000-0000830E0000}"/>
    <cellStyle name="20% - akcent 1 7 2 2 2 5 2" xfId="3718" xr:uid="{00000000-0005-0000-0000-0000840E0000}"/>
    <cellStyle name="20% - akcent 1 7 2 2 2 6" xfId="3719" xr:uid="{00000000-0005-0000-0000-0000850E0000}"/>
    <cellStyle name="20% - akcent 1 7 2 2 3" xfId="3720" xr:uid="{00000000-0005-0000-0000-0000860E0000}"/>
    <cellStyle name="20% - akcent 1 7 2 2 3 2" xfId="3721" xr:uid="{00000000-0005-0000-0000-0000870E0000}"/>
    <cellStyle name="20% - akcent 1 7 2 2 3 2 2" xfId="3722" xr:uid="{00000000-0005-0000-0000-0000880E0000}"/>
    <cellStyle name="20% - akcent 1 7 2 2 3 3" xfId="3723" xr:uid="{00000000-0005-0000-0000-0000890E0000}"/>
    <cellStyle name="20% - akcent 1 7 2 2 4" xfId="3724" xr:uid="{00000000-0005-0000-0000-00008A0E0000}"/>
    <cellStyle name="20% - akcent 1 7 2 2 4 2" xfId="3725" xr:uid="{00000000-0005-0000-0000-00008B0E0000}"/>
    <cellStyle name="20% - akcent 1 7 2 2 4 2 2" xfId="3726" xr:uid="{00000000-0005-0000-0000-00008C0E0000}"/>
    <cellStyle name="20% - akcent 1 7 2 2 4 3" xfId="3727" xr:uid="{00000000-0005-0000-0000-00008D0E0000}"/>
    <cellStyle name="20% - akcent 1 7 2 2 5" xfId="3728" xr:uid="{00000000-0005-0000-0000-00008E0E0000}"/>
    <cellStyle name="20% - akcent 1 7 2 2 5 2" xfId="3729" xr:uid="{00000000-0005-0000-0000-00008F0E0000}"/>
    <cellStyle name="20% - akcent 1 7 2 2 5 2 2" xfId="3730" xr:uid="{00000000-0005-0000-0000-0000900E0000}"/>
    <cellStyle name="20% - akcent 1 7 2 2 5 3" xfId="3731" xr:uid="{00000000-0005-0000-0000-0000910E0000}"/>
    <cellStyle name="20% - akcent 1 7 2 2 6" xfId="3732" xr:uid="{00000000-0005-0000-0000-0000920E0000}"/>
    <cellStyle name="20% - akcent 1 7 2 2 6 2" xfId="3733" xr:uid="{00000000-0005-0000-0000-0000930E0000}"/>
    <cellStyle name="20% - akcent 1 7 2 2 7" xfId="3734" xr:uid="{00000000-0005-0000-0000-0000940E0000}"/>
    <cellStyle name="20% - akcent 1 7 2 3" xfId="3735" xr:uid="{00000000-0005-0000-0000-0000950E0000}"/>
    <cellStyle name="20% - akcent 1 7 2 3 2" xfId="3736" xr:uid="{00000000-0005-0000-0000-0000960E0000}"/>
    <cellStyle name="20% - akcent 1 7 2 3 2 2" xfId="3737" xr:uid="{00000000-0005-0000-0000-0000970E0000}"/>
    <cellStyle name="20% - akcent 1 7 2 3 2 2 2" xfId="3738" xr:uid="{00000000-0005-0000-0000-0000980E0000}"/>
    <cellStyle name="20% - akcent 1 7 2 3 2 3" xfId="3739" xr:uid="{00000000-0005-0000-0000-0000990E0000}"/>
    <cellStyle name="20% - akcent 1 7 2 3 3" xfId="3740" xr:uid="{00000000-0005-0000-0000-00009A0E0000}"/>
    <cellStyle name="20% - akcent 1 7 2 3 3 2" xfId="3741" xr:uid="{00000000-0005-0000-0000-00009B0E0000}"/>
    <cellStyle name="20% - akcent 1 7 2 3 3 2 2" xfId="3742" xr:uid="{00000000-0005-0000-0000-00009C0E0000}"/>
    <cellStyle name="20% - akcent 1 7 2 3 3 3" xfId="3743" xr:uid="{00000000-0005-0000-0000-00009D0E0000}"/>
    <cellStyle name="20% - akcent 1 7 2 3 4" xfId="3744" xr:uid="{00000000-0005-0000-0000-00009E0E0000}"/>
    <cellStyle name="20% - akcent 1 7 2 3 4 2" xfId="3745" xr:uid="{00000000-0005-0000-0000-00009F0E0000}"/>
    <cellStyle name="20% - akcent 1 7 2 3 4 2 2" xfId="3746" xr:uid="{00000000-0005-0000-0000-0000A00E0000}"/>
    <cellStyle name="20% - akcent 1 7 2 3 4 3" xfId="3747" xr:uid="{00000000-0005-0000-0000-0000A10E0000}"/>
    <cellStyle name="20% - akcent 1 7 2 3 5" xfId="3748" xr:uid="{00000000-0005-0000-0000-0000A20E0000}"/>
    <cellStyle name="20% - akcent 1 7 2 3 5 2" xfId="3749" xr:uid="{00000000-0005-0000-0000-0000A30E0000}"/>
    <cellStyle name="20% - akcent 1 7 2 3 6" xfId="3750" xr:uid="{00000000-0005-0000-0000-0000A40E0000}"/>
    <cellStyle name="20% - akcent 1 7 2 4" xfId="3751" xr:uid="{00000000-0005-0000-0000-0000A50E0000}"/>
    <cellStyle name="20% - akcent 1 7 2 4 2" xfId="3752" xr:uid="{00000000-0005-0000-0000-0000A60E0000}"/>
    <cellStyle name="20% - akcent 1 7 2 4 2 2" xfId="3753" xr:uid="{00000000-0005-0000-0000-0000A70E0000}"/>
    <cellStyle name="20% - akcent 1 7 2 4 2 2 2" xfId="3754" xr:uid="{00000000-0005-0000-0000-0000A80E0000}"/>
    <cellStyle name="20% - akcent 1 7 2 4 2 3" xfId="3755" xr:uid="{00000000-0005-0000-0000-0000A90E0000}"/>
    <cellStyle name="20% - akcent 1 7 2 4 3" xfId="3756" xr:uid="{00000000-0005-0000-0000-0000AA0E0000}"/>
    <cellStyle name="20% - akcent 1 7 2 4 3 2" xfId="3757" xr:uid="{00000000-0005-0000-0000-0000AB0E0000}"/>
    <cellStyle name="20% - akcent 1 7 2 4 3 2 2" xfId="3758" xr:uid="{00000000-0005-0000-0000-0000AC0E0000}"/>
    <cellStyle name="20% - akcent 1 7 2 4 3 3" xfId="3759" xr:uid="{00000000-0005-0000-0000-0000AD0E0000}"/>
    <cellStyle name="20% - akcent 1 7 2 4 4" xfId="3760" xr:uid="{00000000-0005-0000-0000-0000AE0E0000}"/>
    <cellStyle name="20% - akcent 1 7 2 4 4 2" xfId="3761" xr:uid="{00000000-0005-0000-0000-0000AF0E0000}"/>
    <cellStyle name="20% - akcent 1 7 2 4 4 2 2" xfId="3762" xr:uid="{00000000-0005-0000-0000-0000B00E0000}"/>
    <cellStyle name="20% - akcent 1 7 2 4 4 3" xfId="3763" xr:uid="{00000000-0005-0000-0000-0000B10E0000}"/>
    <cellStyle name="20% - akcent 1 7 2 4 5" xfId="3764" xr:uid="{00000000-0005-0000-0000-0000B20E0000}"/>
    <cellStyle name="20% - akcent 1 7 2 4 5 2" xfId="3765" xr:uid="{00000000-0005-0000-0000-0000B30E0000}"/>
    <cellStyle name="20% - akcent 1 7 2 4 6" xfId="3766" xr:uid="{00000000-0005-0000-0000-0000B40E0000}"/>
    <cellStyle name="20% - akcent 1 7 2 5" xfId="3767" xr:uid="{00000000-0005-0000-0000-0000B50E0000}"/>
    <cellStyle name="20% - akcent 1 7 2 6" xfId="3768" xr:uid="{00000000-0005-0000-0000-0000B60E0000}"/>
    <cellStyle name="20% - akcent 1 7 2 6 2" xfId="3769" xr:uid="{00000000-0005-0000-0000-0000B70E0000}"/>
    <cellStyle name="20% - akcent 1 7 2 6 2 2" xfId="3770" xr:uid="{00000000-0005-0000-0000-0000B80E0000}"/>
    <cellStyle name="20% - akcent 1 7 2 6 3" xfId="3771" xr:uid="{00000000-0005-0000-0000-0000B90E0000}"/>
    <cellStyle name="20% - akcent 1 7 2 7" xfId="3772" xr:uid="{00000000-0005-0000-0000-0000BA0E0000}"/>
    <cellStyle name="20% - akcent 1 7 2 7 2" xfId="3773" xr:uid="{00000000-0005-0000-0000-0000BB0E0000}"/>
    <cellStyle name="20% - akcent 1 7 2 7 2 2" xfId="3774" xr:uid="{00000000-0005-0000-0000-0000BC0E0000}"/>
    <cellStyle name="20% - akcent 1 7 2 7 3" xfId="3775" xr:uid="{00000000-0005-0000-0000-0000BD0E0000}"/>
    <cellStyle name="20% - akcent 1 7 2 8" xfId="3776" xr:uid="{00000000-0005-0000-0000-0000BE0E0000}"/>
    <cellStyle name="20% - akcent 1 7 2 8 2" xfId="3777" xr:uid="{00000000-0005-0000-0000-0000BF0E0000}"/>
    <cellStyle name="20% - akcent 1 7 2 8 2 2" xfId="3778" xr:uid="{00000000-0005-0000-0000-0000C00E0000}"/>
    <cellStyle name="20% - akcent 1 7 2 8 3" xfId="3779" xr:uid="{00000000-0005-0000-0000-0000C10E0000}"/>
    <cellStyle name="20% - akcent 1 7 2 9" xfId="3780" xr:uid="{00000000-0005-0000-0000-0000C20E0000}"/>
    <cellStyle name="20% - akcent 1 7 2 9 2" xfId="3781" xr:uid="{00000000-0005-0000-0000-0000C30E0000}"/>
    <cellStyle name="20% - akcent 1 7 3" xfId="3782" xr:uid="{00000000-0005-0000-0000-0000C40E0000}"/>
    <cellStyle name="20% - akcent 1 7 3 2" xfId="3783" xr:uid="{00000000-0005-0000-0000-0000C50E0000}"/>
    <cellStyle name="20% - akcent 1 7 3 2 2" xfId="3784" xr:uid="{00000000-0005-0000-0000-0000C60E0000}"/>
    <cellStyle name="20% - akcent 1 7 3 2 2 2" xfId="3785" xr:uid="{00000000-0005-0000-0000-0000C70E0000}"/>
    <cellStyle name="20% - akcent 1 7 3 2 2 2 2" xfId="3786" xr:uid="{00000000-0005-0000-0000-0000C80E0000}"/>
    <cellStyle name="20% - akcent 1 7 3 2 2 3" xfId="3787" xr:uid="{00000000-0005-0000-0000-0000C90E0000}"/>
    <cellStyle name="20% - akcent 1 7 3 2 3" xfId="3788" xr:uid="{00000000-0005-0000-0000-0000CA0E0000}"/>
    <cellStyle name="20% - akcent 1 7 3 2 3 2" xfId="3789" xr:uid="{00000000-0005-0000-0000-0000CB0E0000}"/>
    <cellStyle name="20% - akcent 1 7 3 2 3 2 2" xfId="3790" xr:uid="{00000000-0005-0000-0000-0000CC0E0000}"/>
    <cellStyle name="20% - akcent 1 7 3 2 3 3" xfId="3791" xr:uid="{00000000-0005-0000-0000-0000CD0E0000}"/>
    <cellStyle name="20% - akcent 1 7 3 2 4" xfId="3792" xr:uid="{00000000-0005-0000-0000-0000CE0E0000}"/>
    <cellStyle name="20% - akcent 1 7 3 2 4 2" xfId="3793" xr:uid="{00000000-0005-0000-0000-0000CF0E0000}"/>
    <cellStyle name="20% - akcent 1 7 3 2 4 2 2" xfId="3794" xr:uid="{00000000-0005-0000-0000-0000D00E0000}"/>
    <cellStyle name="20% - akcent 1 7 3 2 4 3" xfId="3795" xr:uid="{00000000-0005-0000-0000-0000D10E0000}"/>
    <cellStyle name="20% - akcent 1 7 3 2 5" xfId="3796" xr:uid="{00000000-0005-0000-0000-0000D20E0000}"/>
    <cellStyle name="20% - akcent 1 7 3 2 5 2" xfId="3797" xr:uid="{00000000-0005-0000-0000-0000D30E0000}"/>
    <cellStyle name="20% - akcent 1 7 3 2 6" xfId="3798" xr:uid="{00000000-0005-0000-0000-0000D40E0000}"/>
    <cellStyle name="20% - akcent 1 7 3 3" xfId="3799" xr:uid="{00000000-0005-0000-0000-0000D50E0000}"/>
    <cellStyle name="20% - akcent 1 7 3 3 2" xfId="3800" xr:uid="{00000000-0005-0000-0000-0000D60E0000}"/>
    <cellStyle name="20% - akcent 1 7 3 3 2 2" xfId="3801" xr:uid="{00000000-0005-0000-0000-0000D70E0000}"/>
    <cellStyle name="20% - akcent 1 7 3 3 3" xfId="3802" xr:uid="{00000000-0005-0000-0000-0000D80E0000}"/>
    <cellStyle name="20% - akcent 1 7 3 4" xfId="3803" xr:uid="{00000000-0005-0000-0000-0000D90E0000}"/>
    <cellStyle name="20% - akcent 1 7 3 4 2" xfId="3804" xr:uid="{00000000-0005-0000-0000-0000DA0E0000}"/>
    <cellStyle name="20% - akcent 1 7 3 4 2 2" xfId="3805" xr:uid="{00000000-0005-0000-0000-0000DB0E0000}"/>
    <cellStyle name="20% - akcent 1 7 3 4 3" xfId="3806" xr:uid="{00000000-0005-0000-0000-0000DC0E0000}"/>
    <cellStyle name="20% - akcent 1 7 3 5" xfId="3807" xr:uid="{00000000-0005-0000-0000-0000DD0E0000}"/>
    <cellStyle name="20% - akcent 1 7 3 5 2" xfId="3808" xr:uid="{00000000-0005-0000-0000-0000DE0E0000}"/>
    <cellStyle name="20% - akcent 1 7 3 5 2 2" xfId="3809" xr:uid="{00000000-0005-0000-0000-0000DF0E0000}"/>
    <cellStyle name="20% - akcent 1 7 3 5 3" xfId="3810" xr:uid="{00000000-0005-0000-0000-0000E00E0000}"/>
    <cellStyle name="20% - akcent 1 7 3 6" xfId="3811" xr:uid="{00000000-0005-0000-0000-0000E10E0000}"/>
    <cellStyle name="20% - akcent 1 7 3 6 2" xfId="3812" xr:uid="{00000000-0005-0000-0000-0000E20E0000}"/>
    <cellStyle name="20% - akcent 1 7 3 7" xfId="3813" xr:uid="{00000000-0005-0000-0000-0000E30E0000}"/>
    <cellStyle name="20% - akcent 1 7 4" xfId="3814" xr:uid="{00000000-0005-0000-0000-0000E40E0000}"/>
    <cellStyle name="20% - akcent 1 7 4 2" xfId="3815" xr:uid="{00000000-0005-0000-0000-0000E50E0000}"/>
    <cellStyle name="20% - akcent 1 7 4 2 2" xfId="3816" xr:uid="{00000000-0005-0000-0000-0000E60E0000}"/>
    <cellStyle name="20% - akcent 1 7 4 2 2 2" xfId="3817" xr:uid="{00000000-0005-0000-0000-0000E70E0000}"/>
    <cellStyle name="20% - akcent 1 7 4 2 3" xfId="3818" xr:uid="{00000000-0005-0000-0000-0000E80E0000}"/>
    <cellStyle name="20% - akcent 1 7 4 3" xfId="3819" xr:uid="{00000000-0005-0000-0000-0000E90E0000}"/>
    <cellStyle name="20% - akcent 1 7 4 3 2" xfId="3820" xr:uid="{00000000-0005-0000-0000-0000EA0E0000}"/>
    <cellStyle name="20% - akcent 1 7 4 3 2 2" xfId="3821" xr:uid="{00000000-0005-0000-0000-0000EB0E0000}"/>
    <cellStyle name="20% - akcent 1 7 4 3 3" xfId="3822" xr:uid="{00000000-0005-0000-0000-0000EC0E0000}"/>
    <cellStyle name="20% - akcent 1 7 4 4" xfId="3823" xr:uid="{00000000-0005-0000-0000-0000ED0E0000}"/>
    <cellStyle name="20% - akcent 1 7 4 4 2" xfId="3824" xr:uid="{00000000-0005-0000-0000-0000EE0E0000}"/>
    <cellStyle name="20% - akcent 1 7 4 4 2 2" xfId="3825" xr:uid="{00000000-0005-0000-0000-0000EF0E0000}"/>
    <cellStyle name="20% - akcent 1 7 4 4 3" xfId="3826" xr:uid="{00000000-0005-0000-0000-0000F00E0000}"/>
    <cellStyle name="20% - akcent 1 7 4 5" xfId="3827" xr:uid="{00000000-0005-0000-0000-0000F10E0000}"/>
    <cellStyle name="20% - akcent 1 7 4 5 2" xfId="3828" xr:uid="{00000000-0005-0000-0000-0000F20E0000}"/>
    <cellStyle name="20% - akcent 1 7 4 6" xfId="3829" xr:uid="{00000000-0005-0000-0000-0000F30E0000}"/>
    <cellStyle name="20% - akcent 1 7 5" xfId="3830" xr:uid="{00000000-0005-0000-0000-0000F40E0000}"/>
    <cellStyle name="20% - akcent 1 7 5 2" xfId="3831" xr:uid="{00000000-0005-0000-0000-0000F50E0000}"/>
    <cellStyle name="20% - akcent 1 7 5 2 2" xfId="3832" xr:uid="{00000000-0005-0000-0000-0000F60E0000}"/>
    <cellStyle name="20% - akcent 1 7 5 2 2 2" xfId="3833" xr:uid="{00000000-0005-0000-0000-0000F70E0000}"/>
    <cellStyle name="20% - akcent 1 7 5 2 3" xfId="3834" xr:uid="{00000000-0005-0000-0000-0000F80E0000}"/>
    <cellStyle name="20% - akcent 1 7 5 3" xfId="3835" xr:uid="{00000000-0005-0000-0000-0000F90E0000}"/>
    <cellStyle name="20% - akcent 1 7 5 3 2" xfId="3836" xr:uid="{00000000-0005-0000-0000-0000FA0E0000}"/>
    <cellStyle name="20% - akcent 1 7 5 3 2 2" xfId="3837" xr:uid="{00000000-0005-0000-0000-0000FB0E0000}"/>
    <cellStyle name="20% - akcent 1 7 5 3 3" xfId="3838" xr:uid="{00000000-0005-0000-0000-0000FC0E0000}"/>
    <cellStyle name="20% - akcent 1 7 5 4" xfId="3839" xr:uid="{00000000-0005-0000-0000-0000FD0E0000}"/>
    <cellStyle name="20% - akcent 1 7 5 4 2" xfId="3840" xr:uid="{00000000-0005-0000-0000-0000FE0E0000}"/>
    <cellStyle name="20% - akcent 1 7 5 4 2 2" xfId="3841" xr:uid="{00000000-0005-0000-0000-0000FF0E0000}"/>
    <cellStyle name="20% - akcent 1 7 5 4 3" xfId="3842" xr:uid="{00000000-0005-0000-0000-0000000F0000}"/>
    <cellStyle name="20% - akcent 1 7 5 5" xfId="3843" xr:uid="{00000000-0005-0000-0000-0000010F0000}"/>
    <cellStyle name="20% - akcent 1 7 5 5 2" xfId="3844" xr:uid="{00000000-0005-0000-0000-0000020F0000}"/>
    <cellStyle name="20% - akcent 1 7 5 6" xfId="3845" xr:uid="{00000000-0005-0000-0000-0000030F0000}"/>
    <cellStyle name="20% - akcent 1 7 6" xfId="3846" xr:uid="{00000000-0005-0000-0000-0000040F0000}"/>
    <cellStyle name="20% - akcent 1 7 7" xfId="3847" xr:uid="{00000000-0005-0000-0000-0000050F0000}"/>
    <cellStyle name="20% - akcent 1 7 7 2" xfId="3848" xr:uid="{00000000-0005-0000-0000-0000060F0000}"/>
    <cellStyle name="20% - akcent 1 7 7 2 2" xfId="3849" xr:uid="{00000000-0005-0000-0000-0000070F0000}"/>
    <cellStyle name="20% - akcent 1 7 7 2 2 2" xfId="3850" xr:uid="{00000000-0005-0000-0000-0000080F0000}"/>
    <cellStyle name="20% - akcent 1 7 7 2 3" xfId="3851" xr:uid="{00000000-0005-0000-0000-0000090F0000}"/>
    <cellStyle name="20% - akcent 1 7 7 3" xfId="3852" xr:uid="{00000000-0005-0000-0000-00000A0F0000}"/>
    <cellStyle name="20% - akcent 1 7 7 3 2" xfId="3853" xr:uid="{00000000-0005-0000-0000-00000B0F0000}"/>
    <cellStyle name="20% - akcent 1 7 7 3 2 2" xfId="3854" xr:uid="{00000000-0005-0000-0000-00000C0F0000}"/>
    <cellStyle name="20% - akcent 1 7 7 3 3" xfId="3855" xr:uid="{00000000-0005-0000-0000-00000D0F0000}"/>
    <cellStyle name="20% - akcent 1 7 7 4" xfId="3856" xr:uid="{00000000-0005-0000-0000-00000E0F0000}"/>
    <cellStyle name="20% - akcent 1 7 7 4 2" xfId="3857" xr:uid="{00000000-0005-0000-0000-00000F0F0000}"/>
    <cellStyle name="20% - akcent 1 7 7 4 2 2" xfId="3858" xr:uid="{00000000-0005-0000-0000-0000100F0000}"/>
    <cellStyle name="20% - akcent 1 7 7 4 3" xfId="3859" xr:uid="{00000000-0005-0000-0000-0000110F0000}"/>
    <cellStyle name="20% - akcent 1 7 7 5" xfId="3860" xr:uid="{00000000-0005-0000-0000-0000120F0000}"/>
    <cellStyle name="20% - akcent 1 7 7 5 2" xfId="3861" xr:uid="{00000000-0005-0000-0000-0000130F0000}"/>
    <cellStyle name="20% - akcent 1 7 7 6" xfId="3862" xr:uid="{00000000-0005-0000-0000-0000140F0000}"/>
    <cellStyle name="20% - akcent 1 7_Arkusz1" xfId="3863" xr:uid="{00000000-0005-0000-0000-0000150F0000}"/>
    <cellStyle name="20% - akcent 1 8" xfId="3864" xr:uid="{00000000-0005-0000-0000-0000160F0000}"/>
    <cellStyle name="20% - akcent 1 8 2" xfId="3865" xr:uid="{00000000-0005-0000-0000-0000170F0000}"/>
    <cellStyle name="20% - akcent 1 8 3" xfId="3866" xr:uid="{00000000-0005-0000-0000-0000180F0000}"/>
    <cellStyle name="20% - akcent 1 8 4" xfId="3867" xr:uid="{00000000-0005-0000-0000-0000190F0000}"/>
    <cellStyle name="20% - akcent 1 8_Arkusz1" xfId="3868" xr:uid="{00000000-0005-0000-0000-00001A0F0000}"/>
    <cellStyle name="20% - akcent 1 9" xfId="3869" xr:uid="{00000000-0005-0000-0000-00001B0F0000}"/>
    <cellStyle name="20% - akcent 1 9 2" xfId="3870" xr:uid="{00000000-0005-0000-0000-00001C0F0000}"/>
    <cellStyle name="20% - akcent 1 9 3" xfId="3871" xr:uid="{00000000-0005-0000-0000-00001D0F0000}"/>
    <cellStyle name="20% - akcent 1 9_Arkusz1" xfId="3872" xr:uid="{00000000-0005-0000-0000-00001E0F0000}"/>
    <cellStyle name="20% - akcent 2 10" xfId="3873" xr:uid="{00000000-0005-0000-0000-00001F0F0000}"/>
    <cellStyle name="20% - akcent 2 10 2" xfId="3874" xr:uid="{00000000-0005-0000-0000-0000200F0000}"/>
    <cellStyle name="20% - akcent 2 10 3" xfId="3875" xr:uid="{00000000-0005-0000-0000-0000210F0000}"/>
    <cellStyle name="20% - akcent 2 10_Arkusz1" xfId="3876" xr:uid="{00000000-0005-0000-0000-0000220F0000}"/>
    <cellStyle name="20% - akcent 2 11" xfId="3877" xr:uid="{00000000-0005-0000-0000-0000230F0000}"/>
    <cellStyle name="20% - akcent 2 12" xfId="3878" xr:uid="{00000000-0005-0000-0000-0000240F0000}"/>
    <cellStyle name="20% - akcent 2 13" xfId="3879" xr:uid="{00000000-0005-0000-0000-0000250F0000}"/>
    <cellStyle name="20% - akcent 2 14" xfId="3880" xr:uid="{00000000-0005-0000-0000-0000260F0000}"/>
    <cellStyle name="20% - akcent 2 15" xfId="3881" xr:uid="{00000000-0005-0000-0000-0000270F0000}"/>
    <cellStyle name="20% - akcent 2 2" xfId="3882" xr:uid="{00000000-0005-0000-0000-0000280F0000}"/>
    <cellStyle name="20% - akcent 2 2 10" xfId="3883" xr:uid="{00000000-0005-0000-0000-0000290F0000}"/>
    <cellStyle name="20% - akcent 2 2 10 2" xfId="3884" xr:uid="{00000000-0005-0000-0000-00002A0F0000}"/>
    <cellStyle name="20% - akcent 2 2 11" xfId="3885" xr:uid="{00000000-0005-0000-0000-00002B0F0000}"/>
    <cellStyle name="20% - akcent 2 2 11 2" xfId="3886" xr:uid="{00000000-0005-0000-0000-00002C0F0000}"/>
    <cellStyle name="20% - akcent 2 2 11 3" xfId="3887" xr:uid="{00000000-0005-0000-0000-00002D0F0000}"/>
    <cellStyle name="20% - akcent 2 2 12" xfId="3888" xr:uid="{00000000-0005-0000-0000-00002E0F0000}"/>
    <cellStyle name="20% - akcent 2 2 2" xfId="3889" xr:uid="{00000000-0005-0000-0000-00002F0F0000}"/>
    <cellStyle name="20% - akcent 2 2 2 2" xfId="3890" xr:uid="{00000000-0005-0000-0000-0000300F0000}"/>
    <cellStyle name="20% - akcent 2 2 2 2 2" xfId="3891" xr:uid="{00000000-0005-0000-0000-0000310F0000}"/>
    <cellStyle name="20% - akcent 2 2 2 2 2 10" xfId="3892" xr:uid="{00000000-0005-0000-0000-0000320F0000}"/>
    <cellStyle name="20% - akcent 2 2 2 2 2 2" xfId="3893" xr:uid="{00000000-0005-0000-0000-0000330F0000}"/>
    <cellStyle name="20% - akcent 2 2 2 2 2 2 2" xfId="3894" xr:uid="{00000000-0005-0000-0000-0000340F0000}"/>
    <cellStyle name="20% - akcent 2 2 2 2 2 2 2 2" xfId="3895" xr:uid="{00000000-0005-0000-0000-0000350F0000}"/>
    <cellStyle name="20% - akcent 2 2 2 2 2 2 2 2 2" xfId="3896" xr:uid="{00000000-0005-0000-0000-0000360F0000}"/>
    <cellStyle name="20% - akcent 2 2 2 2 2 2 2 2 2 2" xfId="3897" xr:uid="{00000000-0005-0000-0000-0000370F0000}"/>
    <cellStyle name="20% - akcent 2 2 2 2 2 2 2 2 3" xfId="3898" xr:uid="{00000000-0005-0000-0000-0000380F0000}"/>
    <cellStyle name="20% - akcent 2 2 2 2 2 2 2 3" xfId="3899" xr:uid="{00000000-0005-0000-0000-0000390F0000}"/>
    <cellStyle name="20% - akcent 2 2 2 2 2 2 2 3 2" xfId="3900" xr:uid="{00000000-0005-0000-0000-00003A0F0000}"/>
    <cellStyle name="20% - akcent 2 2 2 2 2 2 2 3 2 2" xfId="3901" xr:uid="{00000000-0005-0000-0000-00003B0F0000}"/>
    <cellStyle name="20% - akcent 2 2 2 2 2 2 2 3 3" xfId="3902" xr:uid="{00000000-0005-0000-0000-00003C0F0000}"/>
    <cellStyle name="20% - akcent 2 2 2 2 2 2 2 4" xfId="3903" xr:uid="{00000000-0005-0000-0000-00003D0F0000}"/>
    <cellStyle name="20% - akcent 2 2 2 2 2 2 2 4 2" xfId="3904" xr:uid="{00000000-0005-0000-0000-00003E0F0000}"/>
    <cellStyle name="20% - akcent 2 2 2 2 2 2 2 4 2 2" xfId="3905" xr:uid="{00000000-0005-0000-0000-00003F0F0000}"/>
    <cellStyle name="20% - akcent 2 2 2 2 2 2 2 4 3" xfId="3906" xr:uid="{00000000-0005-0000-0000-0000400F0000}"/>
    <cellStyle name="20% - akcent 2 2 2 2 2 2 2 5" xfId="3907" xr:uid="{00000000-0005-0000-0000-0000410F0000}"/>
    <cellStyle name="20% - akcent 2 2 2 2 2 2 2 5 2" xfId="3908" xr:uid="{00000000-0005-0000-0000-0000420F0000}"/>
    <cellStyle name="20% - akcent 2 2 2 2 2 2 2 6" xfId="3909" xr:uid="{00000000-0005-0000-0000-0000430F0000}"/>
    <cellStyle name="20% - akcent 2 2 2 2 2 2 3" xfId="3910" xr:uid="{00000000-0005-0000-0000-0000440F0000}"/>
    <cellStyle name="20% - akcent 2 2 2 2 2 2 3 2" xfId="3911" xr:uid="{00000000-0005-0000-0000-0000450F0000}"/>
    <cellStyle name="20% - akcent 2 2 2 2 2 2 3 2 2" xfId="3912" xr:uid="{00000000-0005-0000-0000-0000460F0000}"/>
    <cellStyle name="20% - akcent 2 2 2 2 2 2 3 3" xfId="3913" xr:uid="{00000000-0005-0000-0000-0000470F0000}"/>
    <cellStyle name="20% - akcent 2 2 2 2 2 2 4" xfId="3914" xr:uid="{00000000-0005-0000-0000-0000480F0000}"/>
    <cellStyle name="20% - akcent 2 2 2 2 2 2 4 2" xfId="3915" xr:uid="{00000000-0005-0000-0000-0000490F0000}"/>
    <cellStyle name="20% - akcent 2 2 2 2 2 2 4 2 2" xfId="3916" xr:uid="{00000000-0005-0000-0000-00004A0F0000}"/>
    <cellStyle name="20% - akcent 2 2 2 2 2 2 4 3" xfId="3917" xr:uid="{00000000-0005-0000-0000-00004B0F0000}"/>
    <cellStyle name="20% - akcent 2 2 2 2 2 2 5" xfId="3918" xr:uid="{00000000-0005-0000-0000-00004C0F0000}"/>
    <cellStyle name="20% - akcent 2 2 2 2 2 2 5 2" xfId="3919" xr:uid="{00000000-0005-0000-0000-00004D0F0000}"/>
    <cellStyle name="20% - akcent 2 2 2 2 2 2 5 2 2" xfId="3920" xr:uid="{00000000-0005-0000-0000-00004E0F0000}"/>
    <cellStyle name="20% - akcent 2 2 2 2 2 2 5 3" xfId="3921" xr:uid="{00000000-0005-0000-0000-00004F0F0000}"/>
    <cellStyle name="20% - akcent 2 2 2 2 2 2 6" xfId="3922" xr:uid="{00000000-0005-0000-0000-0000500F0000}"/>
    <cellStyle name="20% - akcent 2 2 2 2 2 2 6 2" xfId="3923" xr:uid="{00000000-0005-0000-0000-0000510F0000}"/>
    <cellStyle name="20% - akcent 2 2 2 2 2 2 7" xfId="3924" xr:uid="{00000000-0005-0000-0000-0000520F0000}"/>
    <cellStyle name="20% - akcent 2 2 2 2 2 3" xfId="3925" xr:uid="{00000000-0005-0000-0000-0000530F0000}"/>
    <cellStyle name="20% - akcent 2 2 2 2 2 3 2" xfId="3926" xr:uid="{00000000-0005-0000-0000-0000540F0000}"/>
    <cellStyle name="20% - akcent 2 2 2 2 2 3 2 2" xfId="3927" xr:uid="{00000000-0005-0000-0000-0000550F0000}"/>
    <cellStyle name="20% - akcent 2 2 2 2 2 3 2 2 2" xfId="3928" xr:uid="{00000000-0005-0000-0000-0000560F0000}"/>
    <cellStyle name="20% - akcent 2 2 2 2 2 3 2 3" xfId="3929" xr:uid="{00000000-0005-0000-0000-0000570F0000}"/>
    <cellStyle name="20% - akcent 2 2 2 2 2 3 3" xfId="3930" xr:uid="{00000000-0005-0000-0000-0000580F0000}"/>
    <cellStyle name="20% - akcent 2 2 2 2 2 3 3 2" xfId="3931" xr:uid="{00000000-0005-0000-0000-0000590F0000}"/>
    <cellStyle name="20% - akcent 2 2 2 2 2 3 3 2 2" xfId="3932" xr:uid="{00000000-0005-0000-0000-00005A0F0000}"/>
    <cellStyle name="20% - akcent 2 2 2 2 2 3 3 3" xfId="3933" xr:uid="{00000000-0005-0000-0000-00005B0F0000}"/>
    <cellStyle name="20% - akcent 2 2 2 2 2 3 4" xfId="3934" xr:uid="{00000000-0005-0000-0000-00005C0F0000}"/>
    <cellStyle name="20% - akcent 2 2 2 2 2 3 4 2" xfId="3935" xr:uid="{00000000-0005-0000-0000-00005D0F0000}"/>
    <cellStyle name="20% - akcent 2 2 2 2 2 3 4 2 2" xfId="3936" xr:uid="{00000000-0005-0000-0000-00005E0F0000}"/>
    <cellStyle name="20% - akcent 2 2 2 2 2 3 4 3" xfId="3937" xr:uid="{00000000-0005-0000-0000-00005F0F0000}"/>
    <cellStyle name="20% - akcent 2 2 2 2 2 3 5" xfId="3938" xr:uid="{00000000-0005-0000-0000-0000600F0000}"/>
    <cellStyle name="20% - akcent 2 2 2 2 2 3 5 2" xfId="3939" xr:uid="{00000000-0005-0000-0000-0000610F0000}"/>
    <cellStyle name="20% - akcent 2 2 2 2 2 3 6" xfId="3940" xr:uid="{00000000-0005-0000-0000-0000620F0000}"/>
    <cellStyle name="20% - akcent 2 2 2 2 2 4" xfId="3941" xr:uid="{00000000-0005-0000-0000-0000630F0000}"/>
    <cellStyle name="20% - akcent 2 2 2 2 2 4 2" xfId="3942" xr:uid="{00000000-0005-0000-0000-0000640F0000}"/>
    <cellStyle name="20% - akcent 2 2 2 2 2 4 2 2" xfId="3943" xr:uid="{00000000-0005-0000-0000-0000650F0000}"/>
    <cellStyle name="20% - akcent 2 2 2 2 2 4 2 2 2" xfId="3944" xr:uid="{00000000-0005-0000-0000-0000660F0000}"/>
    <cellStyle name="20% - akcent 2 2 2 2 2 4 2 3" xfId="3945" xr:uid="{00000000-0005-0000-0000-0000670F0000}"/>
    <cellStyle name="20% - akcent 2 2 2 2 2 4 3" xfId="3946" xr:uid="{00000000-0005-0000-0000-0000680F0000}"/>
    <cellStyle name="20% - akcent 2 2 2 2 2 4 3 2" xfId="3947" xr:uid="{00000000-0005-0000-0000-0000690F0000}"/>
    <cellStyle name="20% - akcent 2 2 2 2 2 4 3 2 2" xfId="3948" xr:uid="{00000000-0005-0000-0000-00006A0F0000}"/>
    <cellStyle name="20% - akcent 2 2 2 2 2 4 3 3" xfId="3949" xr:uid="{00000000-0005-0000-0000-00006B0F0000}"/>
    <cellStyle name="20% - akcent 2 2 2 2 2 4 4" xfId="3950" xr:uid="{00000000-0005-0000-0000-00006C0F0000}"/>
    <cellStyle name="20% - akcent 2 2 2 2 2 4 4 2" xfId="3951" xr:uid="{00000000-0005-0000-0000-00006D0F0000}"/>
    <cellStyle name="20% - akcent 2 2 2 2 2 4 4 2 2" xfId="3952" xr:uid="{00000000-0005-0000-0000-00006E0F0000}"/>
    <cellStyle name="20% - akcent 2 2 2 2 2 4 4 3" xfId="3953" xr:uid="{00000000-0005-0000-0000-00006F0F0000}"/>
    <cellStyle name="20% - akcent 2 2 2 2 2 4 5" xfId="3954" xr:uid="{00000000-0005-0000-0000-0000700F0000}"/>
    <cellStyle name="20% - akcent 2 2 2 2 2 4 5 2" xfId="3955" xr:uid="{00000000-0005-0000-0000-0000710F0000}"/>
    <cellStyle name="20% - akcent 2 2 2 2 2 4 6" xfId="3956" xr:uid="{00000000-0005-0000-0000-0000720F0000}"/>
    <cellStyle name="20% - akcent 2 2 2 2 2 5" xfId="3957" xr:uid="{00000000-0005-0000-0000-0000730F0000}"/>
    <cellStyle name="20% - akcent 2 2 2 2 2 5 2" xfId="3958" xr:uid="{00000000-0005-0000-0000-0000740F0000}"/>
    <cellStyle name="20% - akcent 2 2 2 2 2 5 2 2" xfId="3959" xr:uid="{00000000-0005-0000-0000-0000750F0000}"/>
    <cellStyle name="20% - akcent 2 2 2 2 2 5 3" xfId="3960" xr:uid="{00000000-0005-0000-0000-0000760F0000}"/>
    <cellStyle name="20% - akcent 2 2 2 2 2 6" xfId="3961" xr:uid="{00000000-0005-0000-0000-0000770F0000}"/>
    <cellStyle name="20% - akcent 2 2 2 2 2 6 2" xfId="3962" xr:uid="{00000000-0005-0000-0000-0000780F0000}"/>
    <cellStyle name="20% - akcent 2 2 2 2 2 6 2 2" xfId="3963" xr:uid="{00000000-0005-0000-0000-0000790F0000}"/>
    <cellStyle name="20% - akcent 2 2 2 2 2 6 3" xfId="3964" xr:uid="{00000000-0005-0000-0000-00007A0F0000}"/>
    <cellStyle name="20% - akcent 2 2 2 2 2 7" xfId="3965" xr:uid="{00000000-0005-0000-0000-00007B0F0000}"/>
    <cellStyle name="20% - akcent 2 2 2 2 2 7 2" xfId="3966" xr:uid="{00000000-0005-0000-0000-00007C0F0000}"/>
    <cellStyle name="20% - akcent 2 2 2 2 2 7 2 2" xfId="3967" xr:uid="{00000000-0005-0000-0000-00007D0F0000}"/>
    <cellStyle name="20% - akcent 2 2 2 2 2 7 3" xfId="3968" xr:uid="{00000000-0005-0000-0000-00007E0F0000}"/>
    <cellStyle name="20% - akcent 2 2 2 2 2 8" xfId="3969" xr:uid="{00000000-0005-0000-0000-00007F0F0000}"/>
    <cellStyle name="20% - akcent 2 2 2 2 2 8 2" xfId="3970" xr:uid="{00000000-0005-0000-0000-0000800F0000}"/>
    <cellStyle name="20% - akcent 2 2 2 2 2 9" xfId="3971" xr:uid="{00000000-0005-0000-0000-0000810F0000}"/>
    <cellStyle name="20% - akcent 2 2 2 2 3" xfId="3972" xr:uid="{00000000-0005-0000-0000-0000820F0000}"/>
    <cellStyle name="20% - akcent 2 2 2 2 3 2" xfId="3973" xr:uid="{00000000-0005-0000-0000-0000830F0000}"/>
    <cellStyle name="20% - akcent 2 2 2 2 3 2 2" xfId="3974" xr:uid="{00000000-0005-0000-0000-0000840F0000}"/>
    <cellStyle name="20% - akcent 2 2 2 2 3 2 2 2" xfId="3975" xr:uid="{00000000-0005-0000-0000-0000850F0000}"/>
    <cellStyle name="20% - akcent 2 2 2 2 3 2 2 2 2" xfId="3976" xr:uid="{00000000-0005-0000-0000-0000860F0000}"/>
    <cellStyle name="20% - akcent 2 2 2 2 3 2 2 3" xfId="3977" xr:uid="{00000000-0005-0000-0000-0000870F0000}"/>
    <cellStyle name="20% - akcent 2 2 2 2 3 2 3" xfId="3978" xr:uid="{00000000-0005-0000-0000-0000880F0000}"/>
    <cellStyle name="20% - akcent 2 2 2 2 3 2 3 2" xfId="3979" xr:uid="{00000000-0005-0000-0000-0000890F0000}"/>
    <cellStyle name="20% - akcent 2 2 2 2 3 2 3 2 2" xfId="3980" xr:uid="{00000000-0005-0000-0000-00008A0F0000}"/>
    <cellStyle name="20% - akcent 2 2 2 2 3 2 3 3" xfId="3981" xr:uid="{00000000-0005-0000-0000-00008B0F0000}"/>
    <cellStyle name="20% - akcent 2 2 2 2 3 2 4" xfId="3982" xr:uid="{00000000-0005-0000-0000-00008C0F0000}"/>
    <cellStyle name="20% - akcent 2 2 2 2 3 2 4 2" xfId="3983" xr:uid="{00000000-0005-0000-0000-00008D0F0000}"/>
    <cellStyle name="20% - akcent 2 2 2 2 3 2 4 2 2" xfId="3984" xr:uid="{00000000-0005-0000-0000-00008E0F0000}"/>
    <cellStyle name="20% - akcent 2 2 2 2 3 2 4 3" xfId="3985" xr:uid="{00000000-0005-0000-0000-00008F0F0000}"/>
    <cellStyle name="20% - akcent 2 2 2 2 3 2 5" xfId="3986" xr:uid="{00000000-0005-0000-0000-0000900F0000}"/>
    <cellStyle name="20% - akcent 2 2 2 2 3 2 5 2" xfId="3987" xr:uid="{00000000-0005-0000-0000-0000910F0000}"/>
    <cellStyle name="20% - akcent 2 2 2 2 3 2 6" xfId="3988" xr:uid="{00000000-0005-0000-0000-0000920F0000}"/>
    <cellStyle name="20% - akcent 2 2 2 2 3 3" xfId="3989" xr:uid="{00000000-0005-0000-0000-0000930F0000}"/>
    <cellStyle name="20% - akcent 2 2 2 2 3 3 2" xfId="3990" xr:uid="{00000000-0005-0000-0000-0000940F0000}"/>
    <cellStyle name="20% - akcent 2 2 2 2 3 3 2 2" xfId="3991" xr:uid="{00000000-0005-0000-0000-0000950F0000}"/>
    <cellStyle name="20% - akcent 2 2 2 2 3 3 3" xfId="3992" xr:uid="{00000000-0005-0000-0000-0000960F0000}"/>
    <cellStyle name="20% - akcent 2 2 2 2 3 4" xfId="3993" xr:uid="{00000000-0005-0000-0000-0000970F0000}"/>
    <cellStyle name="20% - akcent 2 2 2 2 3 4 2" xfId="3994" xr:uid="{00000000-0005-0000-0000-0000980F0000}"/>
    <cellStyle name="20% - akcent 2 2 2 2 3 4 2 2" xfId="3995" xr:uid="{00000000-0005-0000-0000-0000990F0000}"/>
    <cellStyle name="20% - akcent 2 2 2 2 3 4 3" xfId="3996" xr:uid="{00000000-0005-0000-0000-00009A0F0000}"/>
    <cellStyle name="20% - akcent 2 2 2 2 3 5" xfId="3997" xr:uid="{00000000-0005-0000-0000-00009B0F0000}"/>
    <cellStyle name="20% - akcent 2 2 2 2 3 5 2" xfId="3998" xr:uid="{00000000-0005-0000-0000-00009C0F0000}"/>
    <cellStyle name="20% - akcent 2 2 2 2 3 5 2 2" xfId="3999" xr:uid="{00000000-0005-0000-0000-00009D0F0000}"/>
    <cellStyle name="20% - akcent 2 2 2 2 3 5 3" xfId="4000" xr:uid="{00000000-0005-0000-0000-00009E0F0000}"/>
    <cellStyle name="20% - akcent 2 2 2 2 3 6" xfId="4001" xr:uid="{00000000-0005-0000-0000-00009F0F0000}"/>
    <cellStyle name="20% - akcent 2 2 2 2 3 6 2" xfId="4002" xr:uid="{00000000-0005-0000-0000-0000A00F0000}"/>
    <cellStyle name="20% - akcent 2 2 2 2 3 7" xfId="4003" xr:uid="{00000000-0005-0000-0000-0000A10F0000}"/>
    <cellStyle name="20% - akcent 2 2 2 2 4" xfId="4004" xr:uid="{00000000-0005-0000-0000-0000A20F0000}"/>
    <cellStyle name="20% - akcent 2 2 2 2 4 2" xfId="4005" xr:uid="{00000000-0005-0000-0000-0000A30F0000}"/>
    <cellStyle name="20% - akcent 2 2 2 2 4 2 2" xfId="4006" xr:uid="{00000000-0005-0000-0000-0000A40F0000}"/>
    <cellStyle name="20% - akcent 2 2 2 2 4 2 2 2" xfId="4007" xr:uid="{00000000-0005-0000-0000-0000A50F0000}"/>
    <cellStyle name="20% - akcent 2 2 2 2 4 2 3" xfId="4008" xr:uid="{00000000-0005-0000-0000-0000A60F0000}"/>
    <cellStyle name="20% - akcent 2 2 2 2 4 3" xfId="4009" xr:uid="{00000000-0005-0000-0000-0000A70F0000}"/>
    <cellStyle name="20% - akcent 2 2 2 2 4 3 2" xfId="4010" xr:uid="{00000000-0005-0000-0000-0000A80F0000}"/>
    <cellStyle name="20% - akcent 2 2 2 2 4 3 2 2" xfId="4011" xr:uid="{00000000-0005-0000-0000-0000A90F0000}"/>
    <cellStyle name="20% - akcent 2 2 2 2 4 3 3" xfId="4012" xr:uid="{00000000-0005-0000-0000-0000AA0F0000}"/>
    <cellStyle name="20% - akcent 2 2 2 2 4 4" xfId="4013" xr:uid="{00000000-0005-0000-0000-0000AB0F0000}"/>
    <cellStyle name="20% - akcent 2 2 2 2 4 4 2" xfId="4014" xr:uid="{00000000-0005-0000-0000-0000AC0F0000}"/>
    <cellStyle name="20% - akcent 2 2 2 2 4 4 2 2" xfId="4015" xr:uid="{00000000-0005-0000-0000-0000AD0F0000}"/>
    <cellStyle name="20% - akcent 2 2 2 2 4 4 3" xfId="4016" xr:uid="{00000000-0005-0000-0000-0000AE0F0000}"/>
    <cellStyle name="20% - akcent 2 2 2 2 4 5" xfId="4017" xr:uid="{00000000-0005-0000-0000-0000AF0F0000}"/>
    <cellStyle name="20% - akcent 2 2 2 2 4 5 2" xfId="4018" xr:uid="{00000000-0005-0000-0000-0000B00F0000}"/>
    <cellStyle name="20% - akcent 2 2 2 2 4 6" xfId="4019" xr:uid="{00000000-0005-0000-0000-0000B10F0000}"/>
    <cellStyle name="20% - akcent 2 2 2 2 5" xfId="4020" xr:uid="{00000000-0005-0000-0000-0000B20F0000}"/>
    <cellStyle name="20% - akcent 2 2 2 2 5 2" xfId="4021" xr:uid="{00000000-0005-0000-0000-0000B30F0000}"/>
    <cellStyle name="20% - akcent 2 2 2 2 5 2 2" xfId="4022" xr:uid="{00000000-0005-0000-0000-0000B40F0000}"/>
    <cellStyle name="20% - akcent 2 2 2 2 5 2 2 2" xfId="4023" xr:uid="{00000000-0005-0000-0000-0000B50F0000}"/>
    <cellStyle name="20% - akcent 2 2 2 2 5 2 3" xfId="4024" xr:uid="{00000000-0005-0000-0000-0000B60F0000}"/>
    <cellStyle name="20% - akcent 2 2 2 2 5 3" xfId="4025" xr:uid="{00000000-0005-0000-0000-0000B70F0000}"/>
    <cellStyle name="20% - akcent 2 2 2 2 5 3 2" xfId="4026" xr:uid="{00000000-0005-0000-0000-0000B80F0000}"/>
    <cellStyle name="20% - akcent 2 2 2 2 5 3 2 2" xfId="4027" xr:uid="{00000000-0005-0000-0000-0000B90F0000}"/>
    <cellStyle name="20% - akcent 2 2 2 2 5 3 3" xfId="4028" xr:uid="{00000000-0005-0000-0000-0000BA0F0000}"/>
    <cellStyle name="20% - akcent 2 2 2 2 5 4" xfId="4029" xr:uid="{00000000-0005-0000-0000-0000BB0F0000}"/>
    <cellStyle name="20% - akcent 2 2 2 2 5 4 2" xfId="4030" xr:uid="{00000000-0005-0000-0000-0000BC0F0000}"/>
    <cellStyle name="20% - akcent 2 2 2 2 5 4 2 2" xfId="4031" xr:uid="{00000000-0005-0000-0000-0000BD0F0000}"/>
    <cellStyle name="20% - akcent 2 2 2 2 5 4 3" xfId="4032" xr:uid="{00000000-0005-0000-0000-0000BE0F0000}"/>
    <cellStyle name="20% - akcent 2 2 2 2 5 5" xfId="4033" xr:uid="{00000000-0005-0000-0000-0000BF0F0000}"/>
    <cellStyle name="20% - akcent 2 2 2 2 5 5 2" xfId="4034" xr:uid="{00000000-0005-0000-0000-0000C00F0000}"/>
    <cellStyle name="20% - akcent 2 2 2 2 5 6" xfId="4035" xr:uid="{00000000-0005-0000-0000-0000C10F0000}"/>
    <cellStyle name="20% - akcent 2 2 2 2 6" xfId="4036" xr:uid="{00000000-0005-0000-0000-0000C20F0000}"/>
    <cellStyle name="20% - akcent 2 2 2 2 6 2" xfId="4037" xr:uid="{00000000-0005-0000-0000-0000C30F0000}"/>
    <cellStyle name="20% - akcent 2 2 2 2 6 2 2" xfId="4038" xr:uid="{00000000-0005-0000-0000-0000C40F0000}"/>
    <cellStyle name="20% - akcent 2 2 2 2 6 2 2 2" xfId="4039" xr:uid="{00000000-0005-0000-0000-0000C50F0000}"/>
    <cellStyle name="20% - akcent 2 2 2 2 6 2 3" xfId="4040" xr:uid="{00000000-0005-0000-0000-0000C60F0000}"/>
    <cellStyle name="20% - akcent 2 2 2 2 6 3" xfId="4041" xr:uid="{00000000-0005-0000-0000-0000C70F0000}"/>
    <cellStyle name="20% - akcent 2 2 2 2 6 3 2" xfId="4042" xr:uid="{00000000-0005-0000-0000-0000C80F0000}"/>
    <cellStyle name="20% - akcent 2 2 2 2 6 3 2 2" xfId="4043" xr:uid="{00000000-0005-0000-0000-0000C90F0000}"/>
    <cellStyle name="20% - akcent 2 2 2 2 6 3 3" xfId="4044" xr:uid="{00000000-0005-0000-0000-0000CA0F0000}"/>
    <cellStyle name="20% - akcent 2 2 2 2 6 4" xfId="4045" xr:uid="{00000000-0005-0000-0000-0000CB0F0000}"/>
    <cellStyle name="20% - akcent 2 2 2 2 6 4 2" xfId="4046" xr:uid="{00000000-0005-0000-0000-0000CC0F0000}"/>
    <cellStyle name="20% - akcent 2 2 2 2 6 4 2 2" xfId="4047" xr:uid="{00000000-0005-0000-0000-0000CD0F0000}"/>
    <cellStyle name="20% - akcent 2 2 2 2 6 4 3" xfId="4048" xr:uid="{00000000-0005-0000-0000-0000CE0F0000}"/>
    <cellStyle name="20% - akcent 2 2 2 2 6 5" xfId="4049" xr:uid="{00000000-0005-0000-0000-0000CF0F0000}"/>
    <cellStyle name="20% - akcent 2 2 2 2 6 5 2" xfId="4050" xr:uid="{00000000-0005-0000-0000-0000D00F0000}"/>
    <cellStyle name="20% - akcent 2 2 2 2 6 6" xfId="4051" xr:uid="{00000000-0005-0000-0000-0000D10F0000}"/>
    <cellStyle name="20% - akcent 2 2 2 2 7" xfId="4052" xr:uid="{00000000-0005-0000-0000-0000D20F0000}"/>
    <cellStyle name="20% - akcent 2 2 2 3" xfId="4053" xr:uid="{00000000-0005-0000-0000-0000D30F0000}"/>
    <cellStyle name="20% - akcent 2 2 2 3 2" xfId="4054" xr:uid="{00000000-0005-0000-0000-0000D40F0000}"/>
    <cellStyle name="20% - akcent 2 2 2 3 2 2" xfId="4055" xr:uid="{00000000-0005-0000-0000-0000D50F0000}"/>
    <cellStyle name="20% - akcent 2 2 2 3 2 2 2" xfId="4056" xr:uid="{00000000-0005-0000-0000-0000D60F0000}"/>
    <cellStyle name="20% - akcent 2 2 2 3 2 2 2 2" xfId="4057" xr:uid="{00000000-0005-0000-0000-0000D70F0000}"/>
    <cellStyle name="20% - akcent 2 2 2 3 2 2 2 2 2" xfId="4058" xr:uid="{00000000-0005-0000-0000-0000D80F0000}"/>
    <cellStyle name="20% - akcent 2 2 2 3 2 2 2 3" xfId="4059" xr:uid="{00000000-0005-0000-0000-0000D90F0000}"/>
    <cellStyle name="20% - akcent 2 2 2 3 2 2 3" xfId="4060" xr:uid="{00000000-0005-0000-0000-0000DA0F0000}"/>
    <cellStyle name="20% - akcent 2 2 2 3 2 2 3 2" xfId="4061" xr:uid="{00000000-0005-0000-0000-0000DB0F0000}"/>
    <cellStyle name="20% - akcent 2 2 2 3 2 2 3 2 2" xfId="4062" xr:uid="{00000000-0005-0000-0000-0000DC0F0000}"/>
    <cellStyle name="20% - akcent 2 2 2 3 2 2 3 3" xfId="4063" xr:uid="{00000000-0005-0000-0000-0000DD0F0000}"/>
    <cellStyle name="20% - akcent 2 2 2 3 2 2 4" xfId="4064" xr:uid="{00000000-0005-0000-0000-0000DE0F0000}"/>
    <cellStyle name="20% - akcent 2 2 2 3 2 2 4 2" xfId="4065" xr:uid="{00000000-0005-0000-0000-0000DF0F0000}"/>
    <cellStyle name="20% - akcent 2 2 2 3 2 2 4 2 2" xfId="4066" xr:uid="{00000000-0005-0000-0000-0000E00F0000}"/>
    <cellStyle name="20% - akcent 2 2 2 3 2 2 4 3" xfId="4067" xr:uid="{00000000-0005-0000-0000-0000E10F0000}"/>
    <cellStyle name="20% - akcent 2 2 2 3 2 2 5" xfId="4068" xr:uid="{00000000-0005-0000-0000-0000E20F0000}"/>
    <cellStyle name="20% - akcent 2 2 2 3 2 2 5 2" xfId="4069" xr:uid="{00000000-0005-0000-0000-0000E30F0000}"/>
    <cellStyle name="20% - akcent 2 2 2 3 2 2 6" xfId="4070" xr:uid="{00000000-0005-0000-0000-0000E40F0000}"/>
    <cellStyle name="20% - akcent 2 2 2 3 2 3" xfId="4071" xr:uid="{00000000-0005-0000-0000-0000E50F0000}"/>
    <cellStyle name="20% - akcent 2 2 2 3 2 3 2" xfId="4072" xr:uid="{00000000-0005-0000-0000-0000E60F0000}"/>
    <cellStyle name="20% - akcent 2 2 2 3 2 3 2 2" xfId="4073" xr:uid="{00000000-0005-0000-0000-0000E70F0000}"/>
    <cellStyle name="20% - akcent 2 2 2 3 2 3 3" xfId="4074" xr:uid="{00000000-0005-0000-0000-0000E80F0000}"/>
    <cellStyle name="20% - akcent 2 2 2 3 2 4" xfId="4075" xr:uid="{00000000-0005-0000-0000-0000E90F0000}"/>
    <cellStyle name="20% - akcent 2 2 2 3 2 4 2" xfId="4076" xr:uid="{00000000-0005-0000-0000-0000EA0F0000}"/>
    <cellStyle name="20% - akcent 2 2 2 3 2 4 2 2" xfId="4077" xr:uid="{00000000-0005-0000-0000-0000EB0F0000}"/>
    <cellStyle name="20% - akcent 2 2 2 3 2 4 3" xfId="4078" xr:uid="{00000000-0005-0000-0000-0000EC0F0000}"/>
    <cellStyle name="20% - akcent 2 2 2 3 2 5" xfId="4079" xr:uid="{00000000-0005-0000-0000-0000ED0F0000}"/>
    <cellStyle name="20% - akcent 2 2 2 3 2 5 2" xfId="4080" xr:uid="{00000000-0005-0000-0000-0000EE0F0000}"/>
    <cellStyle name="20% - akcent 2 2 2 3 2 5 2 2" xfId="4081" xr:uid="{00000000-0005-0000-0000-0000EF0F0000}"/>
    <cellStyle name="20% - akcent 2 2 2 3 2 5 3" xfId="4082" xr:uid="{00000000-0005-0000-0000-0000F00F0000}"/>
    <cellStyle name="20% - akcent 2 2 2 3 2 6" xfId="4083" xr:uid="{00000000-0005-0000-0000-0000F10F0000}"/>
    <cellStyle name="20% - akcent 2 2 2 3 2 6 2" xfId="4084" xr:uid="{00000000-0005-0000-0000-0000F20F0000}"/>
    <cellStyle name="20% - akcent 2 2 2 3 2 7" xfId="4085" xr:uid="{00000000-0005-0000-0000-0000F30F0000}"/>
    <cellStyle name="20% - akcent 2 2 2 3 2 8" xfId="4086" xr:uid="{00000000-0005-0000-0000-0000F40F0000}"/>
    <cellStyle name="20% - akcent 2 2 2 3 3" xfId="4087" xr:uid="{00000000-0005-0000-0000-0000F50F0000}"/>
    <cellStyle name="20% - akcent 2 2 2 3 3 2" xfId="4088" xr:uid="{00000000-0005-0000-0000-0000F60F0000}"/>
    <cellStyle name="20% - akcent 2 2 2 3 3 2 2" xfId="4089" xr:uid="{00000000-0005-0000-0000-0000F70F0000}"/>
    <cellStyle name="20% - akcent 2 2 2 3 3 2 2 2" xfId="4090" xr:uid="{00000000-0005-0000-0000-0000F80F0000}"/>
    <cellStyle name="20% - akcent 2 2 2 3 3 2 3" xfId="4091" xr:uid="{00000000-0005-0000-0000-0000F90F0000}"/>
    <cellStyle name="20% - akcent 2 2 2 3 3 3" xfId="4092" xr:uid="{00000000-0005-0000-0000-0000FA0F0000}"/>
    <cellStyle name="20% - akcent 2 2 2 3 3 3 2" xfId="4093" xr:uid="{00000000-0005-0000-0000-0000FB0F0000}"/>
    <cellStyle name="20% - akcent 2 2 2 3 3 3 2 2" xfId="4094" xr:uid="{00000000-0005-0000-0000-0000FC0F0000}"/>
    <cellStyle name="20% - akcent 2 2 2 3 3 3 3" xfId="4095" xr:uid="{00000000-0005-0000-0000-0000FD0F0000}"/>
    <cellStyle name="20% - akcent 2 2 2 3 3 4" xfId="4096" xr:uid="{00000000-0005-0000-0000-0000FE0F0000}"/>
    <cellStyle name="20% - akcent 2 2 2 3 3 4 2" xfId="4097" xr:uid="{00000000-0005-0000-0000-0000FF0F0000}"/>
    <cellStyle name="20% - akcent 2 2 2 3 3 4 2 2" xfId="4098" xr:uid="{00000000-0005-0000-0000-000000100000}"/>
    <cellStyle name="20% - akcent 2 2 2 3 3 4 3" xfId="4099" xr:uid="{00000000-0005-0000-0000-000001100000}"/>
    <cellStyle name="20% - akcent 2 2 2 3 3 5" xfId="4100" xr:uid="{00000000-0005-0000-0000-000002100000}"/>
    <cellStyle name="20% - akcent 2 2 2 3 3 5 2" xfId="4101" xr:uid="{00000000-0005-0000-0000-000003100000}"/>
    <cellStyle name="20% - akcent 2 2 2 3 3 6" xfId="4102" xr:uid="{00000000-0005-0000-0000-000004100000}"/>
    <cellStyle name="20% - akcent 2 2 2 3 4" xfId="4103" xr:uid="{00000000-0005-0000-0000-000005100000}"/>
    <cellStyle name="20% - akcent 2 2 2 3 4 2" xfId="4104" xr:uid="{00000000-0005-0000-0000-000006100000}"/>
    <cellStyle name="20% - akcent 2 2 2 3 4 2 2" xfId="4105" xr:uid="{00000000-0005-0000-0000-000007100000}"/>
    <cellStyle name="20% - akcent 2 2 2 3 4 2 2 2" xfId="4106" xr:uid="{00000000-0005-0000-0000-000008100000}"/>
    <cellStyle name="20% - akcent 2 2 2 3 4 2 3" xfId="4107" xr:uid="{00000000-0005-0000-0000-000009100000}"/>
    <cellStyle name="20% - akcent 2 2 2 3 4 3" xfId="4108" xr:uid="{00000000-0005-0000-0000-00000A100000}"/>
    <cellStyle name="20% - akcent 2 2 2 3 4 3 2" xfId="4109" xr:uid="{00000000-0005-0000-0000-00000B100000}"/>
    <cellStyle name="20% - akcent 2 2 2 3 4 3 2 2" xfId="4110" xr:uid="{00000000-0005-0000-0000-00000C100000}"/>
    <cellStyle name="20% - akcent 2 2 2 3 4 3 3" xfId="4111" xr:uid="{00000000-0005-0000-0000-00000D100000}"/>
    <cellStyle name="20% - akcent 2 2 2 3 4 4" xfId="4112" xr:uid="{00000000-0005-0000-0000-00000E100000}"/>
    <cellStyle name="20% - akcent 2 2 2 3 4 4 2" xfId="4113" xr:uid="{00000000-0005-0000-0000-00000F100000}"/>
    <cellStyle name="20% - akcent 2 2 2 3 4 4 2 2" xfId="4114" xr:uid="{00000000-0005-0000-0000-000010100000}"/>
    <cellStyle name="20% - akcent 2 2 2 3 4 4 3" xfId="4115" xr:uid="{00000000-0005-0000-0000-000011100000}"/>
    <cellStyle name="20% - akcent 2 2 2 3 4 5" xfId="4116" xr:uid="{00000000-0005-0000-0000-000012100000}"/>
    <cellStyle name="20% - akcent 2 2 2 3 4 5 2" xfId="4117" xr:uid="{00000000-0005-0000-0000-000013100000}"/>
    <cellStyle name="20% - akcent 2 2 2 3 4 6" xfId="4118" xr:uid="{00000000-0005-0000-0000-000014100000}"/>
    <cellStyle name="20% - akcent 2 2 2 3 5" xfId="4119" xr:uid="{00000000-0005-0000-0000-000015100000}"/>
    <cellStyle name="20% - akcent 2 2 2 3 5 2" xfId="4120" xr:uid="{00000000-0005-0000-0000-000016100000}"/>
    <cellStyle name="20% - akcent 2 2 2 3 5 2 2" xfId="4121" xr:uid="{00000000-0005-0000-0000-000017100000}"/>
    <cellStyle name="20% - akcent 2 2 2 3 5 2 2 2" xfId="4122" xr:uid="{00000000-0005-0000-0000-000018100000}"/>
    <cellStyle name="20% - akcent 2 2 2 3 5 2 3" xfId="4123" xr:uid="{00000000-0005-0000-0000-000019100000}"/>
    <cellStyle name="20% - akcent 2 2 2 3 5 3" xfId="4124" xr:uid="{00000000-0005-0000-0000-00001A100000}"/>
    <cellStyle name="20% - akcent 2 2 2 3 5 3 2" xfId="4125" xr:uid="{00000000-0005-0000-0000-00001B100000}"/>
    <cellStyle name="20% - akcent 2 2 2 3 5 3 2 2" xfId="4126" xr:uid="{00000000-0005-0000-0000-00001C100000}"/>
    <cellStyle name="20% - akcent 2 2 2 3 5 3 3" xfId="4127" xr:uid="{00000000-0005-0000-0000-00001D100000}"/>
    <cellStyle name="20% - akcent 2 2 2 3 5 4" xfId="4128" xr:uid="{00000000-0005-0000-0000-00001E100000}"/>
    <cellStyle name="20% - akcent 2 2 2 3 5 4 2" xfId="4129" xr:uid="{00000000-0005-0000-0000-00001F100000}"/>
    <cellStyle name="20% - akcent 2 2 2 3 5 4 2 2" xfId="4130" xr:uid="{00000000-0005-0000-0000-000020100000}"/>
    <cellStyle name="20% - akcent 2 2 2 3 5 4 3" xfId="4131" xr:uid="{00000000-0005-0000-0000-000021100000}"/>
    <cellStyle name="20% - akcent 2 2 2 3 5 5" xfId="4132" xr:uid="{00000000-0005-0000-0000-000022100000}"/>
    <cellStyle name="20% - akcent 2 2 2 3 5 5 2" xfId="4133" xr:uid="{00000000-0005-0000-0000-000023100000}"/>
    <cellStyle name="20% - akcent 2 2 2 3 5 6" xfId="4134" xr:uid="{00000000-0005-0000-0000-000024100000}"/>
    <cellStyle name="20% - akcent 2 2 2 3 6" xfId="4135" xr:uid="{00000000-0005-0000-0000-000025100000}"/>
    <cellStyle name="20% - akcent 2 2 2 4" xfId="4136" xr:uid="{00000000-0005-0000-0000-000026100000}"/>
    <cellStyle name="20% - akcent 2 2 2 4 2" xfId="4137" xr:uid="{00000000-0005-0000-0000-000027100000}"/>
    <cellStyle name="20% - akcent 2 2 2 4 2 2" xfId="4138" xr:uid="{00000000-0005-0000-0000-000028100000}"/>
    <cellStyle name="20% - akcent 2 2 2 4 2 2 2" xfId="4139" xr:uid="{00000000-0005-0000-0000-000029100000}"/>
    <cellStyle name="20% - akcent 2 2 2 4 2 2 2 2" xfId="4140" xr:uid="{00000000-0005-0000-0000-00002A100000}"/>
    <cellStyle name="20% - akcent 2 2 2 4 2 2 3" xfId="4141" xr:uid="{00000000-0005-0000-0000-00002B100000}"/>
    <cellStyle name="20% - akcent 2 2 2 4 2 3" xfId="4142" xr:uid="{00000000-0005-0000-0000-00002C100000}"/>
    <cellStyle name="20% - akcent 2 2 2 4 2 3 2" xfId="4143" xr:uid="{00000000-0005-0000-0000-00002D100000}"/>
    <cellStyle name="20% - akcent 2 2 2 4 2 3 2 2" xfId="4144" xr:uid="{00000000-0005-0000-0000-00002E100000}"/>
    <cellStyle name="20% - akcent 2 2 2 4 2 3 3" xfId="4145" xr:uid="{00000000-0005-0000-0000-00002F100000}"/>
    <cellStyle name="20% - akcent 2 2 2 4 2 4" xfId="4146" xr:uid="{00000000-0005-0000-0000-000030100000}"/>
    <cellStyle name="20% - akcent 2 2 2 4 2 4 2" xfId="4147" xr:uid="{00000000-0005-0000-0000-000031100000}"/>
    <cellStyle name="20% - akcent 2 2 2 4 2 4 2 2" xfId="4148" xr:uid="{00000000-0005-0000-0000-000032100000}"/>
    <cellStyle name="20% - akcent 2 2 2 4 2 4 3" xfId="4149" xr:uid="{00000000-0005-0000-0000-000033100000}"/>
    <cellStyle name="20% - akcent 2 2 2 4 2 5" xfId="4150" xr:uid="{00000000-0005-0000-0000-000034100000}"/>
    <cellStyle name="20% - akcent 2 2 2 4 2 5 2" xfId="4151" xr:uid="{00000000-0005-0000-0000-000035100000}"/>
    <cellStyle name="20% - akcent 2 2 2 4 2 6" xfId="4152" xr:uid="{00000000-0005-0000-0000-000036100000}"/>
    <cellStyle name="20% - akcent 2 2 2 4 3" xfId="4153" xr:uid="{00000000-0005-0000-0000-000037100000}"/>
    <cellStyle name="20% - akcent 2 2 2 4 3 2" xfId="4154" xr:uid="{00000000-0005-0000-0000-000038100000}"/>
    <cellStyle name="20% - akcent 2 2 2 4 3 2 2" xfId="4155" xr:uid="{00000000-0005-0000-0000-000039100000}"/>
    <cellStyle name="20% - akcent 2 2 2 4 3 3" xfId="4156" xr:uid="{00000000-0005-0000-0000-00003A100000}"/>
    <cellStyle name="20% - akcent 2 2 2 4 4" xfId="4157" xr:uid="{00000000-0005-0000-0000-00003B100000}"/>
    <cellStyle name="20% - akcent 2 2 2 4 4 2" xfId="4158" xr:uid="{00000000-0005-0000-0000-00003C100000}"/>
    <cellStyle name="20% - akcent 2 2 2 4 4 2 2" xfId="4159" xr:uid="{00000000-0005-0000-0000-00003D100000}"/>
    <cellStyle name="20% - akcent 2 2 2 4 4 3" xfId="4160" xr:uid="{00000000-0005-0000-0000-00003E100000}"/>
    <cellStyle name="20% - akcent 2 2 2 4 5" xfId="4161" xr:uid="{00000000-0005-0000-0000-00003F100000}"/>
    <cellStyle name="20% - akcent 2 2 2 4 5 2" xfId="4162" xr:uid="{00000000-0005-0000-0000-000040100000}"/>
    <cellStyle name="20% - akcent 2 2 2 4 5 2 2" xfId="4163" xr:uid="{00000000-0005-0000-0000-000041100000}"/>
    <cellStyle name="20% - akcent 2 2 2 4 5 3" xfId="4164" xr:uid="{00000000-0005-0000-0000-000042100000}"/>
    <cellStyle name="20% - akcent 2 2 2 4 6" xfId="4165" xr:uid="{00000000-0005-0000-0000-000043100000}"/>
    <cellStyle name="20% - akcent 2 2 2 4 6 2" xfId="4166" xr:uid="{00000000-0005-0000-0000-000044100000}"/>
    <cellStyle name="20% - akcent 2 2 2 4 7" xfId="4167" xr:uid="{00000000-0005-0000-0000-000045100000}"/>
    <cellStyle name="20% - akcent 2 2 2 4 8" xfId="4168" xr:uid="{00000000-0005-0000-0000-000046100000}"/>
    <cellStyle name="20% - akcent 2 2 2 5" xfId="4169" xr:uid="{00000000-0005-0000-0000-000047100000}"/>
    <cellStyle name="20% - akcent 2 2 2 5 2" xfId="4170" xr:uid="{00000000-0005-0000-0000-000048100000}"/>
    <cellStyle name="20% - akcent 2 2 2 5 2 2" xfId="4171" xr:uid="{00000000-0005-0000-0000-000049100000}"/>
    <cellStyle name="20% - akcent 2 2 2 5 2 2 2" xfId="4172" xr:uid="{00000000-0005-0000-0000-00004A100000}"/>
    <cellStyle name="20% - akcent 2 2 2 5 2 3" xfId="4173" xr:uid="{00000000-0005-0000-0000-00004B100000}"/>
    <cellStyle name="20% - akcent 2 2 2 5 3" xfId="4174" xr:uid="{00000000-0005-0000-0000-00004C100000}"/>
    <cellStyle name="20% - akcent 2 2 2 5 3 2" xfId="4175" xr:uid="{00000000-0005-0000-0000-00004D100000}"/>
    <cellStyle name="20% - akcent 2 2 2 5 3 2 2" xfId="4176" xr:uid="{00000000-0005-0000-0000-00004E100000}"/>
    <cellStyle name="20% - akcent 2 2 2 5 3 3" xfId="4177" xr:uid="{00000000-0005-0000-0000-00004F100000}"/>
    <cellStyle name="20% - akcent 2 2 2 5 4" xfId="4178" xr:uid="{00000000-0005-0000-0000-000050100000}"/>
    <cellStyle name="20% - akcent 2 2 2 5 4 2" xfId="4179" xr:uid="{00000000-0005-0000-0000-000051100000}"/>
    <cellStyle name="20% - akcent 2 2 2 5 4 2 2" xfId="4180" xr:uid="{00000000-0005-0000-0000-000052100000}"/>
    <cellStyle name="20% - akcent 2 2 2 5 4 3" xfId="4181" xr:uid="{00000000-0005-0000-0000-000053100000}"/>
    <cellStyle name="20% - akcent 2 2 2 5 5" xfId="4182" xr:uid="{00000000-0005-0000-0000-000054100000}"/>
    <cellStyle name="20% - akcent 2 2 2 5 5 2" xfId="4183" xr:uid="{00000000-0005-0000-0000-000055100000}"/>
    <cellStyle name="20% - akcent 2 2 2 5 6" xfId="4184" xr:uid="{00000000-0005-0000-0000-000056100000}"/>
    <cellStyle name="20% - akcent 2 2 2 6" xfId="4185" xr:uid="{00000000-0005-0000-0000-000057100000}"/>
    <cellStyle name="20% - akcent 2 2 2 6 2" xfId="4186" xr:uid="{00000000-0005-0000-0000-000058100000}"/>
    <cellStyle name="20% - akcent 2 2 2 6 2 2" xfId="4187" xr:uid="{00000000-0005-0000-0000-000059100000}"/>
    <cellStyle name="20% - akcent 2 2 2 6 2 2 2" xfId="4188" xr:uid="{00000000-0005-0000-0000-00005A100000}"/>
    <cellStyle name="20% - akcent 2 2 2 6 2 3" xfId="4189" xr:uid="{00000000-0005-0000-0000-00005B100000}"/>
    <cellStyle name="20% - akcent 2 2 2 6 3" xfId="4190" xr:uid="{00000000-0005-0000-0000-00005C100000}"/>
    <cellStyle name="20% - akcent 2 2 2 6 3 2" xfId="4191" xr:uid="{00000000-0005-0000-0000-00005D100000}"/>
    <cellStyle name="20% - akcent 2 2 2 6 3 2 2" xfId="4192" xr:uid="{00000000-0005-0000-0000-00005E100000}"/>
    <cellStyle name="20% - akcent 2 2 2 6 3 3" xfId="4193" xr:uid="{00000000-0005-0000-0000-00005F100000}"/>
    <cellStyle name="20% - akcent 2 2 2 6 4" xfId="4194" xr:uid="{00000000-0005-0000-0000-000060100000}"/>
    <cellStyle name="20% - akcent 2 2 2 6 4 2" xfId="4195" xr:uid="{00000000-0005-0000-0000-000061100000}"/>
    <cellStyle name="20% - akcent 2 2 2 6 4 2 2" xfId="4196" xr:uid="{00000000-0005-0000-0000-000062100000}"/>
    <cellStyle name="20% - akcent 2 2 2 6 4 3" xfId="4197" xr:uid="{00000000-0005-0000-0000-000063100000}"/>
    <cellStyle name="20% - akcent 2 2 2 6 5" xfId="4198" xr:uid="{00000000-0005-0000-0000-000064100000}"/>
    <cellStyle name="20% - akcent 2 2 2 6 5 2" xfId="4199" xr:uid="{00000000-0005-0000-0000-000065100000}"/>
    <cellStyle name="20% - akcent 2 2 2 6 6" xfId="4200" xr:uid="{00000000-0005-0000-0000-000066100000}"/>
    <cellStyle name="20% - akcent 2 2 2 7" xfId="4201" xr:uid="{00000000-0005-0000-0000-000067100000}"/>
    <cellStyle name="20% - akcent 2 2 2 8" xfId="4202" xr:uid="{00000000-0005-0000-0000-000068100000}"/>
    <cellStyle name="20% - akcent 2 2 2 8 2" xfId="4203" xr:uid="{00000000-0005-0000-0000-000069100000}"/>
    <cellStyle name="20% - akcent 2 2 2 8 2 2" xfId="4204" xr:uid="{00000000-0005-0000-0000-00006A100000}"/>
    <cellStyle name="20% - akcent 2 2 2 8 2 2 2" xfId="4205" xr:uid="{00000000-0005-0000-0000-00006B100000}"/>
    <cellStyle name="20% - akcent 2 2 2 8 2 3" xfId="4206" xr:uid="{00000000-0005-0000-0000-00006C100000}"/>
    <cellStyle name="20% - akcent 2 2 2 8 3" xfId="4207" xr:uid="{00000000-0005-0000-0000-00006D100000}"/>
    <cellStyle name="20% - akcent 2 2 2 8 3 2" xfId="4208" xr:uid="{00000000-0005-0000-0000-00006E100000}"/>
    <cellStyle name="20% - akcent 2 2 2 8 3 2 2" xfId="4209" xr:uid="{00000000-0005-0000-0000-00006F100000}"/>
    <cellStyle name="20% - akcent 2 2 2 8 3 3" xfId="4210" xr:uid="{00000000-0005-0000-0000-000070100000}"/>
    <cellStyle name="20% - akcent 2 2 2 8 4" xfId="4211" xr:uid="{00000000-0005-0000-0000-000071100000}"/>
    <cellStyle name="20% - akcent 2 2 2 8 4 2" xfId="4212" xr:uid="{00000000-0005-0000-0000-000072100000}"/>
    <cellStyle name="20% - akcent 2 2 2 8 4 2 2" xfId="4213" xr:uid="{00000000-0005-0000-0000-000073100000}"/>
    <cellStyle name="20% - akcent 2 2 2 8 4 3" xfId="4214" xr:uid="{00000000-0005-0000-0000-000074100000}"/>
    <cellStyle name="20% - akcent 2 2 2 8 5" xfId="4215" xr:uid="{00000000-0005-0000-0000-000075100000}"/>
    <cellStyle name="20% - akcent 2 2 2 8 5 2" xfId="4216" xr:uid="{00000000-0005-0000-0000-000076100000}"/>
    <cellStyle name="20% - akcent 2 2 2 8 6" xfId="4217" xr:uid="{00000000-0005-0000-0000-000077100000}"/>
    <cellStyle name="20% - akcent 2 2 2 9" xfId="4218" xr:uid="{00000000-0005-0000-0000-000078100000}"/>
    <cellStyle name="20% - akcent 2 2 2_2011'05 Raport PGE_DO-CO2" xfId="4219" xr:uid="{00000000-0005-0000-0000-000079100000}"/>
    <cellStyle name="20% - akcent 2 2 3" xfId="4220" xr:uid="{00000000-0005-0000-0000-00007A100000}"/>
    <cellStyle name="20% - akcent 2 2 3 2" xfId="4221" xr:uid="{00000000-0005-0000-0000-00007B100000}"/>
    <cellStyle name="20% - akcent 2 2 3 2 2" xfId="4222" xr:uid="{00000000-0005-0000-0000-00007C100000}"/>
    <cellStyle name="20% - akcent 2 2 3 2 2 2" xfId="4223" xr:uid="{00000000-0005-0000-0000-00007D100000}"/>
    <cellStyle name="20% - akcent 2 2 3 2 2 2 2" xfId="4224" xr:uid="{00000000-0005-0000-0000-00007E100000}"/>
    <cellStyle name="20% - akcent 2 2 3 2 2 2 2 2" xfId="4225" xr:uid="{00000000-0005-0000-0000-00007F100000}"/>
    <cellStyle name="20% - akcent 2 2 3 2 2 2 2 2 2" xfId="4226" xr:uid="{00000000-0005-0000-0000-000080100000}"/>
    <cellStyle name="20% - akcent 2 2 3 2 2 2 2 3" xfId="4227" xr:uid="{00000000-0005-0000-0000-000081100000}"/>
    <cellStyle name="20% - akcent 2 2 3 2 2 2 3" xfId="4228" xr:uid="{00000000-0005-0000-0000-000082100000}"/>
    <cellStyle name="20% - akcent 2 2 3 2 2 2 3 2" xfId="4229" xr:uid="{00000000-0005-0000-0000-000083100000}"/>
    <cellStyle name="20% - akcent 2 2 3 2 2 2 3 2 2" xfId="4230" xr:uid="{00000000-0005-0000-0000-000084100000}"/>
    <cellStyle name="20% - akcent 2 2 3 2 2 2 3 3" xfId="4231" xr:uid="{00000000-0005-0000-0000-000085100000}"/>
    <cellStyle name="20% - akcent 2 2 3 2 2 2 4" xfId="4232" xr:uid="{00000000-0005-0000-0000-000086100000}"/>
    <cellStyle name="20% - akcent 2 2 3 2 2 2 4 2" xfId="4233" xr:uid="{00000000-0005-0000-0000-000087100000}"/>
    <cellStyle name="20% - akcent 2 2 3 2 2 2 4 2 2" xfId="4234" xr:uid="{00000000-0005-0000-0000-000088100000}"/>
    <cellStyle name="20% - akcent 2 2 3 2 2 2 4 3" xfId="4235" xr:uid="{00000000-0005-0000-0000-000089100000}"/>
    <cellStyle name="20% - akcent 2 2 3 2 2 2 5" xfId="4236" xr:uid="{00000000-0005-0000-0000-00008A100000}"/>
    <cellStyle name="20% - akcent 2 2 3 2 2 2 5 2" xfId="4237" xr:uid="{00000000-0005-0000-0000-00008B100000}"/>
    <cellStyle name="20% - akcent 2 2 3 2 2 2 6" xfId="4238" xr:uid="{00000000-0005-0000-0000-00008C100000}"/>
    <cellStyle name="20% - akcent 2 2 3 2 2 3" xfId="4239" xr:uid="{00000000-0005-0000-0000-00008D100000}"/>
    <cellStyle name="20% - akcent 2 2 3 2 2 3 2" xfId="4240" xr:uid="{00000000-0005-0000-0000-00008E100000}"/>
    <cellStyle name="20% - akcent 2 2 3 2 2 3 2 2" xfId="4241" xr:uid="{00000000-0005-0000-0000-00008F100000}"/>
    <cellStyle name="20% - akcent 2 2 3 2 2 3 3" xfId="4242" xr:uid="{00000000-0005-0000-0000-000090100000}"/>
    <cellStyle name="20% - akcent 2 2 3 2 2 4" xfId="4243" xr:uid="{00000000-0005-0000-0000-000091100000}"/>
    <cellStyle name="20% - akcent 2 2 3 2 2 4 2" xfId="4244" xr:uid="{00000000-0005-0000-0000-000092100000}"/>
    <cellStyle name="20% - akcent 2 2 3 2 2 4 2 2" xfId="4245" xr:uid="{00000000-0005-0000-0000-000093100000}"/>
    <cellStyle name="20% - akcent 2 2 3 2 2 4 3" xfId="4246" xr:uid="{00000000-0005-0000-0000-000094100000}"/>
    <cellStyle name="20% - akcent 2 2 3 2 2 5" xfId="4247" xr:uid="{00000000-0005-0000-0000-000095100000}"/>
    <cellStyle name="20% - akcent 2 2 3 2 2 5 2" xfId="4248" xr:uid="{00000000-0005-0000-0000-000096100000}"/>
    <cellStyle name="20% - akcent 2 2 3 2 2 5 2 2" xfId="4249" xr:uid="{00000000-0005-0000-0000-000097100000}"/>
    <cellStyle name="20% - akcent 2 2 3 2 2 5 3" xfId="4250" xr:uid="{00000000-0005-0000-0000-000098100000}"/>
    <cellStyle name="20% - akcent 2 2 3 2 2 6" xfId="4251" xr:uid="{00000000-0005-0000-0000-000099100000}"/>
    <cellStyle name="20% - akcent 2 2 3 2 2 6 2" xfId="4252" xr:uid="{00000000-0005-0000-0000-00009A100000}"/>
    <cellStyle name="20% - akcent 2 2 3 2 2 7" xfId="4253" xr:uid="{00000000-0005-0000-0000-00009B100000}"/>
    <cellStyle name="20% - akcent 2 2 3 2 2 8" xfId="4254" xr:uid="{00000000-0005-0000-0000-00009C100000}"/>
    <cellStyle name="20% - akcent 2 2 3 2 3" xfId="4255" xr:uid="{00000000-0005-0000-0000-00009D100000}"/>
    <cellStyle name="20% - akcent 2 2 3 2 3 2" xfId="4256" xr:uid="{00000000-0005-0000-0000-00009E100000}"/>
    <cellStyle name="20% - akcent 2 2 3 2 3 2 2" xfId="4257" xr:uid="{00000000-0005-0000-0000-00009F100000}"/>
    <cellStyle name="20% - akcent 2 2 3 2 3 2 2 2" xfId="4258" xr:uid="{00000000-0005-0000-0000-0000A0100000}"/>
    <cellStyle name="20% - akcent 2 2 3 2 3 2 3" xfId="4259" xr:uid="{00000000-0005-0000-0000-0000A1100000}"/>
    <cellStyle name="20% - akcent 2 2 3 2 3 3" xfId="4260" xr:uid="{00000000-0005-0000-0000-0000A2100000}"/>
    <cellStyle name="20% - akcent 2 2 3 2 3 3 2" xfId="4261" xr:uid="{00000000-0005-0000-0000-0000A3100000}"/>
    <cellStyle name="20% - akcent 2 2 3 2 3 3 2 2" xfId="4262" xr:uid="{00000000-0005-0000-0000-0000A4100000}"/>
    <cellStyle name="20% - akcent 2 2 3 2 3 3 3" xfId="4263" xr:uid="{00000000-0005-0000-0000-0000A5100000}"/>
    <cellStyle name="20% - akcent 2 2 3 2 3 4" xfId="4264" xr:uid="{00000000-0005-0000-0000-0000A6100000}"/>
    <cellStyle name="20% - akcent 2 2 3 2 3 4 2" xfId="4265" xr:uid="{00000000-0005-0000-0000-0000A7100000}"/>
    <cellStyle name="20% - akcent 2 2 3 2 3 4 2 2" xfId="4266" xr:uid="{00000000-0005-0000-0000-0000A8100000}"/>
    <cellStyle name="20% - akcent 2 2 3 2 3 4 3" xfId="4267" xr:uid="{00000000-0005-0000-0000-0000A9100000}"/>
    <cellStyle name="20% - akcent 2 2 3 2 3 5" xfId="4268" xr:uid="{00000000-0005-0000-0000-0000AA100000}"/>
    <cellStyle name="20% - akcent 2 2 3 2 3 5 2" xfId="4269" xr:uid="{00000000-0005-0000-0000-0000AB100000}"/>
    <cellStyle name="20% - akcent 2 2 3 2 3 6" xfId="4270" xr:uid="{00000000-0005-0000-0000-0000AC100000}"/>
    <cellStyle name="20% - akcent 2 2 3 2 4" xfId="4271" xr:uid="{00000000-0005-0000-0000-0000AD100000}"/>
    <cellStyle name="20% - akcent 2 2 3 2 4 2" xfId="4272" xr:uid="{00000000-0005-0000-0000-0000AE100000}"/>
    <cellStyle name="20% - akcent 2 2 3 2 4 2 2" xfId="4273" xr:uid="{00000000-0005-0000-0000-0000AF100000}"/>
    <cellStyle name="20% - akcent 2 2 3 2 4 2 2 2" xfId="4274" xr:uid="{00000000-0005-0000-0000-0000B0100000}"/>
    <cellStyle name="20% - akcent 2 2 3 2 4 2 3" xfId="4275" xr:uid="{00000000-0005-0000-0000-0000B1100000}"/>
    <cellStyle name="20% - akcent 2 2 3 2 4 3" xfId="4276" xr:uid="{00000000-0005-0000-0000-0000B2100000}"/>
    <cellStyle name="20% - akcent 2 2 3 2 4 3 2" xfId="4277" xr:uid="{00000000-0005-0000-0000-0000B3100000}"/>
    <cellStyle name="20% - akcent 2 2 3 2 4 3 2 2" xfId="4278" xr:uid="{00000000-0005-0000-0000-0000B4100000}"/>
    <cellStyle name="20% - akcent 2 2 3 2 4 3 3" xfId="4279" xr:uid="{00000000-0005-0000-0000-0000B5100000}"/>
    <cellStyle name="20% - akcent 2 2 3 2 4 4" xfId="4280" xr:uid="{00000000-0005-0000-0000-0000B6100000}"/>
    <cellStyle name="20% - akcent 2 2 3 2 4 4 2" xfId="4281" xr:uid="{00000000-0005-0000-0000-0000B7100000}"/>
    <cellStyle name="20% - akcent 2 2 3 2 4 4 2 2" xfId="4282" xr:uid="{00000000-0005-0000-0000-0000B8100000}"/>
    <cellStyle name="20% - akcent 2 2 3 2 4 4 3" xfId="4283" xr:uid="{00000000-0005-0000-0000-0000B9100000}"/>
    <cellStyle name="20% - akcent 2 2 3 2 4 5" xfId="4284" xr:uid="{00000000-0005-0000-0000-0000BA100000}"/>
    <cellStyle name="20% - akcent 2 2 3 2 4 5 2" xfId="4285" xr:uid="{00000000-0005-0000-0000-0000BB100000}"/>
    <cellStyle name="20% - akcent 2 2 3 2 4 6" xfId="4286" xr:uid="{00000000-0005-0000-0000-0000BC100000}"/>
    <cellStyle name="20% - akcent 2 2 3 2 5" xfId="4287" xr:uid="{00000000-0005-0000-0000-0000BD100000}"/>
    <cellStyle name="20% - akcent 2 2 3 2 5 2" xfId="4288" xr:uid="{00000000-0005-0000-0000-0000BE100000}"/>
    <cellStyle name="20% - akcent 2 2 3 2 5 2 2" xfId="4289" xr:uid="{00000000-0005-0000-0000-0000BF100000}"/>
    <cellStyle name="20% - akcent 2 2 3 2 5 2 2 2" xfId="4290" xr:uid="{00000000-0005-0000-0000-0000C0100000}"/>
    <cellStyle name="20% - akcent 2 2 3 2 5 2 3" xfId="4291" xr:uid="{00000000-0005-0000-0000-0000C1100000}"/>
    <cellStyle name="20% - akcent 2 2 3 2 5 3" xfId="4292" xr:uid="{00000000-0005-0000-0000-0000C2100000}"/>
    <cellStyle name="20% - akcent 2 2 3 2 5 3 2" xfId="4293" xr:uid="{00000000-0005-0000-0000-0000C3100000}"/>
    <cellStyle name="20% - akcent 2 2 3 2 5 3 2 2" xfId="4294" xr:uid="{00000000-0005-0000-0000-0000C4100000}"/>
    <cellStyle name="20% - akcent 2 2 3 2 5 3 3" xfId="4295" xr:uid="{00000000-0005-0000-0000-0000C5100000}"/>
    <cellStyle name="20% - akcent 2 2 3 2 5 4" xfId="4296" xr:uid="{00000000-0005-0000-0000-0000C6100000}"/>
    <cellStyle name="20% - akcent 2 2 3 2 5 4 2" xfId="4297" xr:uid="{00000000-0005-0000-0000-0000C7100000}"/>
    <cellStyle name="20% - akcent 2 2 3 2 5 4 2 2" xfId="4298" xr:uid="{00000000-0005-0000-0000-0000C8100000}"/>
    <cellStyle name="20% - akcent 2 2 3 2 5 4 3" xfId="4299" xr:uid="{00000000-0005-0000-0000-0000C9100000}"/>
    <cellStyle name="20% - akcent 2 2 3 2 5 5" xfId="4300" xr:uid="{00000000-0005-0000-0000-0000CA100000}"/>
    <cellStyle name="20% - akcent 2 2 3 2 5 5 2" xfId="4301" xr:uid="{00000000-0005-0000-0000-0000CB100000}"/>
    <cellStyle name="20% - akcent 2 2 3 2 5 6" xfId="4302" xr:uid="{00000000-0005-0000-0000-0000CC100000}"/>
    <cellStyle name="20% - akcent 2 2 3 2 6" xfId="4303" xr:uid="{00000000-0005-0000-0000-0000CD100000}"/>
    <cellStyle name="20% - akcent 2 2 3 3" xfId="4304" xr:uid="{00000000-0005-0000-0000-0000CE100000}"/>
    <cellStyle name="20% - akcent 2 2 3 3 2" xfId="4305" xr:uid="{00000000-0005-0000-0000-0000CF100000}"/>
    <cellStyle name="20% - akcent 2 2 3 3 2 2" xfId="4306" xr:uid="{00000000-0005-0000-0000-0000D0100000}"/>
    <cellStyle name="20% - akcent 2 2 3 3 2 2 2" xfId="4307" xr:uid="{00000000-0005-0000-0000-0000D1100000}"/>
    <cellStyle name="20% - akcent 2 2 3 3 2 2 2 2" xfId="4308" xr:uid="{00000000-0005-0000-0000-0000D2100000}"/>
    <cellStyle name="20% - akcent 2 2 3 3 2 2 3" xfId="4309" xr:uid="{00000000-0005-0000-0000-0000D3100000}"/>
    <cellStyle name="20% - akcent 2 2 3 3 2 3" xfId="4310" xr:uid="{00000000-0005-0000-0000-0000D4100000}"/>
    <cellStyle name="20% - akcent 2 2 3 3 2 3 2" xfId="4311" xr:uid="{00000000-0005-0000-0000-0000D5100000}"/>
    <cellStyle name="20% - akcent 2 2 3 3 2 3 2 2" xfId="4312" xr:uid="{00000000-0005-0000-0000-0000D6100000}"/>
    <cellStyle name="20% - akcent 2 2 3 3 2 3 3" xfId="4313" xr:uid="{00000000-0005-0000-0000-0000D7100000}"/>
    <cellStyle name="20% - akcent 2 2 3 3 2 4" xfId="4314" xr:uid="{00000000-0005-0000-0000-0000D8100000}"/>
    <cellStyle name="20% - akcent 2 2 3 3 2 4 2" xfId="4315" xr:uid="{00000000-0005-0000-0000-0000D9100000}"/>
    <cellStyle name="20% - akcent 2 2 3 3 2 4 2 2" xfId="4316" xr:uid="{00000000-0005-0000-0000-0000DA100000}"/>
    <cellStyle name="20% - akcent 2 2 3 3 2 4 3" xfId="4317" xr:uid="{00000000-0005-0000-0000-0000DB100000}"/>
    <cellStyle name="20% - akcent 2 2 3 3 2 5" xfId="4318" xr:uid="{00000000-0005-0000-0000-0000DC100000}"/>
    <cellStyle name="20% - akcent 2 2 3 3 2 5 2" xfId="4319" xr:uid="{00000000-0005-0000-0000-0000DD100000}"/>
    <cellStyle name="20% - akcent 2 2 3 3 2 6" xfId="4320" xr:uid="{00000000-0005-0000-0000-0000DE100000}"/>
    <cellStyle name="20% - akcent 2 2 3 3 3" xfId="4321" xr:uid="{00000000-0005-0000-0000-0000DF100000}"/>
    <cellStyle name="20% - akcent 2 2 3 3 3 2" xfId="4322" xr:uid="{00000000-0005-0000-0000-0000E0100000}"/>
    <cellStyle name="20% - akcent 2 2 3 3 3 2 2" xfId="4323" xr:uid="{00000000-0005-0000-0000-0000E1100000}"/>
    <cellStyle name="20% - akcent 2 2 3 3 3 3" xfId="4324" xr:uid="{00000000-0005-0000-0000-0000E2100000}"/>
    <cellStyle name="20% - akcent 2 2 3 3 4" xfId="4325" xr:uid="{00000000-0005-0000-0000-0000E3100000}"/>
    <cellStyle name="20% - akcent 2 2 3 3 4 2" xfId="4326" xr:uid="{00000000-0005-0000-0000-0000E4100000}"/>
    <cellStyle name="20% - akcent 2 2 3 3 4 2 2" xfId="4327" xr:uid="{00000000-0005-0000-0000-0000E5100000}"/>
    <cellStyle name="20% - akcent 2 2 3 3 4 3" xfId="4328" xr:uid="{00000000-0005-0000-0000-0000E6100000}"/>
    <cellStyle name="20% - akcent 2 2 3 3 5" xfId="4329" xr:uid="{00000000-0005-0000-0000-0000E7100000}"/>
    <cellStyle name="20% - akcent 2 2 3 3 5 2" xfId="4330" xr:uid="{00000000-0005-0000-0000-0000E8100000}"/>
    <cellStyle name="20% - akcent 2 2 3 3 5 2 2" xfId="4331" xr:uid="{00000000-0005-0000-0000-0000E9100000}"/>
    <cellStyle name="20% - akcent 2 2 3 3 5 3" xfId="4332" xr:uid="{00000000-0005-0000-0000-0000EA100000}"/>
    <cellStyle name="20% - akcent 2 2 3 3 6" xfId="4333" xr:uid="{00000000-0005-0000-0000-0000EB100000}"/>
    <cellStyle name="20% - akcent 2 2 3 3 6 2" xfId="4334" xr:uid="{00000000-0005-0000-0000-0000EC100000}"/>
    <cellStyle name="20% - akcent 2 2 3 3 7" xfId="4335" xr:uid="{00000000-0005-0000-0000-0000ED100000}"/>
    <cellStyle name="20% - akcent 2 2 3 3 8" xfId="4336" xr:uid="{00000000-0005-0000-0000-0000EE100000}"/>
    <cellStyle name="20% - akcent 2 2 3 4" xfId="4337" xr:uid="{00000000-0005-0000-0000-0000EF100000}"/>
    <cellStyle name="20% - akcent 2 2 3 4 2" xfId="4338" xr:uid="{00000000-0005-0000-0000-0000F0100000}"/>
    <cellStyle name="20% - akcent 2 2 3 4 2 2" xfId="4339" xr:uid="{00000000-0005-0000-0000-0000F1100000}"/>
    <cellStyle name="20% - akcent 2 2 3 4 2 2 2" xfId="4340" xr:uid="{00000000-0005-0000-0000-0000F2100000}"/>
    <cellStyle name="20% - akcent 2 2 3 4 2 3" xfId="4341" xr:uid="{00000000-0005-0000-0000-0000F3100000}"/>
    <cellStyle name="20% - akcent 2 2 3 4 3" xfId="4342" xr:uid="{00000000-0005-0000-0000-0000F4100000}"/>
    <cellStyle name="20% - akcent 2 2 3 4 3 2" xfId="4343" xr:uid="{00000000-0005-0000-0000-0000F5100000}"/>
    <cellStyle name="20% - akcent 2 2 3 4 3 2 2" xfId="4344" xr:uid="{00000000-0005-0000-0000-0000F6100000}"/>
    <cellStyle name="20% - akcent 2 2 3 4 3 3" xfId="4345" xr:uid="{00000000-0005-0000-0000-0000F7100000}"/>
    <cellStyle name="20% - akcent 2 2 3 4 4" xfId="4346" xr:uid="{00000000-0005-0000-0000-0000F8100000}"/>
    <cellStyle name="20% - akcent 2 2 3 4 4 2" xfId="4347" xr:uid="{00000000-0005-0000-0000-0000F9100000}"/>
    <cellStyle name="20% - akcent 2 2 3 4 4 2 2" xfId="4348" xr:uid="{00000000-0005-0000-0000-0000FA100000}"/>
    <cellStyle name="20% - akcent 2 2 3 4 4 3" xfId="4349" xr:uid="{00000000-0005-0000-0000-0000FB100000}"/>
    <cellStyle name="20% - akcent 2 2 3 4 5" xfId="4350" xr:uid="{00000000-0005-0000-0000-0000FC100000}"/>
    <cellStyle name="20% - akcent 2 2 3 4 5 2" xfId="4351" xr:uid="{00000000-0005-0000-0000-0000FD100000}"/>
    <cellStyle name="20% - akcent 2 2 3 4 6" xfId="4352" xr:uid="{00000000-0005-0000-0000-0000FE100000}"/>
    <cellStyle name="20% - akcent 2 2 3 5" xfId="4353" xr:uid="{00000000-0005-0000-0000-0000FF100000}"/>
    <cellStyle name="20% - akcent 2 2 3 5 2" xfId="4354" xr:uid="{00000000-0005-0000-0000-000000110000}"/>
    <cellStyle name="20% - akcent 2 2 3 5 2 2" xfId="4355" xr:uid="{00000000-0005-0000-0000-000001110000}"/>
    <cellStyle name="20% - akcent 2 2 3 5 2 2 2" xfId="4356" xr:uid="{00000000-0005-0000-0000-000002110000}"/>
    <cellStyle name="20% - akcent 2 2 3 5 2 3" xfId="4357" xr:uid="{00000000-0005-0000-0000-000003110000}"/>
    <cellStyle name="20% - akcent 2 2 3 5 3" xfId="4358" xr:uid="{00000000-0005-0000-0000-000004110000}"/>
    <cellStyle name="20% - akcent 2 2 3 5 3 2" xfId="4359" xr:uid="{00000000-0005-0000-0000-000005110000}"/>
    <cellStyle name="20% - akcent 2 2 3 5 3 2 2" xfId="4360" xr:uid="{00000000-0005-0000-0000-000006110000}"/>
    <cellStyle name="20% - akcent 2 2 3 5 3 3" xfId="4361" xr:uid="{00000000-0005-0000-0000-000007110000}"/>
    <cellStyle name="20% - akcent 2 2 3 5 4" xfId="4362" xr:uid="{00000000-0005-0000-0000-000008110000}"/>
    <cellStyle name="20% - akcent 2 2 3 5 4 2" xfId="4363" xr:uid="{00000000-0005-0000-0000-000009110000}"/>
    <cellStyle name="20% - akcent 2 2 3 5 4 2 2" xfId="4364" xr:uid="{00000000-0005-0000-0000-00000A110000}"/>
    <cellStyle name="20% - akcent 2 2 3 5 4 3" xfId="4365" xr:uid="{00000000-0005-0000-0000-00000B110000}"/>
    <cellStyle name="20% - akcent 2 2 3 5 5" xfId="4366" xr:uid="{00000000-0005-0000-0000-00000C110000}"/>
    <cellStyle name="20% - akcent 2 2 3 5 5 2" xfId="4367" xr:uid="{00000000-0005-0000-0000-00000D110000}"/>
    <cellStyle name="20% - akcent 2 2 3 5 6" xfId="4368" xr:uid="{00000000-0005-0000-0000-00000E110000}"/>
    <cellStyle name="20% - akcent 2 2 3 6" xfId="4369" xr:uid="{00000000-0005-0000-0000-00000F110000}"/>
    <cellStyle name="20% - akcent 2 2 3 6 2" xfId="4370" xr:uid="{00000000-0005-0000-0000-000010110000}"/>
    <cellStyle name="20% - akcent 2 2 3 6 2 2" xfId="4371" xr:uid="{00000000-0005-0000-0000-000011110000}"/>
    <cellStyle name="20% - akcent 2 2 3 6 2 2 2" xfId="4372" xr:uid="{00000000-0005-0000-0000-000012110000}"/>
    <cellStyle name="20% - akcent 2 2 3 6 2 3" xfId="4373" xr:uid="{00000000-0005-0000-0000-000013110000}"/>
    <cellStyle name="20% - akcent 2 2 3 6 3" xfId="4374" xr:uid="{00000000-0005-0000-0000-000014110000}"/>
    <cellStyle name="20% - akcent 2 2 3 6 3 2" xfId="4375" xr:uid="{00000000-0005-0000-0000-000015110000}"/>
    <cellStyle name="20% - akcent 2 2 3 6 3 2 2" xfId="4376" xr:uid="{00000000-0005-0000-0000-000016110000}"/>
    <cellStyle name="20% - akcent 2 2 3 6 3 3" xfId="4377" xr:uid="{00000000-0005-0000-0000-000017110000}"/>
    <cellStyle name="20% - akcent 2 2 3 6 4" xfId="4378" xr:uid="{00000000-0005-0000-0000-000018110000}"/>
    <cellStyle name="20% - akcent 2 2 3 6 4 2" xfId="4379" xr:uid="{00000000-0005-0000-0000-000019110000}"/>
    <cellStyle name="20% - akcent 2 2 3 6 4 2 2" xfId="4380" xr:uid="{00000000-0005-0000-0000-00001A110000}"/>
    <cellStyle name="20% - akcent 2 2 3 6 4 3" xfId="4381" xr:uid="{00000000-0005-0000-0000-00001B110000}"/>
    <cellStyle name="20% - akcent 2 2 3 6 5" xfId="4382" xr:uid="{00000000-0005-0000-0000-00001C110000}"/>
    <cellStyle name="20% - akcent 2 2 3 6 5 2" xfId="4383" xr:uid="{00000000-0005-0000-0000-00001D110000}"/>
    <cellStyle name="20% - akcent 2 2 3 6 6" xfId="4384" xr:uid="{00000000-0005-0000-0000-00001E110000}"/>
    <cellStyle name="20% - akcent 2 2 3 7" xfId="4385" xr:uid="{00000000-0005-0000-0000-00001F110000}"/>
    <cellStyle name="20% - akcent 2 2 3_2011'05 Raport PGE_DO-CO2" xfId="4386" xr:uid="{00000000-0005-0000-0000-000020110000}"/>
    <cellStyle name="20% - akcent 2 2 4" xfId="4387" xr:uid="{00000000-0005-0000-0000-000021110000}"/>
    <cellStyle name="20% - akcent 2 2 4 2" xfId="4388" xr:uid="{00000000-0005-0000-0000-000022110000}"/>
    <cellStyle name="20% - akcent 2 2 4 2 10" xfId="4389" xr:uid="{00000000-0005-0000-0000-000023110000}"/>
    <cellStyle name="20% - akcent 2 2 4 2 2" xfId="4390" xr:uid="{00000000-0005-0000-0000-000024110000}"/>
    <cellStyle name="20% - akcent 2 2 4 2 2 2" xfId="4391" xr:uid="{00000000-0005-0000-0000-000025110000}"/>
    <cellStyle name="20% - akcent 2 2 4 2 2 2 2" xfId="4392" xr:uid="{00000000-0005-0000-0000-000026110000}"/>
    <cellStyle name="20% - akcent 2 2 4 2 2 2 2 2" xfId="4393" xr:uid="{00000000-0005-0000-0000-000027110000}"/>
    <cellStyle name="20% - akcent 2 2 4 2 2 2 2 2 2" xfId="4394" xr:uid="{00000000-0005-0000-0000-000028110000}"/>
    <cellStyle name="20% - akcent 2 2 4 2 2 2 2 3" xfId="4395" xr:uid="{00000000-0005-0000-0000-000029110000}"/>
    <cellStyle name="20% - akcent 2 2 4 2 2 2 3" xfId="4396" xr:uid="{00000000-0005-0000-0000-00002A110000}"/>
    <cellStyle name="20% - akcent 2 2 4 2 2 2 3 2" xfId="4397" xr:uid="{00000000-0005-0000-0000-00002B110000}"/>
    <cellStyle name="20% - akcent 2 2 4 2 2 2 3 2 2" xfId="4398" xr:uid="{00000000-0005-0000-0000-00002C110000}"/>
    <cellStyle name="20% - akcent 2 2 4 2 2 2 3 3" xfId="4399" xr:uid="{00000000-0005-0000-0000-00002D110000}"/>
    <cellStyle name="20% - akcent 2 2 4 2 2 2 4" xfId="4400" xr:uid="{00000000-0005-0000-0000-00002E110000}"/>
    <cellStyle name="20% - akcent 2 2 4 2 2 2 4 2" xfId="4401" xr:uid="{00000000-0005-0000-0000-00002F110000}"/>
    <cellStyle name="20% - akcent 2 2 4 2 2 2 4 2 2" xfId="4402" xr:uid="{00000000-0005-0000-0000-000030110000}"/>
    <cellStyle name="20% - akcent 2 2 4 2 2 2 4 3" xfId="4403" xr:uid="{00000000-0005-0000-0000-000031110000}"/>
    <cellStyle name="20% - akcent 2 2 4 2 2 2 5" xfId="4404" xr:uid="{00000000-0005-0000-0000-000032110000}"/>
    <cellStyle name="20% - akcent 2 2 4 2 2 2 5 2" xfId="4405" xr:uid="{00000000-0005-0000-0000-000033110000}"/>
    <cellStyle name="20% - akcent 2 2 4 2 2 2 6" xfId="4406" xr:uid="{00000000-0005-0000-0000-000034110000}"/>
    <cellStyle name="20% - akcent 2 2 4 2 2 3" xfId="4407" xr:uid="{00000000-0005-0000-0000-000035110000}"/>
    <cellStyle name="20% - akcent 2 2 4 2 2 3 2" xfId="4408" xr:uid="{00000000-0005-0000-0000-000036110000}"/>
    <cellStyle name="20% - akcent 2 2 4 2 2 3 2 2" xfId="4409" xr:uid="{00000000-0005-0000-0000-000037110000}"/>
    <cellStyle name="20% - akcent 2 2 4 2 2 3 3" xfId="4410" xr:uid="{00000000-0005-0000-0000-000038110000}"/>
    <cellStyle name="20% - akcent 2 2 4 2 2 4" xfId="4411" xr:uid="{00000000-0005-0000-0000-000039110000}"/>
    <cellStyle name="20% - akcent 2 2 4 2 2 4 2" xfId="4412" xr:uid="{00000000-0005-0000-0000-00003A110000}"/>
    <cellStyle name="20% - akcent 2 2 4 2 2 4 2 2" xfId="4413" xr:uid="{00000000-0005-0000-0000-00003B110000}"/>
    <cellStyle name="20% - akcent 2 2 4 2 2 4 3" xfId="4414" xr:uid="{00000000-0005-0000-0000-00003C110000}"/>
    <cellStyle name="20% - akcent 2 2 4 2 2 5" xfId="4415" xr:uid="{00000000-0005-0000-0000-00003D110000}"/>
    <cellStyle name="20% - akcent 2 2 4 2 2 5 2" xfId="4416" xr:uid="{00000000-0005-0000-0000-00003E110000}"/>
    <cellStyle name="20% - akcent 2 2 4 2 2 5 2 2" xfId="4417" xr:uid="{00000000-0005-0000-0000-00003F110000}"/>
    <cellStyle name="20% - akcent 2 2 4 2 2 5 3" xfId="4418" xr:uid="{00000000-0005-0000-0000-000040110000}"/>
    <cellStyle name="20% - akcent 2 2 4 2 2 6" xfId="4419" xr:uid="{00000000-0005-0000-0000-000041110000}"/>
    <cellStyle name="20% - akcent 2 2 4 2 2 6 2" xfId="4420" xr:uid="{00000000-0005-0000-0000-000042110000}"/>
    <cellStyle name="20% - akcent 2 2 4 2 2 7" xfId="4421" xr:uid="{00000000-0005-0000-0000-000043110000}"/>
    <cellStyle name="20% - akcent 2 2 4 2 3" xfId="4422" xr:uid="{00000000-0005-0000-0000-000044110000}"/>
    <cellStyle name="20% - akcent 2 2 4 2 3 2" xfId="4423" xr:uid="{00000000-0005-0000-0000-000045110000}"/>
    <cellStyle name="20% - akcent 2 2 4 2 3 2 2" xfId="4424" xr:uid="{00000000-0005-0000-0000-000046110000}"/>
    <cellStyle name="20% - akcent 2 2 4 2 3 2 2 2" xfId="4425" xr:uid="{00000000-0005-0000-0000-000047110000}"/>
    <cellStyle name="20% - akcent 2 2 4 2 3 2 3" xfId="4426" xr:uid="{00000000-0005-0000-0000-000048110000}"/>
    <cellStyle name="20% - akcent 2 2 4 2 3 3" xfId="4427" xr:uid="{00000000-0005-0000-0000-000049110000}"/>
    <cellStyle name="20% - akcent 2 2 4 2 3 3 2" xfId="4428" xr:uid="{00000000-0005-0000-0000-00004A110000}"/>
    <cellStyle name="20% - akcent 2 2 4 2 3 3 2 2" xfId="4429" xr:uid="{00000000-0005-0000-0000-00004B110000}"/>
    <cellStyle name="20% - akcent 2 2 4 2 3 3 3" xfId="4430" xr:uid="{00000000-0005-0000-0000-00004C110000}"/>
    <cellStyle name="20% - akcent 2 2 4 2 3 4" xfId="4431" xr:uid="{00000000-0005-0000-0000-00004D110000}"/>
    <cellStyle name="20% - akcent 2 2 4 2 3 4 2" xfId="4432" xr:uid="{00000000-0005-0000-0000-00004E110000}"/>
    <cellStyle name="20% - akcent 2 2 4 2 3 4 2 2" xfId="4433" xr:uid="{00000000-0005-0000-0000-00004F110000}"/>
    <cellStyle name="20% - akcent 2 2 4 2 3 4 3" xfId="4434" xr:uid="{00000000-0005-0000-0000-000050110000}"/>
    <cellStyle name="20% - akcent 2 2 4 2 3 5" xfId="4435" xr:uid="{00000000-0005-0000-0000-000051110000}"/>
    <cellStyle name="20% - akcent 2 2 4 2 3 5 2" xfId="4436" xr:uid="{00000000-0005-0000-0000-000052110000}"/>
    <cellStyle name="20% - akcent 2 2 4 2 3 6" xfId="4437" xr:uid="{00000000-0005-0000-0000-000053110000}"/>
    <cellStyle name="20% - akcent 2 2 4 2 4" xfId="4438" xr:uid="{00000000-0005-0000-0000-000054110000}"/>
    <cellStyle name="20% - akcent 2 2 4 2 4 2" xfId="4439" xr:uid="{00000000-0005-0000-0000-000055110000}"/>
    <cellStyle name="20% - akcent 2 2 4 2 4 2 2" xfId="4440" xr:uid="{00000000-0005-0000-0000-000056110000}"/>
    <cellStyle name="20% - akcent 2 2 4 2 4 2 2 2" xfId="4441" xr:uid="{00000000-0005-0000-0000-000057110000}"/>
    <cellStyle name="20% - akcent 2 2 4 2 4 2 3" xfId="4442" xr:uid="{00000000-0005-0000-0000-000058110000}"/>
    <cellStyle name="20% - akcent 2 2 4 2 4 3" xfId="4443" xr:uid="{00000000-0005-0000-0000-000059110000}"/>
    <cellStyle name="20% - akcent 2 2 4 2 4 3 2" xfId="4444" xr:uid="{00000000-0005-0000-0000-00005A110000}"/>
    <cellStyle name="20% - akcent 2 2 4 2 4 3 2 2" xfId="4445" xr:uid="{00000000-0005-0000-0000-00005B110000}"/>
    <cellStyle name="20% - akcent 2 2 4 2 4 3 3" xfId="4446" xr:uid="{00000000-0005-0000-0000-00005C110000}"/>
    <cellStyle name="20% - akcent 2 2 4 2 4 4" xfId="4447" xr:uid="{00000000-0005-0000-0000-00005D110000}"/>
    <cellStyle name="20% - akcent 2 2 4 2 4 4 2" xfId="4448" xr:uid="{00000000-0005-0000-0000-00005E110000}"/>
    <cellStyle name="20% - akcent 2 2 4 2 4 4 2 2" xfId="4449" xr:uid="{00000000-0005-0000-0000-00005F110000}"/>
    <cellStyle name="20% - akcent 2 2 4 2 4 4 3" xfId="4450" xr:uid="{00000000-0005-0000-0000-000060110000}"/>
    <cellStyle name="20% - akcent 2 2 4 2 4 5" xfId="4451" xr:uid="{00000000-0005-0000-0000-000061110000}"/>
    <cellStyle name="20% - akcent 2 2 4 2 4 5 2" xfId="4452" xr:uid="{00000000-0005-0000-0000-000062110000}"/>
    <cellStyle name="20% - akcent 2 2 4 2 4 6" xfId="4453" xr:uid="{00000000-0005-0000-0000-000063110000}"/>
    <cellStyle name="20% - akcent 2 2 4 2 5" xfId="4454" xr:uid="{00000000-0005-0000-0000-000064110000}"/>
    <cellStyle name="20% - akcent 2 2 4 2 5 2" xfId="4455" xr:uid="{00000000-0005-0000-0000-000065110000}"/>
    <cellStyle name="20% - akcent 2 2 4 2 5 2 2" xfId="4456" xr:uid="{00000000-0005-0000-0000-000066110000}"/>
    <cellStyle name="20% - akcent 2 2 4 2 5 3" xfId="4457" xr:uid="{00000000-0005-0000-0000-000067110000}"/>
    <cellStyle name="20% - akcent 2 2 4 2 6" xfId="4458" xr:uid="{00000000-0005-0000-0000-000068110000}"/>
    <cellStyle name="20% - akcent 2 2 4 2 6 2" xfId="4459" xr:uid="{00000000-0005-0000-0000-000069110000}"/>
    <cellStyle name="20% - akcent 2 2 4 2 6 2 2" xfId="4460" xr:uid="{00000000-0005-0000-0000-00006A110000}"/>
    <cellStyle name="20% - akcent 2 2 4 2 6 3" xfId="4461" xr:uid="{00000000-0005-0000-0000-00006B110000}"/>
    <cellStyle name="20% - akcent 2 2 4 2 7" xfId="4462" xr:uid="{00000000-0005-0000-0000-00006C110000}"/>
    <cellStyle name="20% - akcent 2 2 4 2 7 2" xfId="4463" xr:uid="{00000000-0005-0000-0000-00006D110000}"/>
    <cellStyle name="20% - akcent 2 2 4 2 7 2 2" xfId="4464" xr:uid="{00000000-0005-0000-0000-00006E110000}"/>
    <cellStyle name="20% - akcent 2 2 4 2 7 3" xfId="4465" xr:uid="{00000000-0005-0000-0000-00006F110000}"/>
    <cellStyle name="20% - akcent 2 2 4 2 8" xfId="4466" xr:uid="{00000000-0005-0000-0000-000070110000}"/>
    <cellStyle name="20% - akcent 2 2 4 2 8 2" xfId="4467" xr:uid="{00000000-0005-0000-0000-000071110000}"/>
    <cellStyle name="20% - akcent 2 2 4 2 9" xfId="4468" xr:uid="{00000000-0005-0000-0000-000072110000}"/>
    <cellStyle name="20% - akcent 2 2 4 3" xfId="4469" xr:uid="{00000000-0005-0000-0000-000073110000}"/>
    <cellStyle name="20% - akcent 2 2 4 3 2" xfId="4470" xr:uid="{00000000-0005-0000-0000-000074110000}"/>
    <cellStyle name="20% - akcent 2 2 4 3 2 2" xfId="4471" xr:uid="{00000000-0005-0000-0000-000075110000}"/>
    <cellStyle name="20% - akcent 2 2 4 3 2 2 2" xfId="4472" xr:uid="{00000000-0005-0000-0000-000076110000}"/>
    <cellStyle name="20% - akcent 2 2 4 3 2 2 2 2" xfId="4473" xr:uid="{00000000-0005-0000-0000-000077110000}"/>
    <cellStyle name="20% - akcent 2 2 4 3 2 2 3" xfId="4474" xr:uid="{00000000-0005-0000-0000-000078110000}"/>
    <cellStyle name="20% - akcent 2 2 4 3 2 3" xfId="4475" xr:uid="{00000000-0005-0000-0000-000079110000}"/>
    <cellStyle name="20% - akcent 2 2 4 3 2 3 2" xfId="4476" xr:uid="{00000000-0005-0000-0000-00007A110000}"/>
    <cellStyle name="20% - akcent 2 2 4 3 2 3 2 2" xfId="4477" xr:uid="{00000000-0005-0000-0000-00007B110000}"/>
    <cellStyle name="20% - akcent 2 2 4 3 2 3 3" xfId="4478" xr:uid="{00000000-0005-0000-0000-00007C110000}"/>
    <cellStyle name="20% - akcent 2 2 4 3 2 4" xfId="4479" xr:uid="{00000000-0005-0000-0000-00007D110000}"/>
    <cellStyle name="20% - akcent 2 2 4 3 2 4 2" xfId="4480" xr:uid="{00000000-0005-0000-0000-00007E110000}"/>
    <cellStyle name="20% - akcent 2 2 4 3 2 4 2 2" xfId="4481" xr:uid="{00000000-0005-0000-0000-00007F110000}"/>
    <cellStyle name="20% - akcent 2 2 4 3 2 4 3" xfId="4482" xr:uid="{00000000-0005-0000-0000-000080110000}"/>
    <cellStyle name="20% - akcent 2 2 4 3 2 5" xfId="4483" xr:uid="{00000000-0005-0000-0000-000081110000}"/>
    <cellStyle name="20% - akcent 2 2 4 3 2 5 2" xfId="4484" xr:uid="{00000000-0005-0000-0000-000082110000}"/>
    <cellStyle name="20% - akcent 2 2 4 3 2 6" xfId="4485" xr:uid="{00000000-0005-0000-0000-000083110000}"/>
    <cellStyle name="20% - akcent 2 2 4 3 3" xfId="4486" xr:uid="{00000000-0005-0000-0000-000084110000}"/>
    <cellStyle name="20% - akcent 2 2 4 3 3 2" xfId="4487" xr:uid="{00000000-0005-0000-0000-000085110000}"/>
    <cellStyle name="20% - akcent 2 2 4 3 3 2 2" xfId="4488" xr:uid="{00000000-0005-0000-0000-000086110000}"/>
    <cellStyle name="20% - akcent 2 2 4 3 3 3" xfId="4489" xr:uid="{00000000-0005-0000-0000-000087110000}"/>
    <cellStyle name="20% - akcent 2 2 4 3 4" xfId="4490" xr:uid="{00000000-0005-0000-0000-000088110000}"/>
    <cellStyle name="20% - akcent 2 2 4 3 4 2" xfId="4491" xr:uid="{00000000-0005-0000-0000-000089110000}"/>
    <cellStyle name="20% - akcent 2 2 4 3 4 2 2" xfId="4492" xr:uid="{00000000-0005-0000-0000-00008A110000}"/>
    <cellStyle name="20% - akcent 2 2 4 3 4 3" xfId="4493" xr:uid="{00000000-0005-0000-0000-00008B110000}"/>
    <cellStyle name="20% - akcent 2 2 4 3 5" xfId="4494" xr:uid="{00000000-0005-0000-0000-00008C110000}"/>
    <cellStyle name="20% - akcent 2 2 4 3 5 2" xfId="4495" xr:uid="{00000000-0005-0000-0000-00008D110000}"/>
    <cellStyle name="20% - akcent 2 2 4 3 5 2 2" xfId="4496" xr:uid="{00000000-0005-0000-0000-00008E110000}"/>
    <cellStyle name="20% - akcent 2 2 4 3 5 3" xfId="4497" xr:uid="{00000000-0005-0000-0000-00008F110000}"/>
    <cellStyle name="20% - akcent 2 2 4 3 6" xfId="4498" xr:uid="{00000000-0005-0000-0000-000090110000}"/>
    <cellStyle name="20% - akcent 2 2 4 3 6 2" xfId="4499" xr:uid="{00000000-0005-0000-0000-000091110000}"/>
    <cellStyle name="20% - akcent 2 2 4 3 7" xfId="4500" xr:uid="{00000000-0005-0000-0000-000092110000}"/>
    <cellStyle name="20% - akcent 2 2 4 4" xfId="4501" xr:uid="{00000000-0005-0000-0000-000093110000}"/>
    <cellStyle name="20% - akcent 2 2 4 4 2" xfId="4502" xr:uid="{00000000-0005-0000-0000-000094110000}"/>
    <cellStyle name="20% - akcent 2 2 4 4 2 2" xfId="4503" xr:uid="{00000000-0005-0000-0000-000095110000}"/>
    <cellStyle name="20% - akcent 2 2 4 4 2 2 2" xfId="4504" xr:uid="{00000000-0005-0000-0000-000096110000}"/>
    <cellStyle name="20% - akcent 2 2 4 4 2 3" xfId="4505" xr:uid="{00000000-0005-0000-0000-000097110000}"/>
    <cellStyle name="20% - akcent 2 2 4 4 3" xfId="4506" xr:uid="{00000000-0005-0000-0000-000098110000}"/>
    <cellStyle name="20% - akcent 2 2 4 4 3 2" xfId="4507" xr:uid="{00000000-0005-0000-0000-000099110000}"/>
    <cellStyle name="20% - akcent 2 2 4 4 3 2 2" xfId="4508" xr:uid="{00000000-0005-0000-0000-00009A110000}"/>
    <cellStyle name="20% - akcent 2 2 4 4 3 3" xfId="4509" xr:uid="{00000000-0005-0000-0000-00009B110000}"/>
    <cellStyle name="20% - akcent 2 2 4 4 4" xfId="4510" xr:uid="{00000000-0005-0000-0000-00009C110000}"/>
    <cellStyle name="20% - akcent 2 2 4 4 4 2" xfId="4511" xr:uid="{00000000-0005-0000-0000-00009D110000}"/>
    <cellStyle name="20% - akcent 2 2 4 4 4 2 2" xfId="4512" xr:uid="{00000000-0005-0000-0000-00009E110000}"/>
    <cellStyle name="20% - akcent 2 2 4 4 4 3" xfId="4513" xr:uid="{00000000-0005-0000-0000-00009F110000}"/>
    <cellStyle name="20% - akcent 2 2 4 4 5" xfId="4514" xr:uid="{00000000-0005-0000-0000-0000A0110000}"/>
    <cellStyle name="20% - akcent 2 2 4 4 5 2" xfId="4515" xr:uid="{00000000-0005-0000-0000-0000A1110000}"/>
    <cellStyle name="20% - akcent 2 2 4 4 6" xfId="4516" xr:uid="{00000000-0005-0000-0000-0000A2110000}"/>
    <cellStyle name="20% - akcent 2 2 4 5" xfId="4517" xr:uid="{00000000-0005-0000-0000-0000A3110000}"/>
    <cellStyle name="20% - akcent 2 2 4 5 2" xfId="4518" xr:uid="{00000000-0005-0000-0000-0000A4110000}"/>
    <cellStyle name="20% - akcent 2 2 4 5 2 2" xfId="4519" xr:uid="{00000000-0005-0000-0000-0000A5110000}"/>
    <cellStyle name="20% - akcent 2 2 4 5 2 2 2" xfId="4520" xr:uid="{00000000-0005-0000-0000-0000A6110000}"/>
    <cellStyle name="20% - akcent 2 2 4 5 2 3" xfId="4521" xr:uid="{00000000-0005-0000-0000-0000A7110000}"/>
    <cellStyle name="20% - akcent 2 2 4 5 3" xfId="4522" xr:uid="{00000000-0005-0000-0000-0000A8110000}"/>
    <cellStyle name="20% - akcent 2 2 4 5 3 2" xfId="4523" xr:uid="{00000000-0005-0000-0000-0000A9110000}"/>
    <cellStyle name="20% - akcent 2 2 4 5 3 2 2" xfId="4524" xr:uid="{00000000-0005-0000-0000-0000AA110000}"/>
    <cellStyle name="20% - akcent 2 2 4 5 3 3" xfId="4525" xr:uid="{00000000-0005-0000-0000-0000AB110000}"/>
    <cellStyle name="20% - akcent 2 2 4 5 4" xfId="4526" xr:uid="{00000000-0005-0000-0000-0000AC110000}"/>
    <cellStyle name="20% - akcent 2 2 4 5 4 2" xfId="4527" xr:uid="{00000000-0005-0000-0000-0000AD110000}"/>
    <cellStyle name="20% - akcent 2 2 4 5 4 2 2" xfId="4528" xr:uid="{00000000-0005-0000-0000-0000AE110000}"/>
    <cellStyle name="20% - akcent 2 2 4 5 4 3" xfId="4529" xr:uid="{00000000-0005-0000-0000-0000AF110000}"/>
    <cellStyle name="20% - akcent 2 2 4 5 5" xfId="4530" xr:uid="{00000000-0005-0000-0000-0000B0110000}"/>
    <cellStyle name="20% - akcent 2 2 4 5 5 2" xfId="4531" xr:uid="{00000000-0005-0000-0000-0000B1110000}"/>
    <cellStyle name="20% - akcent 2 2 4 5 6" xfId="4532" xr:uid="{00000000-0005-0000-0000-0000B2110000}"/>
    <cellStyle name="20% - akcent 2 2 4 6" xfId="4533" xr:uid="{00000000-0005-0000-0000-0000B3110000}"/>
    <cellStyle name="20% - akcent 2 2 4 6 2" xfId="4534" xr:uid="{00000000-0005-0000-0000-0000B4110000}"/>
    <cellStyle name="20% - akcent 2 2 4 6 2 2" xfId="4535" xr:uid="{00000000-0005-0000-0000-0000B5110000}"/>
    <cellStyle name="20% - akcent 2 2 4 6 2 2 2" xfId="4536" xr:uid="{00000000-0005-0000-0000-0000B6110000}"/>
    <cellStyle name="20% - akcent 2 2 4 6 2 3" xfId="4537" xr:uid="{00000000-0005-0000-0000-0000B7110000}"/>
    <cellStyle name="20% - akcent 2 2 4 6 3" xfId="4538" xr:uid="{00000000-0005-0000-0000-0000B8110000}"/>
    <cellStyle name="20% - akcent 2 2 4 6 3 2" xfId="4539" xr:uid="{00000000-0005-0000-0000-0000B9110000}"/>
    <cellStyle name="20% - akcent 2 2 4 6 3 2 2" xfId="4540" xr:uid="{00000000-0005-0000-0000-0000BA110000}"/>
    <cellStyle name="20% - akcent 2 2 4 6 3 3" xfId="4541" xr:uid="{00000000-0005-0000-0000-0000BB110000}"/>
    <cellStyle name="20% - akcent 2 2 4 6 4" xfId="4542" xr:uid="{00000000-0005-0000-0000-0000BC110000}"/>
    <cellStyle name="20% - akcent 2 2 4 6 4 2" xfId="4543" xr:uid="{00000000-0005-0000-0000-0000BD110000}"/>
    <cellStyle name="20% - akcent 2 2 4 6 4 2 2" xfId="4544" xr:uid="{00000000-0005-0000-0000-0000BE110000}"/>
    <cellStyle name="20% - akcent 2 2 4 6 4 3" xfId="4545" xr:uid="{00000000-0005-0000-0000-0000BF110000}"/>
    <cellStyle name="20% - akcent 2 2 4 6 5" xfId="4546" xr:uid="{00000000-0005-0000-0000-0000C0110000}"/>
    <cellStyle name="20% - akcent 2 2 4 6 5 2" xfId="4547" xr:uid="{00000000-0005-0000-0000-0000C1110000}"/>
    <cellStyle name="20% - akcent 2 2 4 6 6" xfId="4548" xr:uid="{00000000-0005-0000-0000-0000C2110000}"/>
    <cellStyle name="20% - akcent 2 2 4 7" xfId="4549" xr:uid="{00000000-0005-0000-0000-0000C3110000}"/>
    <cellStyle name="20% - akcent 2 2 5" xfId="4550" xr:uid="{00000000-0005-0000-0000-0000C4110000}"/>
    <cellStyle name="20% - akcent 2 2 5 2" xfId="4551" xr:uid="{00000000-0005-0000-0000-0000C5110000}"/>
    <cellStyle name="20% - akcent 2 2 5 2 2" xfId="4552" xr:uid="{00000000-0005-0000-0000-0000C6110000}"/>
    <cellStyle name="20% - akcent 2 2 5 3" xfId="4553" xr:uid="{00000000-0005-0000-0000-0000C7110000}"/>
    <cellStyle name="20% - akcent 2 2 6" xfId="4554" xr:uid="{00000000-0005-0000-0000-0000C8110000}"/>
    <cellStyle name="20% - akcent 2 2 6 2" xfId="4555" xr:uid="{00000000-0005-0000-0000-0000C9110000}"/>
    <cellStyle name="20% - akcent 2 2 7" xfId="4556" xr:uid="{00000000-0005-0000-0000-0000CA110000}"/>
    <cellStyle name="20% - akcent 2 2 7 2" xfId="4557" xr:uid="{00000000-0005-0000-0000-0000CB110000}"/>
    <cellStyle name="20% - akcent 2 2 8" xfId="4558" xr:uid="{00000000-0005-0000-0000-0000CC110000}"/>
    <cellStyle name="20% - akcent 2 2 8 2" xfId="4559" xr:uid="{00000000-0005-0000-0000-0000CD110000}"/>
    <cellStyle name="20% - akcent 2 2 9" xfId="4560" xr:uid="{00000000-0005-0000-0000-0000CE110000}"/>
    <cellStyle name="20% - akcent 2 2 9 2" xfId="4561" xr:uid="{00000000-0005-0000-0000-0000CF110000}"/>
    <cellStyle name="20% - akcent 2 2_2011'05 Raport PGE_DO-CO2" xfId="4562" xr:uid="{00000000-0005-0000-0000-0000D0110000}"/>
    <cellStyle name="20% - akcent 2 3" xfId="4563" xr:uid="{00000000-0005-0000-0000-0000D1110000}"/>
    <cellStyle name="20% - akcent 2 3 10" xfId="4564" xr:uid="{00000000-0005-0000-0000-0000D2110000}"/>
    <cellStyle name="20% - akcent 2 3 10 2" xfId="4565" xr:uid="{00000000-0005-0000-0000-0000D3110000}"/>
    <cellStyle name="20% - akcent 2 3 10 2 2" xfId="4566" xr:uid="{00000000-0005-0000-0000-0000D4110000}"/>
    <cellStyle name="20% - akcent 2 3 10 2 2 2" xfId="4567" xr:uid="{00000000-0005-0000-0000-0000D5110000}"/>
    <cellStyle name="20% - akcent 2 3 10 2 3" xfId="4568" xr:uid="{00000000-0005-0000-0000-0000D6110000}"/>
    <cellStyle name="20% - akcent 2 3 10 3" xfId="4569" xr:uid="{00000000-0005-0000-0000-0000D7110000}"/>
    <cellStyle name="20% - akcent 2 3 10 3 2" xfId="4570" xr:uid="{00000000-0005-0000-0000-0000D8110000}"/>
    <cellStyle name="20% - akcent 2 3 10 3 2 2" xfId="4571" xr:uid="{00000000-0005-0000-0000-0000D9110000}"/>
    <cellStyle name="20% - akcent 2 3 10 3 3" xfId="4572" xr:uid="{00000000-0005-0000-0000-0000DA110000}"/>
    <cellStyle name="20% - akcent 2 3 10 4" xfId="4573" xr:uid="{00000000-0005-0000-0000-0000DB110000}"/>
    <cellStyle name="20% - akcent 2 3 10 4 2" xfId="4574" xr:uid="{00000000-0005-0000-0000-0000DC110000}"/>
    <cellStyle name="20% - akcent 2 3 10 4 2 2" xfId="4575" xr:uid="{00000000-0005-0000-0000-0000DD110000}"/>
    <cellStyle name="20% - akcent 2 3 10 4 3" xfId="4576" xr:uid="{00000000-0005-0000-0000-0000DE110000}"/>
    <cellStyle name="20% - akcent 2 3 10 5" xfId="4577" xr:uid="{00000000-0005-0000-0000-0000DF110000}"/>
    <cellStyle name="20% - akcent 2 3 10 5 2" xfId="4578" xr:uid="{00000000-0005-0000-0000-0000E0110000}"/>
    <cellStyle name="20% - akcent 2 3 10 6" xfId="4579" xr:uid="{00000000-0005-0000-0000-0000E1110000}"/>
    <cellStyle name="20% - akcent 2 3 11" xfId="4580" xr:uid="{00000000-0005-0000-0000-0000E2110000}"/>
    <cellStyle name="20% - akcent 2 3 2" xfId="4581" xr:uid="{00000000-0005-0000-0000-0000E3110000}"/>
    <cellStyle name="20% - akcent 2 3 2 2" xfId="4582" xr:uid="{00000000-0005-0000-0000-0000E4110000}"/>
    <cellStyle name="20% - akcent 2 3 2 2 10" xfId="4583" xr:uid="{00000000-0005-0000-0000-0000E5110000}"/>
    <cellStyle name="20% - akcent 2 3 2 2 11" xfId="4584" xr:uid="{00000000-0005-0000-0000-0000E6110000}"/>
    <cellStyle name="20% - akcent 2 3 2 2 2" xfId="4585" xr:uid="{00000000-0005-0000-0000-0000E7110000}"/>
    <cellStyle name="20% - akcent 2 3 2 2 2 2" xfId="4586" xr:uid="{00000000-0005-0000-0000-0000E8110000}"/>
    <cellStyle name="20% - akcent 2 3 2 2 2 2 2" xfId="4587" xr:uid="{00000000-0005-0000-0000-0000E9110000}"/>
    <cellStyle name="20% - akcent 2 3 2 2 2 2 2 2" xfId="4588" xr:uid="{00000000-0005-0000-0000-0000EA110000}"/>
    <cellStyle name="20% - akcent 2 3 2 2 2 2 2 2 2" xfId="4589" xr:uid="{00000000-0005-0000-0000-0000EB110000}"/>
    <cellStyle name="20% - akcent 2 3 2 2 2 2 2 2 2 2" xfId="4590" xr:uid="{00000000-0005-0000-0000-0000EC110000}"/>
    <cellStyle name="20% - akcent 2 3 2 2 2 2 2 2 3" xfId="4591" xr:uid="{00000000-0005-0000-0000-0000ED110000}"/>
    <cellStyle name="20% - akcent 2 3 2 2 2 2 2 3" xfId="4592" xr:uid="{00000000-0005-0000-0000-0000EE110000}"/>
    <cellStyle name="20% - akcent 2 3 2 2 2 2 2 3 2" xfId="4593" xr:uid="{00000000-0005-0000-0000-0000EF110000}"/>
    <cellStyle name="20% - akcent 2 3 2 2 2 2 2 3 2 2" xfId="4594" xr:uid="{00000000-0005-0000-0000-0000F0110000}"/>
    <cellStyle name="20% - akcent 2 3 2 2 2 2 2 3 3" xfId="4595" xr:uid="{00000000-0005-0000-0000-0000F1110000}"/>
    <cellStyle name="20% - akcent 2 3 2 2 2 2 2 4" xfId="4596" xr:uid="{00000000-0005-0000-0000-0000F2110000}"/>
    <cellStyle name="20% - akcent 2 3 2 2 2 2 2 4 2" xfId="4597" xr:uid="{00000000-0005-0000-0000-0000F3110000}"/>
    <cellStyle name="20% - akcent 2 3 2 2 2 2 2 4 2 2" xfId="4598" xr:uid="{00000000-0005-0000-0000-0000F4110000}"/>
    <cellStyle name="20% - akcent 2 3 2 2 2 2 2 4 3" xfId="4599" xr:uid="{00000000-0005-0000-0000-0000F5110000}"/>
    <cellStyle name="20% - akcent 2 3 2 2 2 2 2 5" xfId="4600" xr:uid="{00000000-0005-0000-0000-0000F6110000}"/>
    <cellStyle name="20% - akcent 2 3 2 2 2 2 2 5 2" xfId="4601" xr:uid="{00000000-0005-0000-0000-0000F7110000}"/>
    <cellStyle name="20% - akcent 2 3 2 2 2 2 2 6" xfId="4602" xr:uid="{00000000-0005-0000-0000-0000F8110000}"/>
    <cellStyle name="20% - akcent 2 3 2 2 2 2 3" xfId="4603" xr:uid="{00000000-0005-0000-0000-0000F9110000}"/>
    <cellStyle name="20% - akcent 2 3 2 2 2 2 3 2" xfId="4604" xr:uid="{00000000-0005-0000-0000-0000FA110000}"/>
    <cellStyle name="20% - akcent 2 3 2 2 2 2 3 2 2" xfId="4605" xr:uid="{00000000-0005-0000-0000-0000FB110000}"/>
    <cellStyle name="20% - akcent 2 3 2 2 2 2 3 3" xfId="4606" xr:uid="{00000000-0005-0000-0000-0000FC110000}"/>
    <cellStyle name="20% - akcent 2 3 2 2 2 2 4" xfId="4607" xr:uid="{00000000-0005-0000-0000-0000FD110000}"/>
    <cellStyle name="20% - akcent 2 3 2 2 2 2 4 2" xfId="4608" xr:uid="{00000000-0005-0000-0000-0000FE110000}"/>
    <cellStyle name="20% - akcent 2 3 2 2 2 2 4 2 2" xfId="4609" xr:uid="{00000000-0005-0000-0000-0000FF110000}"/>
    <cellStyle name="20% - akcent 2 3 2 2 2 2 4 3" xfId="4610" xr:uid="{00000000-0005-0000-0000-000000120000}"/>
    <cellStyle name="20% - akcent 2 3 2 2 2 2 5" xfId="4611" xr:uid="{00000000-0005-0000-0000-000001120000}"/>
    <cellStyle name="20% - akcent 2 3 2 2 2 2 5 2" xfId="4612" xr:uid="{00000000-0005-0000-0000-000002120000}"/>
    <cellStyle name="20% - akcent 2 3 2 2 2 2 5 2 2" xfId="4613" xr:uid="{00000000-0005-0000-0000-000003120000}"/>
    <cellStyle name="20% - akcent 2 3 2 2 2 2 5 3" xfId="4614" xr:uid="{00000000-0005-0000-0000-000004120000}"/>
    <cellStyle name="20% - akcent 2 3 2 2 2 2 6" xfId="4615" xr:uid="{00000000-0005-0000-0000-000005120000}"/>
    <cellStyle name="20% - akcent 2 3 2 2 2 2 6 2" xfId="4616" xr:uid="{00000000-0005-0000-0000-000006120000}"/>
    <cellStyle name="20% - akcent 2 3 2 2 2 2 7" xfId="4617" xr:uid="{00000000-0005-0000-0000-000007120000}"/>
    <cellStyle name="20% - akcent 2 3 2 2 2 3" xfId="4618" xr:uid="{00000000-0005-0000-0000-000008120000}"/>
    <cellStyle name="20% - akcent 2 3 2 2 2 3 2" xfId="4619" xr:uid="{00000000-0005-0000-0000-000009120000}"/>
    <cellStyle name="20% - akcent 2 3 2 2 2 3 2 2" xfId="4620" xr:uid="{00000000-0005-0000-0000-00000A120000}"/>
    <cellStyle name="20% - akcent 2 3 2 2 2 3 2 2 2" xfId="4621" xr:uid="{00000000-0005-0000-0000-00000B120000}"/>
    <cellStyle name="20% - akcent 2 3 2 2 2 3 2 3" xfId="4622" xr:uid="{00000000-0005-0000-0000-00000C120000}"/>
    <cellStyle name="20% - akcent 2 3 2 2 2 3 3" xfId="4623" xr:uid="{00000000-0005-0000-0000-00000D120000}"/>
    <cellStyle name="20% - akcent 2 3 2 2 2 3 3 2" xfId="4624" xr:uid="{00000000-0005-0000-0000-00000E120000}"/>
    <cellStyle name="20% - akcent 2 3 2 2 2 3 3 2 2" xfId="4625" xr:uid="{00000000-0005-0000-0000-00000F120000}"/>
    <cellStyle name="20% - akcent 2 3 2 2 2 3 3 3" xfId="4626" xr:uid="{00000000-0005-0000-0000-000010120000}"/>
    <cellStyle name="20% - akcent 2 3 2 2 2 3 4" xfId="4627" xr:uid="{00000000-0005-0000-0000-000011120000}"/>
    <cellStyle name="20% - akcent 2 3 2 2 2 3 4 2" xfId="4628" xr:uid="{00000000-0005-0000-0000-000012120000}"/>
    <cellStyle name="20% - akcent 2 3 2 2 2 3 4 2 2" xfId="4629" xr:uid="{00000000-0005-0000-0000-000013120000}"/>
    <cellStyle name="20% - akcent 2 3 2 2 2 3 4 3" xfId="4630" xr:uid="{00000000-0005-0000-0000-000014120000}"/>
    <cellStyle name="20% - akcent 2 3 2 2 2 3 5" xfId="4631" xr:uid="{00000000-0005-0000-0000-000015120000}"/>
    <cellStyle name="20% - akcent 2 3 2 2 2 3 5 2" xfId="4632" xr:uid="{00000000-0005-0000-0000-000016120000}"/>
    <cellStyle name="20% - akcent 2 3 2 2 2 3 6" xfId="4633" xr:uid="{00000000-0005-0000-0000-000017120000}"/>
    <cellStyle name="20% - akcent 2 3 2 2 2 4" xfId="4634" xr:uid="{00000000-0005-0000-0000-000018120000}"/>
    <cellStyle name="20% - akcent 2 3 2 2 2 4 2" xfId="4635" xr:uid="{00000000-0005-0000-0000-000019120000}"/>
    <cellStyle name="20% - akcent 2 3 2 2 2 4 2 2" xfId="4636" xr:uid="{00000000-0005-0000-0000-00001A120000}"/>
    <cellStyle name="20% - akcent 2 3 2 2 2 4 2 2 2" xfId="4637" xr:uid="{00000000-0005-0000-0000-00001B120000}"/>
    <cellStyle name="20% - akcent 2 3 2 2 2 4 2 3" xfId="4638" xr:uid="{00000000-0005-0000-0000-00001C120000}"/>
    <cellStyle name="20% - akcent 2 3 2 2 2 4 3" xfId="4639" xr:uid="{00000000-0005-0000-0000-00001D120000}"/>
    <cellStyle name="20% - akcent 2 3 2 2 2 4 3 2" xfId="4640" xr:uid="{00000000-0005-0000-0000-00001E120000}"/>
    <cellStyle name="20% - akcent 2 3 2 2 2 4 3 2 2" xfId="4641" xr:uid="{00000000-0005-0000-0000-00001F120000}"/>
    <cellStyle name="20% - akcent 2 3 2 2 2 4 3 3" xfId="4642" xr:uid="{00000000-0005-0000-0000-000020120000}"/>
    <cellStyle name="20% - akcent 2 3 2 2 2 4 4" xfId="4643" xr:uid="{00000000-0005-0000-0000-000021120000}"/>
    <cellStyle name="20% - akcent 2 3 2 2 2 4 4 2" xfId="4644" xr:uid="{00000000-0005-0000-0000-000022120000}"/>
    <cellStyle name="20% - akcent 2 3 2 2 2 4 4 2 2" xfId="4645" xr:uid="{00000000-0005-0000-0000-000023120000}"/>
    <cellStyle name="20% - akcent 2 3 2 2 2 4 4 3" xfId="4646" xr:uid="{00000000-0005-0000-0000-000024120000}"/>
    <cellStyle name="20% - akcent 2 3 2 2 2 4 5" xfId="4647" xr:uid="{00000000-0005-0000-0000-000025120000}"/>
    <cellStyle name="20% - akcent 2 3 2 2 2 4 5 2" xfId="4648" xr:uid="{00000000-0005-0000-0000-000026120000}"/>
    <cellStyle name="20% - akcent 2 3 2 2 2 4 6" xfId="4649" xr:uid="{00000000-0005-0000-0000-000027120000}"/>
    <cellStyle name="20% - akcent 2 3 2 2 2 5" xfId="4650" xr:uid="{00000000-0005-0000-0000-000028120000}"/>
    <cellStyle name="20% - akcent 2 3 2 2 2 5 2" xfId="4651" xr:uid="{00000000-0005-0000-0000-000029120000}"/>
    <cellStyle name="20% - akcent 2 3 2 2 2 5 2 2" xfId="4652" xr:uid="{00000000-0005-0000-0000-00002A120000}"/>
    <cellStyle name="20% - akcent 2 3 2 2 2 5 3" xfId="4653" xr:uid="{00000000-0005-0000-0000-00002B120000}"/>
    <cellStyle name="20% - akcent 2 3 2 2 2 6" xfId="4654" xr:uid="{00000000-0005-0000-0000-00002C120000}"/>
    <cellStyle name="20% - akcent 2 3 2 2 2 6 2" xfId="4655" xr:uid="{00000000-0005-0000-0000-00002D120000}"/>
    <cellStyle name="20% - akcent 2 3 2 2 2 6 2 2" xfId="4656" xr:uid="{00000000-0005-0000-0000-00002E120000}"/>
    <cellStyle name="20% - akcent 2 3 2 2 2 6 3" xfId="4657" xr:uid="{00000000-0005-0000-0000-00002F120000}"/>
    <cellStyle name="20% - akcent 2 3 2 2 2 7" xfId="4658" xr:uid="{00000000-0005-0000-0000-000030120000}"/>
    <cellStyle name="20% - akcent 2 3 2 2 2 7 2" xfId="4659" xr:uid="{00000000-0005-0000-0000-000031120000}"/>
    <cellStyle name="20% - akcent 2 3 2 2 2 7 2 2" xfId="4660" xr:uid="{00000000-0005-0000-0000-000032120000}"/>
    <cellStyle name="20% - akcent 2 3 2 2 2 7 3" xfId="4661" xr:uid="{00000000-0005-0000-0000-000033120000}"/>
    <cellStyle name="20% - akcent 2 3 2 2 2 8" xfId="4662" xr:uid="{00000000-0005-0000-0000-000034120000}"/>
    <cellStyle name="20% - akcent 2 3 2 2 2 8 2" xfId="4663" xr:uid="{00000000-0005-0000-0000-000035120000}"/>
    <cellStyle name="20% - akcent 2 3 2 2 2 9" xfId="4664" xr:uid="{00000000-0005-0000-0000-000036120000}"/>
    <cellStyle name="20% - akcent 2 3 2 2 3" xfId="4665" xr:uid="{00000000-0005-0000-0000-000037120000}"/>
    <cellStyle name="20% - akcent 2 3 2 2 3 2" xfId="4666" xr:uid="{00000000-0005-0000-0000-000038120000}"/>
    <cellStyle name="20% - akcent 2 3 2 2 3 2 2" xfId="4667" xr:uid="{00000000-0005-0000-0000-000039120000}"/>
    <cellStyle name="20% - akcent 2 3 2 2 3 2 2 2" xfId="4668" xr:uid="{00000000-0005-0000-0000-00003A120000}"/>
    <cellStyle name="20% - akcent 2 3 2 2 3 2 2 2 2" xfId="4669" xr:uid="{00000000-0005-0000-0000-00003B120000}"/>
    <cellStyle name="20% - akcent 2 3 2 2 3 2 2 3" xfId="4670" xr:uid="{00000000-0005-0000-0000-00003C120000}"/>
    <cellStyle name="20% - akcent 2 3 2 2 3 2 3" xfId="4671" xr:uid="{00000000-0005-0000-0000-00003D120000}"/>
    <cellStyle name="20% - akcent 2 3 2 2 3 2 3 2" xfId="4672" xr:uid="{00000000-0005-0000-0000-00003E120000}"/>
    <cellStyle name="20% - akcent 2 3 2 2 3 2 3 2 2" xfId="4673" xr:uid="{00000000-0005-0000-0000-00003F120000}"/>
    <cellStyle name="20% - akcent 2 3 2 2 3 2 3 3" xfId="4674" xr:uid="{00000000-0005-0000-0000-000040120000}"/>
    <cellStyle name="20% - akcent 2 3 2 2 3 2 4" xfId="4675" xr:uid="{00000000-0005-0000-0000-000041120000}"/>
    <cellStyle name="20% - akcent 2 3 2 2 3 2 4 2" xfId="4676" xr:uid="{00000000-0005-0000-0000-000042120000}"/>
    <cellStyle name="20% - akcent 2 3 2 2 3 2 4 2 2" xfId="4677" xr:uid="{00000000-0005-0000-0000-000043120000}"/>
    <cellStyle name="20% - akcent 2 3 2 2 3 2 4 3" xfId="4678" xr:uid="{00000000-0005-0000-0000-000044120000}"/>
    <cellStyle name="20% - akcent 2 3 2 2 3 2 5" xfId="4679" xr:uid="{00000000-0005-0000-0000-000045120000}"/>
    <cellStyle name="20% - akcent 2 3 2 2 3 2 5 2" xfId="4680" xr:uid="{00000000-0005-0000-0000-000046120000}"/>
    <cellStyle name="20% - akcent 2 3 2 2 3 2 6" xfId="4681" xr:uid="{00000000-0005-0000-0000-000047120000}"/>
    <cellStyle name="20% - akcent 2 3 2 2 3 3" xfId="4682" xr:uid="{00000000-0005-0000-0000-000048120000}"/>
    <cellStyle name="20% - akcent 2 3 2 2 3 3 2" xfId="4683" xr:uid="{00000000-0005-0000-0000-000049120000}"/>
    <cellStyle name="20% - akcent 2 3 2 2 3 3 2 2" xfId="4684" xr:uid="{00000000-0005-0000-0000-00004A120000}"/>
    <cellStyle name="20% - akcent 2 3 2 2 3 3 3" xfId="4685" xr:uid="{00000000-0005-0000-0000-00004B120000}"/>
    <cellStyle name="20% - akcent 2 3 2 2 3 4" xfId="4686" xr:uid="{00000000-0005-0000-0000-00004C120000}"/>
    <cellStyle name="20% - akcent 2 3 2 2 3 4 2" xfId="4687" xr:uid="{00000000-0005-0000-0000-00004D120000}"/>
    <cellStyle name="20% - akcent 2 3 2 2 3 4 2 2" xfId="4688" xr:uid="{00000000-0005-0000-0000-00004E120000}"/>
    <cellStyle name="20% - akcent 2 3 2 2 3 4 3" xfId="4689" xr:uid="{00000000-0005-0000-0000-00004F120000}"/>
    <cellStyle name="20% - akcent 2 3 2 2 3 5" xfId="4690" xr:uid="{00000000-0005-0000-0000-000050120000}"/>
    <cellStyle name="20% - akcent 2 3 2 2 3 5 2" xfId="4691" xr:uid="{00000000-0005-0000-0000-000051120000}"/>
    <cellStyle name="20% - akcent 2 3 2 2 3 5 2 2" xfId="4692" xr:uid="{00000000-0005-0000-0000-000052120000}"/>
    <cellStyle name="20% - akcent 2 3 2 2 3 5 3" xfId="4693" xr:uid="{00000000-0005-0000-0000-000053120000}"/>
    <cellStyle name="20% - akcent 2 3 2 2 3 6" xfId="4694" xr:uid="{00000000-0005-0000-0000-000054120000}"/>
    <cellStyle name="20% - akcent 2 3 2 2 3 6 2" xfId="4695" xr:uid="{00000000-0005-0000-0000-000055120000}"/>
    <cellStyle name="20% - akcent 2 3 2 2 3 7" xfId="4696" xr:uid="{00000000-0005-0000-0000-000056120000}"/>
    <cellStyle name="20% - akcent 2 3 2 2 4" xfId="4697" xr:uid="{00000000-0005-0000-0000-000057120000}"/>
    <cellStyle name="20% - akcent 2 3 2 2 4 2" xfId="4698" xr:uid="{00000000-0005-0000-0000-000058120000}"/>
    <cellStyle name="20% - akcent 2 3 2 2 4 2 2" xfId="4699" xr:uid="{00000000-0005-0000-0000-000059120000}"/>
    <cellStyle name="20% - akcent 2 3 2 2 4 2 2 2" xfId="4700" xr:uid="{00000000-0005-0000-0000-00005A120000}"/>
    <cellStyle name="20% - akcent 2 3 2 2 4 2 3" xfId="4701" xr:uid="{00000000-0005-0000-0000-00005B120000}"/>
    <cellStyle name="20% - akcent 2 3 2 2 4 3" xfId="4702" xr:uid="{00000000-0005-0000-0000-00005C120000}"/>
    <cellStyle name="20% - akcent 2 3 2 2 4 3 2" xfId="4703" xr:uid="{00000000-0005-0000-0000-00005D120000}"/>
    <cellStyle name="20% - akcent 2 3 2 2 4 3 2 2" xfId="4704" xr:uid="{00000000-0005-0000-0000-00005E120000}"/>
    <cellStyle name="20% - akcent 2 3 2 2 4 3 3" xfId="4705" xr:uid="{00000000-0005-0000-0000-00005F120000}"/>
    <cellStyle name="20% - akcent 2 3 2 2 4 4" xfId="4706" xr:uid="{00000000-0005-0000-0000-000060120000}"/>
    <cellStyle name="20% - akcent 2 3 2 2 4 4 2" xfId="4707" xr:uid="{00000000-0005-0000-0000-000061120000}"/>
    <cellStyle name="20% - akcent 2 3 2 2 4 4 2 2" xfId="4708" xr:uid="{00000000-0005-0000-0000-000062120000}"/>
    <cellStyle name="20% - akcent 2 3 2 2 4 4 3" xfId="4709" xr:uid="{00000000-0005-0000-0000-000063120000}"/>
    <cellStyle name="20% - akcent 2 3 2 2 4 5" xfId="4710" xr:uid="{00000000-0005-0000-0000-000064120000}"/>
    <cellStyle name="20% - akcent 2 3 2 2 4 5 2" xfId="4711" xr:uid="{00000000-0005-0000-0000-000065120000}"/>
    <cellStyle name="20% - akcent 2 3 2 2 4 6" xfId="4712" xr:uid="{00000000-0005-0000-0000-000066120000}"/>
    <cellStyle name="20% - akcent 2 3 2 2 5" xfId="4713" xr:uid="{00000000-0005-0000-0000-000067120000}"/>
    <cellStyle name="20% - akcent 2 3 2 2 5 2" xfId="4714" xr:uid="{00000000-0005-0000-0000-000068120000}"/>
    <cellStyle name="20% - akcent 2 3 2 2 5 2 2" xfId="4715" xr:uid="{00000000-0005-0000-0000-000069120000}"/>
    <cellStyle name="20% - akcent 2 3 2 2 5 2 2 2" xfId="4716" xr:uid="{00000000-0005-0000-0000-00006A120000}"/>
    <cellStyle name="20% - akcent 2 3 2 2 5 2 3" xfId="4717" xr:uid="{00000000-0005-0000-0000-00006B120000}"/>
    <cellStyle name="20% - akcent 2 3 2 2 5 3" xfId="4718" xr:uid="{00000000-0005-0000-0000-00006C120000}"/>
    <cellStyle name="20% - akcent 2 3 2 2 5 3 2" xfId="4719" xr:uid="{00000000-0005-0000-0000-00006D120000}"/>
    <cellStyle name="20% - akcent 2 3 2 2 5 3 2 2" xfId="4720" xr:uid="{00000000-0005-0000-0000-00006E120000}"/>
    <cellStyle name="20% - akcent 2 3 2 2 5 3 3" xfId="4721" xr:uid="{00000000-0005-0000-0000-00006F120000}"/>
    <cellStyle name="20% - akcent 2 3 2 2 5 4" xfId="4722" xr:uid="{00000000-0005-0000-0000-000070120000}"/>
    <cellStyle name="20% - akcent 2 3 2 2 5 4 2" xfId="4723" xr:uid="{00000000-0005-0000-0000-000071120000}"/>
    <cellStyle name="20% - akcent 2 3 2 2 5 4 2 2" xfId="4724" xr:uid="{00000000-0005-0000-0000-000072120000}"/>
    <cellStyle name="20% - akcent 2 3 2 2 5 4 3" xfId="4725" xr:uid="{00000000-0005-0000-0000-000073120000}"/>
    <cellStyle name="20% - akcent 2 3 2 2 5 5" xfId="4726" xr:uid="{00000000-0005-0000-0000-000074120000}"/>
    <cellStyle name="20% - akcent 2 3 2 2 5 5 2" xfId="4727" xr:uid="{00000000-0005-0000-0000-000075120000}"/>
    <cellStyle name="20% - akcent 2 3 2 2 5 6" xfId="4728" xr:uid="{00000000-0005-0000-0000-000076120000}"/>
    <cellStyle name="20% - akcent 2 3 2 2 6" xfId="4729" xr:uid="{00000000-0005-0000-0000-000077120000}"/>
    <cellStyle name="20% - akcent 2 3 2 2 6 2" xfId="4730" xr:uid="{00000000-0005-0000-0000-000078120000}"/>
    <cellStyle name="20% - akcent 2 3 2 2 6 2 2" xfId="4731" xr:uid="{00000000-0005-0000-0000-000079120000}"/>
    <cellStyle name="20% - akcent 2 3 2 2 6 3" xfId="4732" xr:uid="{00000000-0005-0000-0000-00007A120000}"/>
    <cellStyle name="20% - akcent 2 3 2 2 7" xfId="4733" xr:uid="{00000000-0005-0000-0000-00007B120000}"/>
    <cellStyle name="20% - akcent 2 3 2 2 7 2" xfId="4734" xr:uid="{00000000-0005-0000-0000-00007C120000}"/>
    <cellStyle name="20% - akcent 2 3 2 2 7 2 2" xfId="4735" xr:uid="{00000000-0005-0000-0000-00007D120000}"/>
    <cellStyle name="20% - akcent 2 3 2 2 7 3" xfId="4736" xr:uid="{00000000-0005-0000-0000-00007E120000}"/>
    <cellStyle name="20% - akcent 2 3 2 2 8" xfId="4737" xr:uid="{00000000-0005-0000-0000-00007F120000}"/>
    <cellStyle name="20% - akcent 2 3 2 2 8 2" xfId="4738" xr:uid="{00000000-0005-0000-0000-000080120000}"/>
    <cellStyle name="20% - akcent 2 3 2 2 8 2 2" xfId="4739" xr:uid="{00000000-0005-0000-0000-000081120000}"/>
    <cellStyle name="20% - akcent 2 3 2 2 8 3" xfId="4740" xr:uid="{00000000-0005-0000-0000-000082120000}"/>
    <cellStyle name="20% - akcent 2 3 2 2 9" xfId="4741" xr:uid="{00000000-0005-0000-0000-000083120000}"/>
    <cellStyle name="20% - akcent 2 3 2 2 9 2" xfId="4742" xr:uid="{00000000-0005-0000-0000-000084120000}"/>
    <cellStyle name="20% - akcent 2 3 2 3" xfId="4743" xr:uid="{00000000-0005-0000-0000-000085120000}"/>
    <cellStyle name="20% - akcent 2 3 2 3 2" xfId="4744" xr:uid="{00000000-0005-0000-0000-000086120000}"/>
    <cellStyle name="20% - akcent 2 3 2 3 2 2" xfId="4745" xr:uid="{00000000-0005-0000-0000-000087120000}"/>
    <cellStyle name="20% - akcent 2 3 2 3 2 2 2" xfId="4746" xr:uid="{00000000-0005-0000-0000-000088120000}"/>
    <cellStyle name="20% - akcent 2 3 2 3 2 2 2 2" xfId="4747" xr:uid="{00000000-0005-0000-0000-000089120000}"/>
    <cellStyle name="20% - akcent 2 3 2 3 2 2 2 2 2" xfId="4748" xr:uid="{00000000-0005-0000-0000-00008A120000}"/>
    <cellStyle name="20% - akcent 2 3 2 3 2 2 2 3" xfId="4749" xr:uid="{00000000-0005-0000-0000-00008B120000}"/>
    <cellStyle name="20% - akcent 2 3 2 3 2 2 3" xfId="4750" xr:uid="{00000000-0005-0000-0000-00008C120000}"/>
    <cellStyle name="20% - akcent 2 3 2 3 2 2 3 2" xfId="4751" xr:uid="{00000000-0005-0000-0000-00008D120000}"/>
    <cellStyle name="20% - akcent 2 3 2 3 2 2 3 2 2" xfId="4752" xr:uid="{00000000-0005-0000-0000-00008E120000}"/>
    <cellStyle name="20% - akcent 2 3 2 3 2 2 3 3" xfId="4753" xr:uid="{00000000-0005-0000-0000-00008F120000}"/>
    <cellStyle name="20% - akcent 2 3 2 3 2 2 4" xfId="4754" xr:uid="{00000000-0005-0000-0000-000090120000}"/>
    <cellStyle name="20% - akcent 2 3 2 3 2 2 4 2" xfId="4755" xr:uid="{00000000-0005-0000-0000-000091120000}"/>
    <cellStyle name="20% - akcent 2 3 2 3 2 2 4 2 2" xfId="4756" xr:uid="{00000000-0005-0000-0000-000092120000}"/>
    <cellStyle name="20% - akcent 2 3 2 3 2 2 4 3" xfId="4757" xr:uid="{00000000-0005-0000-0000-000093120000}"/>
    <cellStyle name="20% - akcent 2 3 2 3 2 2 5" xfId="4758" xr:uid="{00000000-0005-0000-0000-000094120000}"/>
    <cellStyle name="20% - akcent 2 3 2 3 2 2 5 2" xfId="4759" xr:uid="{00000000-0005-0000-0000-000095120000}"/>
    <cellStyle name="20% - akcent 2 3 2 3 2 2 6" xfId="4760" xr:uid="{00000000-0005-0000-0000-000096120000}"/>
    <cellStyle name="20% - akcent 2 3 2 3 2 3" xfId="4761" xr:uid="{00000000-0005-0000-0000-000097120000}"/>
    <cellStyle name="20% - akcent 2 3 2 3 2 3 2" xfId="4762" xr:uid="{00000000-0005-0000-0000-000098120000}"/>
    <cellStyle name="20% - akcent 2 3 2 3 2 3 2 2" xfId="4763" xr:uid="{00000000-0005-0000-0000-000099120000}"/>
    <cellStyle name="20% - akcent 2 3 2 3 2 3 3" xfId="4764" xr:uid="{00000000-0005-0000-0000-00009A120000}"/>
    <cellStyle name="20% - akcent 2 3 2 3 2 4" xfId="4765" xr:uid="{00000000-0005-0000-0000-00009B120000}"/>
    <cellStyle name="20% - akcent 2 3 2 3 2 4 2" xfId="4766" xr:uid="{00000000-0005-0000-0000-00009C120000}"/>
    <cellStyle name="20% - akcent 2 3 2 3 2 4 2 2" xfId="4767" xr:uid="{00000000-0005-0000-0000-00009D120000}"/>
    <cellStyle name="20% - akcent 2 3 2 3 2 4 3" xfId="4768" xr:uid="{00000000-0005-0000-0000-00009E120000}"/>
    <cellStyle name="20% - akcent 2 3 2 3 2 5" xfId="4769" xr:uid="{00000000-0005-0000-0000-00009F120000}"/>
    <cellStyle name="20% - akcent 2 3 2 3 2 5 2" xfId="4770" xr:uid="{00000000-0005-0000-0000-0000A0120000}"/>
    <cellStyle name="20% - akcent 2 3 2 3 2 5 2 2" xfId="4771" xr:uid="{00000000-0005-0000-0000-0000A1120000}"/>
    <cellStyle name="20% - akcent 2 3 2 3 2 5 3" xfId="4772" xr:uid="{00000000-0005-0000-0000-0000A2120000}"/>
    <cellStyle name="20% - akcent 2 3 2 3 2 6" xfId="4773" xr:uid="{00000000-0005-0000-0000-0000A3120000}"/>
    <cellStyle name="20% - akcent 2 3 2 3 2 6 2" xfId="4774" xr:uid="{00000000-0005-0000-0000-0000A4120000}"/>
    <cellStyle name="20% - akcent 2 3 2 3 2 7" xfId="4775" xr:uid="{00000000-0005-0000-0000-0000A5120000}"/>
    <cellStyle name="20% - akcent 2 3 2 3 3" xfId="4776" xr:uid="{00000000-0005-0000-0000-0000A6120000}"/>
    <cellStyle name="20% - akcent 2 3 2 3 3 2" xfId="4777" xr:uid="{00000000-0005-0000-0000-0000A7120000}"/>
    <cellStyle name="20% - akcent 2 3 2 3 3 2 2" xfId="4778" xr:uid="{00000000-0005-0000-0000-0000A8120000}"/>
    <cellStyle name="20% - akcent 2 3 2 3 3 2 2 2" xfId="4779" xr:uid="{00000000-0005-0000-0000-0000A9120000}"/>
    <cellStyle name="20% - akcent 2 3 2 3 3 2 3" xfId="4780" xr:uid="{00000000-0005-0000-0000-0000AA120000}"/>
    <cellStyle name="20% - akcent 2 3 2 3 3 3" xfId="4781" xr:uid="{00000000-0005-0000-0000-0000AB120000}"/>
    <cellStyle name="20% - akcent 2 3 2 3 3 3 2" xfId="4782" xr:uid="{00000000-0005-0000-0000-0000AC120000}"/>
    <cellStyle name="20% - akcent 2 3 2 3 3 3 2 2" xfId="4783" xr:uid="{00000000-0005-0000-0000-0000AD120000}"/>
    <cellStyle name="20% - akcent 2 3 2 3 3 3 3" xfId="4784" xr:uid="{00000000-0005-0000-0000-0000AE120000}"/>
    <cellStyle name="20% - akcent 2 3 2 3 3 4" xfId="4785" xr:uid="{00000000-0005-0000-0000-0000AF120000}"/>
    <cellStyle name="20% - akcent 2 3 2 3 3 4 2" xfId="4786" xr:uid="{00000000-0005-0000-0000-0000B0120000}"/>
    <cellStyle name="20% - akcent 2 3 2 3 3 4 2 2" xfId="4787" xr:uid="{00000000-0005-0000-0000-0000B1120000}"/>
    <cellStyle name="20% - akcent 2 3 2 3 3 4 3" xfId="4788" xr:uid="{00000000-0005-0000-0000-0000B2120000}"/>
    <cellStyle name="20% - akcent 2 3 2 3 3 5" xfId="4789" xr:uid="{00000000-0005-0000-0000-0000B3120000}"/>
    <cellStyle name="20% - akcent 2 3 2 3 3 5 2" xfId="4790" xr:uid="{00000000-0005-0000-0000-0000B4120000}"/>
    <cellStyle name="20% - akcent 2 3 2 3 3 6" xfId="4791" xr:uid="{00000000-0005-0000-0000-0000B5120000}"/>
    <cellStyle name="20% - akcent 2 3 2 3 4" xfId="4792" xr:uid="{00000000-0005-0000-0000-0000B6120000}"/>
    <cellStyle name="20% - akcent 2 3 2 3 4 2" xfId="4793" xr:uid="{00000000-0005-0000-0000-0000B7120000}"/>
    <cellStyle name="20% - akcent 2 3 2 3 4 2 2" xfId="4794" xr:uid="{00000000-0005-0000-0000-0000B8120000}"/>
    <cellStyle name="20% - akcent 2 3 2 3 4 2 2 2" xfId="4795" xr:uid="{00000000-0005-0000-0000-0000B9120000}"/>
    <cellStyle name="20% - akcent 2 3 2 3 4 2 3" xfId="4796" xr:uid="{00000000-0005-0000-0000-0000BA120000}"/>
    <cellStyle name="20% - akcent 2 3 2 3 4 3" xfId="4797" xr:uid="{00000000-0005-0000-0000-0000BB120000}"/>
    <cellStyle name="20% - akcent 2 3 2 3 4 3 2" xfId="4798" xr:uid="{00000000-0005-0000-0000-0000BC120000}"/>
    <cellStyle name="20% - akcent 2 3 2 3 4 3 2 2" xfId="4799" xr:uid="{00000000-0005-0000-0000-0000BD120000}"/>
    <cellStyle name="20% - akcent 2 3 2 3 4 3 3" xfId="4800" xr:uid="{00000000-0005-0000-0000-0000BE120000}"/>
    <cellStyle name="20% - akcent 2 3 2 3 4 4" xfId="4801" xr:uid="{00000000-0005-0000-0000-0000BF120000}"/>
    <cellStyle name="20% - akcent 2 3 2 3 4 4 2" xfId="4802" xr:uid="{00000000-0005-0000-0000-0000C0120000}"/>
    <cellStyle name="20% - akcent 2 3 2 3 4 4 2 2" xfId="4803" xr:uid="{00000000-0005-0000-0000-0000C1120000}"/>
    <cellStyle name="20% - akcent 2 3 2 3 4 4 3" xfId="4804" xr:uid="{00000000-0005-0000-0000-0000C2120000}"/>
    <cellStyle name="20% - akcent 2 3 2 3 4 5" xfId="4805" xr:uid="{00000000-0005-0000-0000-0000C3120000}"/>
    <cellStyle name="20% - akcent 2 3 2 3 4 5 2" xfId="4806" xr:uid="{00000000-0005-0000-0000-0000C4120000}"/>
    <cellStyle name="20% - akcent 2 3 2 3 4 6" xfId="4807" xr:uid="{00000000-0005-0000-0000-0000C5120000}"/>
    <cellStyle name="20% - akcent 2 3 2 3 5" xfId="4808" xr:uid="{00000000-0005-0000-0000-0000C6120000}"/>
    <cellStyle name="20% - akcent 2 3 2 3 5 2" xfId="4809" xr:uid="{00000000-0005-0000-0000-0000C7120000}"/>
    <cellStyle name="20% - akcent 2 3 2 3 5 2 2" xfId="4810" xr:uid="{00000000-0005-0000-0000-0000C8120000}"/>
    <cellStyle name="20% - akcent 2 3 2 3 5 3" xfId="4811" xr:uid="{00000000-0005-0000-0000-0000C9120000}"/>
    <cellStyle name="20% - akcent 2 3 2 3 6" xfId="4812" xr:uid="{00000000-0005-0000-0000-0000CA120000}"/>
    <cellStyle name="20% - akcent 2 3 2 3 6 2" xfId="4813" xr:uid="{00000000-0005-0000-0000-0000CB120000}"/>
    <cellStyle name="20% - akcent 2 3 2 3 6 2 2" xfId="4814" xr:uid="{00000000-0005-0000-0000-0000CC120000}"/>
    <cellStyle name="20% - akcent 2 3 2 3 6 3" xfId="4815" xr:uid="{00000000-0005-0000-0000-0000CD120000}"/>
    <cellStyle name="20% - akcent 2 3 2 3 7" xfId="4816" xr:uid="{00000000-0005-0000-0000-0000CE120000}"/>
    <cellStyle name="20% - akcent 2 3 2 3 7 2" xfId="4817" xr:uid="{00000000-0005-0000-0000-0000CF120000}"/>
    <cellStyle name="20% - akcent 2 3 2 3 7 2 2" xfId="4818" xr:uid="{00000000-0005-0000-0000-0000D0120000}"/>
    <cellStyle name="20% - akcent 2 3 2 3 7 3" xfId="4819" xr:uid="{00000000-0005-0000-0000-0000D1120000}"/>
    <cellStyle name="20% - akcent 2 3 2 3 8" xfId="4820" xr:uid="{00000000-0005-0000-0000-0000D2120000}"/>
    <cellStyle name="20% - akcent 2 3 2 3 8 2" xfId="4821" xr:uid="{00000000-0005-0000-0000-0000D3120000}"/>
    <cellStyle name="20% - akcent 2 3 2 3 9" xfId="4822" xr:uid="{00000000-0005-0000-0000-0000D4120000}"/>
    <cellStyle name="20% - akcent 2 3 2 4" xfId="4823" xr:uid="{00000000-0005-0000-0000-0000D5120000}"/>
    <cellStyle name="20% - akcent 2 3 2 4 2" xfId="4824" xr:uid="{00000000-0005-0000-0000-0000D6120000}"/>
    <cellStyle name="20% - akcent 2 3 2 4 2 2" xfId="4825" xr:uid="{00000000-0005-0000-0000-0000D7120000}"/>
    <cellStyle name="20% - akcent 2 3 2 4 2 2 2" xfId="4826" xr:uid="{00000000-0005-0000-0000-0000D8120000}"/>
    <cellStyle name="20% - akcent 2 3 2 4 2 2 2 2" xfId="4827" xr:uid="{00000000-0005-0000-0000-0000D9120000}"/>
    <cellStyle name="20% - akcent 2 3 2 4 2 2 3" xfId="4828" xr:uid="{00000000-0005-0000-0000-0000DA120000}"/>
    <cellStyle name="20% - akcent 2 3 2 4 2 3" xfId="4829" xr:uid="{00000000-0005-0000-0000-0000DB120000}"/>
    <cellStyle name="20% - akcent 2 3 2 4 2 3 2" xfId="4830" xr:uid="{00000000-0005-0000-0000-0000DC120000}"/>
    <cellStyle name="20% - akcent 2 3 2 4 2 3 2 2" xfId="4831" xr:uid="{00000000-0005-0000-0000-0000DD120000}"/>
    <cellStyle name="20% - akcent 2 3 2 4 2 3 3" xfId="4832" xr:uid="{00000000-0005-0000-0000-0000DE120000}"/>
    <cellStyle name="20% - akcent 2 3 2 4 2 4" xfId="4833" xr:uid="{00000000-0005-0000-0000-0000DF120000}"/>
    <cellStyle name="20% - akcent 2 3 2 4 2 4 2" xfId="4834" xr:uid="{00000000-0005-0000-0000-0000E0120000}"/>
    <cellStyle name="20% - akcent 2 3 2 4 2 4 2 2" xfId="4835" xr:uid="{00000000-0005-0000-0000-0000E1120000}"/>
    <cellStyle name="20% - akcent 2 3 2 4 2 4 3" xfId="4836" xr:uid="{00000000-0005-0000-0000-0000E2120000}"/>
    <cellStyle name="20% - akcent 2 3 2 4 2 5" xfId="4837" xr:uid="{00000000-0005-0000-0000-0000E3120000}"/>
    <cellStyle name="20% - akcent 2 3 2 4 2 5 2" xfId="4838" xr:uid="{00000000-0005-0000-0000-0000E4120000}"/>
    <cellStyle name="20% - akcent 2 3 2 4 2 6" xfId="4839" xr:uid="{00000000-0005-0000-0000-0000E5120000}"/>
    <cellStyle name="20% - akcent 2 3 2 4 3" xfId="4840" xr:uid="{00000000-0005-0000-0000-0000E6120000}"/>
    <cellStyle name="20% - akcent 2 3 2 4 3 2" xfId="4841" xr:uid="{00000000-0005-0000-0000-0000E7120000}"/>
    <cellStyle name="20% - akcent 2 3 2 4 3 2 2" xfId="4842" xr:uid="{00000000-0005-0000-0000-0000E8120000}"/>
    <cellStyle name="20% - akcent 2 3 2 4 3 3" xfId="4843" xr:uid="{00000000-0005-0000-0000-0000E9120000}"/>
    <cellStyle name="20% - akcent 2 3 2 4 4" xfId="4844" xr:uid="{00000000-0005-0000-0000-0000EA120000}"/>
    <cellStyle name="20% - akcent 2 3 2 4 4 2" xfId="4845" xr:uid="{00000000-0005-0000-0000-0000EB120000}"/>
    <cellStyle name="20% - akcent 2 3 2 4 4 2 2" xfId="4846" xr:uid="{00000000-0005-0000-0000-0000EC120000}"/>
    <cellStyle name="20% - akcent 2 3 2 4 4 3" xfId="4847" xr:uid="{00000000-0005-0000-0000-0000ED120000}"/>
    <cellStyle name="20% - akcent 2 3 2 4 5" xfId="4848" xr:uid="{00000000-0005-0000-0000-0000EE120000}"/>
    <cellStyle name="20% - akcent 2 3 2 4 5 2" xfId="4849" xr:uid="{00000000-0005-0000-0000-0000EF120000}"/>
    <cellStyle name="20% - akcent 2 3 2 4 5 2 2" xfId="4850" xr:uid="{00000000-0005-0000-0000-0000F0120000}"/>
    <cellStyle name="20% - akcent 2 3 2 4 5 3" xfId="4851" xr:uid="{00000000-0005-0000-0000-0000F1120000}"/>
    <cellStyle name="20% - akcent 2 3 2 4 6" xfId="4852" xr:uid="{00000000-0005-0000-0000-0000F2120000}"/>
    <cellStyle name="20% - akcent 2 3 2 4 6 2" xfId="4853" xr:uid="{00000000-0005-0000-0000-0000F3120000}"/>
    <cellStyle name="20% - akcent 2 3 2 4 7" xfId="4854" xr:uid="{00000000-0005-0000-0000-0000F4120000}"/>
    <cellStyle name="20% - akcent 2 3 2 5" xfId="4855" xr:uid="{00000000-0005-0000-0000-0000F5120000}"/>
    <cellStyle name="20% - akcent 2 3 2 5 2" xfId="4856" xr:uid="{00000000-0005-0000-0000-0000F6120000}"/>
    <cellStyle name="20% - akcent 2 3 2 5 2 2" xfId="4857" xr:uid="{00000000-0005-0000-0000-0000F7120000}"/>
    <cellStyle name="20% - akcent 2 3 2 5 2 2 2" xfId="4858" xr:uid="{00000000-0005-0000-0000-0000F8120000}"/>
    <cellStyle name="20% - akcent 2 3 2 5 2 3" xfId="4859" xr:uid="{00000000-0005-0000-0000-0000F9120000}"/>
    <cellStyle name="20% - akcent 2 3 2 5 3" xfId="4860" xr:uid="{00000000-0005-0000-0000-0000FA120000}"/>
    <cellStyle name="20% - akcent 2 3 2 5 3 2" xfId="4861" xr:uid="{00000000-0005-0000-0000-0000FB120000}"/>
    <cellStyle name="20% - akcent 2 3 2 5 3 2 2" xfId="4862" xr:uid="{00000000-0005-0000-0000-0000FC120000}"/>
    <cellStyle name="20% - akcent 2 3 2 5 3 3" xfId="4863" xr:uid="{00000000-0005-0000-0000-0000FD120000}"/>
    <cellStyle name="20% - akcent 2 3 2 5 4" xfId="4864" xr:uid="{00000000-0005-0000-0000-0000FE120000}"/>
    <cellStyle name="20% - akcent 2 3 2 5 4 2" xfId="4865" xr:uid="{00000000-0005-0000-0000-0000FF120000}"/>
    <cellStyle name="20% - akcent 2 3 2 5 4 2 2" xfId="4866" xr:uid="{00000000-0005-0000-0000-000000130000}"/>
    <cellStyle name="20% - akcent 2 3 2 5 4 3" xfId="4867" xr:uid="{00000000-0005-0000-0000-000001130000}"/>
    <cellStyle name="20% - akcent 2 3 2 5 5" xfId="4868" xr:uid="{00000000-0005-0000-0000-000002130000}"/>
    <cellStyle name="20% - akcent 2 3 2 5 5 2" xfId="4869" xr:uid="{00000000-0005-0000-0000-000003130000}"/>
    <cellStyle name="20% - akcent 2 3 2 5 6" xfId="4870" xr:uid="{00000000-0005-0000-0000-000004130000}"/>
    <cellStyle name="20% - akcent 2 3 2 6" xfId="4871" xr:uid="{00000000-0005-0000-0000-000005130000}"/>
    <cellStyle name="20% - akcent 2 3 2 6 2" xfId="4872" xr:uid="{00000000-0005-0000-0000-000006130000}"/>
    <cellStyle name="20% - akcent 2 3 2 6 2 2" xfId="4873" xr:uid="{00000000-0005-0000-0000-000007130000}"/>
    <cellStyle name="20% - akcent 2 3 2 6 2 2 2" xfId="4874" xr:uid="{00000000-0005-0000-0000-000008130000}"/>
    <cellStyle name="20% - akcent 2 3 2 6 2 3" xfId="4875" xr:uid="{00000000-0005-0000-0000-000009130000}"/>
    <cellStyle name="20% - akcent 2 3 2 6 3" xfId="4876" xr:uid="{00000000-0005-0000-0000-00000A130000}"/>
    <cellStyle name="20% - akcent 2 3 2 6 3 2" xfId="4877" xr:uid="{00000000-0005-0000-0000-00000B130000}"/>
    <cellStyle name="20% - akcent 2 3 2 6 3 2 2" xfId="4878" xr:uid="{00000000-0005-0000-0000-00000C130000}"/>
    <cellStyle name="20% - akcent 2 3 2 6 3 3" xfId="4879" xr:uid="{00000000-0005-0000-0000-00000D130000}"/>
    <cellStyle name="20% - akcent 2 3 2 6 4" xfId="4880" xr:uid="{00000000-0005-0000-0000-00000E130000}"/>
    <cellStyle name="20% - akcent 2 3 2 6 4 2" xfId="4881" xr:uid="{00000000-0005-0000-0000-00000F130000}"/>
    <cellStyle name="20% - akcent 2 3 2 6 4 2 2" xfId="4882" xr:uid="{00000000-0005-0000-0000-000010130000}"/>
    <cellStyle name="20% - akcent 2 3 2 6 4 3" xfId="4883" xr:uid="{00000000-0005-0000-0000-000011130000}"/>
    <cellStyle name="20% - akcent 2 3 2 6 5" xfId="4884" xr:uid="{00000000-0005-0000-0000-000012130000}"/>
    <cellStyle name="20% - akcent 2 3 2 6 5 2" xfId="4885" xr:uid="{00000000-0005-0000-0000-000013130000}"/>
    <cellStyle name="20% - akcent 2 3 2 6 6" xfId="4886" xr:uid="{00000000-0005-0000-0000-000014130000}"/>
    <cellStyle name="20% - akcent 2 3 2 7" xfId="4887" xr:uid="{00000000-0005-0000-0000-000015130000}"/>
    <cellStyle name="20% - akcent 2 3 2 8" xfId="4888" xr:uid="{00000000-0005-0000-0000-000016130000}"/>
    <cellStyle name="20% - akcent 2 3 2 8 2" xfId="4889" xr:uid="{00000000-0005-0000-0000-000017130000}"/>
    <cellStyle name="20% - akcent 2 3 2 8 2 2" xfId="4890" xr:uid="{00000000-0005-0000-0000-000018130000}"/>
    <cellStyle name="20% - akcent 2 3 2 8 2 2 2" xfId="4891" xr:uid="{00000000-0005-0000-0000-000019130000}"/>
    <cellStyle name="20% - akcent 2 3 2 8 2 3" xfId="4892" xr:uid="{00000000-0005-0000-0000-00001A130000}"/>
    <cellStyle name="20% - akcent 2 3 2 8 3" xfId="4893" xr:uid="{00000000-0005-0000-0000-00001B130000}"/>
    <cellStyle name="20% - akcent 2 3 2 8 3 2" xfId="4894" xr:uid="{00000000-0005-0000-0000-00001C130000}"/>
    <cellStyle name="20% - akcent 2 3 2 8 3 2 2" xfId="4895" xr:uid="{00000000-0005-0000-0000-00001D130000}"/>
    <cellStyle name="20% - akcent 2 3 2 8 3 3" xfId="4896" xr:uid="{00000000-0005-0000-0000-00001E130000}"/>
    <cellStyle name="20% - akcent 2 3 2 8 4" xfId="4897" xr:uid="{00000000-0005-0000-0000-00001F130000}"/>
    <cellStyle name="20% - akcent 2 3 2 8 4 2" xfId="4898" xr:uid="{00000000-0005-0000-0000-000020130000}"/>
    <cellStyle name="20% - akcent 2 3 2 8 4 2 2" xfId="4899" xr:uid="{00000000-0005-0000-0000-000021130000}"/>
    <cellStyle name="20% - akcent 2 3 2 8 4 3" xfId="4900" xr:uid="{00000000-0005-0000-0000-000022130000}"/>
    <cellStyle name="20% - akcent 2 3 2 8 5" xfId="4901" xr:uid="{00000000-0005-0000-0000-000023130000}"/>
    <cellStyle name="20% - akcent 2 3 2 8 5 2" xfId="4902" xr:uid="{00000000-0005-0000-0000-000024130000}"/>
    <cellStyle name="20% - akcent 2 3 2 8 6" xfId="4903" xr:uid="{00000000-0005-0000-0000-000025130000}"/>
    <cellStyle name="20% - akcent 2 3 3" xfId="4904" xr:uid="{00000000-0005-0000-0000-000026130000}"/>
    <cellStyle name="20% - akcent 2 3 3 2" xfId="4905" xr:uid="{00000000-0005-0000-0000-000027130000}"/>
    <cellStyle name="20% - akcent 2 3 3 2 10" xfId="4906" xr:uid="{00000000-0005-0000-0000-000028130000}"/>
    <cellStyle name="20% - akcent 2 3 3 2 2" xfId="4907" xr:uid="{00000000-0005-0000-0000-000029130000}"/>
    <cellStyle name="20% - akcent 2 3 3 2 2 2" xfId="4908" xr:uid="{00000000-0005-0000-0000-00002A130000}"/>
    <cellStyle name="20% - akcent 2 3 3 2 2 2 2" xfId="4909" xr:uid="{00000000-0005-0000-0000-00002B130000}"/>
    <cellStyle name="20% - akcent 2 3 3 2 2 2 2 2" xfId="4910" xr:uid="{00000000-0005-0000-0000-00002C130000}"/>
    <cellStyle name="20% - akcent 2 3 3 2 2 2 2 2 2" xfId="4911" xr:uid="{00000000-0005-0000-0000-00002D130000}"/>
    <cellStyle name="20% - akcent 2 3 3 2 2 2 2 3" xfId="4912" xr:uid="{00000000-0005-0000-0000-00002E130000}"/>
    <cellStyle name="20% - akcent 2 3 3 2 2 2 3" xfId="4913" xr:uid="{00000000-0005-0000-0000-00002F130000}"/>
    <cellStyle name="20% - akcent 2 3 3 2 2 2 3 2" xfId="4914" xr:uid="{00000000-0005-0000-0000-000030130000}"/>
    <cellStyle name="20% - akcent 2 3 3 2 2 2 3 2 2" xfId="4915" xr:uid="{00000000-0005-0000-0000-000031130000}"/>
    <cellStyle name="20% - akcent 2 3 3 2 2 2 3 3" xfId="4916" xr:uid="{00000000-0005-0000-0000-000032130000}"/>
    <cellStyle name="20% - akcent 2 3 3 2 2 2 4" xfId="4917" xr:uid="{00000000-0005-0000-0000-000033130000}"/>
    <cellStyle name="20% - akcent 2 3 3 2 2 2 4 2" xfId="4918" xr:uid="{00000000-0005-0000-0000-000034130000}"/>
    <cellStyle name="20% - akcent 2 3 3 2 2 2 4 2 2" xfId="4919" xr:uid="{00000000-0005-0000-0000-000035130000}"/>
    <cellStyle name="20% - akcent 2 3 3 2 2 2 4 3" xfId="4920" xr:uid="{00000000-0005-0000-0000-000036130000}"/>
    <cellStyle name="20% - akcent 2 3 3 2 2 2 5" xfId="4921" xr:uid="{00000000-0005-0000-0000-000037130000}"/>
    <cellStyle name="20% - akcent 2 3 3 2 2 2 5 2" xfId="4922" xr:uid="{00000000-0005-0000-0000-000038130000}"/>
    <cellStyle name="20% - akcent 2 3 3 2 2 2 6" xfId="4923" xr:uid="{00000000-0005-0000-0000-000039130000}"/>
    <cellStyle name="20% - akcent 2 3 3 2 2 3" xfId="4924" xr:uid="{00000000-0005-0000-0000-00003A130000}"/>
    <cellStyle name="20% - akcent 2 3 3 2 2 3 2" xfId="4925" xr:uid="{00000000-0005-0000-0000-00003B130000}"/>
    <cellStyle name="20% - akcent 2 3 3 2 2 3 2 2" xfId="4926" xr:uid="{00000000-0005-0000-0000-00003C130000}"/>
    <cellStyle name="20% - akcent 2 3 3 2 2 3 3" xfId="4927" xr:uid="{00000000-0005-0000-0000-00003D130000}"/>
    <cellStyle name="20% - akcent 2 3 3 2 2 4" xfId="4928" xr:uid="{00000000-0005-0000-0000-00003E130000}"/>
    <cellStyle name="20% - akcent 2 3 3 2 2 4 2" xfId="4929" xr:uid="{00000000-0005-0000-0000-00003F130000}"/>
    <cellStyle name="20% - akcent 2 3 3 2 2 4 2 2" xfId="4930" xr:uid="{00000000-0005-0000-0000-000040130000}"/>
    <cellStyle name="20% - akcent 2 3 3 2 2 4 3" xfId="4931" xr:uid="{00000000-0005-0000-0000-000041130000}"/>
    <cellStyle name="20% - akcent 2 3 3 2 2 5" xfId="4932" xr:uid="{00000000-0005-0000-0000-000042130000}"/>
    <cellStyle name="20% - akcent 2 3 3 2 2 5 2" xfId="4933" xr:uid="{00000000-0005-0000-0000-000043130000}"/>
    <cellStyle name="20% - akcent 2 3 3 2 2 5 2 2" xfId="4934" xr:uid="{00000000-0005-0000-0000-000044130000}"/>
    <cellStyle name="20% - akcent 2 3 3 2 2 5 3" xfId="4935" xr:uid="{00000000-0005-0000-0000-000045130000}"/>
    <cellStyle name="20% - akcent 2 3 3 2 2 6" xfId="4936" xr:uid="{00000000-0005-0000-0000-000046130000}"/>
    <cellStyle name="20% - akcent 2 3 3 2 2 6 2" xfId="4937" xr:uid="{00000000-0005-0000-0000-000047130000}"/>
    <cellStyle name="20% - akcent 2 3 3 2 2 7" xfId="4938" xr:uid="{00000000-0005-0000-0000-000048130000}"/>
    <cellStyle name="20% - akcent 2 3 3 2 3" xfId="4939" xr:uid="{00000000-0005-0000-0000-000049130000}"/>
    <cellStyle name="20% - akcent 2 3 3 2 3 2" xfId="4940" xr:uid="{00000000-0005-0000-0000-00004A130000}"/>
    <cellStyle name="20% - akcent 2 3 3 2 3 2 2" xfId="4941" xr:uid="{00000000-0005-0000-0000-00004B130000}"/>
    <cellStyle name="20% - akcent 2 3 3 2 3 2 2 2" xfId="4942" xr:uid="{00000000-0005-0000-0000-00004C130000}"/>
    <cellStyle name="20% - akcent 2 3 3 2 3 2 3" xfId="4943" xr:uid="{00000000-0005-0000-0000-00004D130000}"/>
    <cellStyle name="20% - akcent 2 3 3 2 3 3" xfId="4944" xr:uid="{00000000-0005-0000-0000-00004E130000}"/>
    <cellStyle name="20% - akcent 2 3 3 2 3 3 2" xfId="4945" xr:uid="{00000000-0005-0000-0000-00004F130000}"/>
    <cellStyle name="20% - akcent 2 3 3 2 3 3 2 2" xfId="4946" xr:uid="{00000000-0005-0000-0000-000050130000}"/>
    <cellStyle name="20% - akcent 2 3 3 2 3 3 3" xfId="4947" xr:uid="{00000000-0005-0000-0000-000051130000}"/>
    <cellStyle name="20% - akcent 2 3 3 2 3 4" xfId="4948" xr:uid="{00000000-0005-0000-0000-000052130000}"/>
    <cellStyle name="20% - akcent 2 3 3 2 3 4 2" xfId="4949" xr:uid="{00000000-0005-0000-0000-000053130000}"/>
    <cellStyle name="20% - akcent 2 3 3 2 3 4 2 2" xfId="4950" xr:uid="{00000000-0005-0000-0000-000054130000}"/>
    <cellStyle name="20% - akcent 2 3 3 2 3 4 3" xfId="4951" xr:uid="{00000000-0005-0000-0000-000055130000}"/>
    <cellStyle name="20% - akcent 2 3 3 2 3 5" xfId="4952" xr:uid="{00000000-0005-0000-0000-000056130000}"/>
    <cellStyle name="20% - akcent 2 3 3 2 3 5 2" xfId="4953" xr:uid="{00000000-0005-0000-0000-000057130000}"/>
    <cellStyle name="20% - akcent 2 3 3 2 3 6" xfId="4954" xr:uid="{00000000-0005-0000-0000-000058130000}"/>
    <cellStyle name="20% - akcent 2 3 3 2 4" xfId="4955" xr:uid="{00000000-0005-0000-0000-000059130000}"/>
    <cellStyle name="20% - akcent 2 3 3 2 4 2" xfId="4956" xr:uid="{00000000-0005-0000-0000-00005A130000}"/>
    <cellStyle name="20% - akcent 2 3 3 2 4 2 2" xfId="4957" xr:uid="{00000000-0005-0000-0000-00005B130000}"/>
    <cellStyle name="20% - akcent 2 3 3 2 4 2 2 2" xfId="4958" xr:uid="{00000000-0005-0000-0000-00005C130000}"/>
    <cellStyle name="20% - akcent 2 3 3 2 4 2 3" xfId="4959" xr:uid="{00000000-0005-0000-0000-00005D130000}"/>
    <cellStyle name="20% - akcent 2 3 3 2 4 3" xfId="4960" xr:uid="{00000000-0005-0000-0000-00005E130000}"/>
    <cellStyle name="20% - akcent 2 3 3 2 4 3 2" xfId="4961" xr:uid="{00000000-0005-0000-0000-00005F130000}"/>
    <cellStyle name="20% - akcent 2 3 3 2 4 3 2 2" xfId="4962" xr:uid="{00000000-0005-0000-0000-000060130000}"/>
    <cellStyle name="20% - akcent 2 3 3 2 4 3 3" xfId="4963" xr:uid="{00000000-0005-0000-0000-000061130000}"/>
    <cellStyle name="20% - akcent 2 3 3 2 4 4" xfId="4964" xr:uid="{00000000-0005-0000-0000-000062130000}"/>
    <cellStyle name="20% - akcent 2 3 3 2 4 4 2" xfId="4965" xr:uid="{00000000-0005-0000-0000-000063130000}"/>
    <cellStyle name="20% - akcent 2 3 3 2 4 4 2 2" xfId="4966" xr:uid="{00000000-0005-0000-0000-000064130000}"/>
    <cellStyle name="20% - akcent 2 3 3 2 4 4 3" xfId="4967" xr:uid="{00000000-0005-0000-0000-000065130000}"/>
    <cellStyle name="20% - akcent 2 3 3 2 4 5" xfId="4968" xr:uid="{00000000-0005-0000-0000-000066130000}"/>
    <cellStyle name="20% - akcent 2 3 3 2 4 5 2" xfId="4969" xr:uid="{00000000-0005-0000-0000-000067130000}"/>
    <cellStyle name="20% - akcent 2 3 3 2 4 6" xfId="4970" xr:uid="{00000000-0005-0000-0000-000068130000}"/>
    <cellStyle name="20% - akcent 2 3 3 2 5" xfId="4971" xr:uid="{00000000-0005-0000-0000-000069130000}"/>
    <cellStyle name="20% - akcent 2 3 3 2 5 2" xfId="4972" xr:uid="{00000000-0005-0000-0000-00006A130000}"/>
    <cellStyle name="20% - akcent 2 3 3 2 5 2 2" xfId="4973" xr:uid="{00000000-0005-0000-0000-00006B130000}"/>
    <cellStyle name="20% - akcent 2 3 3 2 5 3" xfId="4974" xr:uid="{00000000-0005-0000-0000-00006C130000}"/>
    <cellStyle name="20% - akcent 2 3 3 2 6" xfId="4975" xr:uid="{00000000-0005-0000-0000-00006D130000}"/>
    <cellStyle name="20% - akcent 2 3 3 2 6 2" xfId="4976" xr:uid="{00000000-0005-0000-0000-00006E130000}"/>
    <cellStyle name="20% - akcent 2 3 3 2 6 2 2" xfId="4977" xr:uid="{00000000-0005-0000-0000-00006F130000}"/>
    <cellStyle name="20% - akcent 2 3 3 2 6 3" xfId="4978" xr:uid="{00000000-0005-0000-0000-000070130000}"/>
    <cellStyle name="20% - akcent 2 3 3 2 7" xfId="4979" xr:uid="{00000000-0005-0000-0000-000071130000}"/>
    <cellStyle name="20% - akcent 2 3 3 2 7 2" xfId="4980" xr:uid="{00000000-0005-0000-0000-000072130000}"/>
    <cellStyle name="20% - akcent 2 3 3 2 7 2 2" xfId="4981" xr:uid="{00000000-0005-0000-0000-000073130000}"/>
    <cellStyle name="20% - akcent 2 3 3 2 7 3" xfId="4982" xr:uid="{00000000-0005-0000-0000-000074130000}"/>
    <cellStyle name="20% - akcent 2 3 3 2 8" xfId="4983" xr:uid="{00000000-0005-0000-0000-000075130000}"/>
    <cellStyle name="20% - akcent 2 3 3 2 8 2" xfId="4984" xr:uid="{00000000-0005-0000-0000-000076130000}"/>
    <cellStyle name="20% - akcent 2 3 3 2 9" xfId="4985" xr:uid="{00000000-0005-0000-0000-000077130000}"/>
    <cellStyle name="20% - akcent 2 3 3 3" xfId="4986" xr:uid="{00000000-0005-0000-0000-000078130000}"/>
    <cellStyle name="20% - akcent 2 3 3 3 2" xfId="4987" xr:uid="{00000000-0005-0000-0000-000079130000}"/>
    <cellStyle name="20% - akcent 2 3 3 3 2 2" xfId="4988" xr:uid="{00000000-0005-0000-0000-00007A130000}"/>
    <cellStyle name="20% - akcent 2 3 3 3 2 2 2" xfId="4989" xr:uid="{00000000-0005-0000-0000-00007B130000}"/>
    <cellStyle name="20% - akcent 2 3 3 3 2 2 2 2" xfId="4990" xr:uid="{00000000-0005-0000-0000-00007C130000}"/>
    <cellStyle name="20% - akcent 2 3 3 3 2 2 3" xfId="4991" xr:uid="{00000000-0005-0000-0000-00007D130000}"/>
    <cellStyle name="20% - akcent 2 3 3 3 2 3" xfId="4992" xr:uid="{00000000-0005-0000-0000-00007E130000}"/>
    <cellStyle name="20% - akcent 2 3 3 3 2 3 2" xfId="4993" xr:uid="{00000000-0005-0000-0000-00007F130000}"/>
    <cellStyle name="20% - akcent 2 3 3 3 2 3 2 2" xfId="4994" xr:uid="{00000000-0005-0000-0000-000080130000}"/>
    <cellStyle name="20% - akcent 2 3 3 3 2 3 3" xfId="4995" xr:uid="{00000000-0005-0000-0000-000081130000}"/>
    <cellStyle name="20% - akcent 2 3 3 3 2 4" xfId="4996" xr:uid="{00000000-0005-0000-0000-000082130000}"/>
    <cellStyle name="20% - akcent 2 3 3 3 2 4 2" xfId="4997" xr:uid="{00000000-0005-0000-0000-000083130000}"/>
    <cellStyle name="20% - akcent 2 3 3 3 2 4 2 2" xfId="4998" xr:uid="{00000000-0005-0000-0000-000084130000}"/>
    <cellStyle name="20% - akcent 2 3 3 3 2 4 3" xfId="4999" xr:uid="{00000000-0005-0000-0000-000085130000}"/>
    <cellStyle name="20% - akcent 2 3 3 3 2 5" xfId="5000" xr:uid="{00000000-0005-0000-0000-000086130000}"/>
    <cellStyle name="20% - akcent 2 3 3 3 2 5 2" xfId="5001" xr:uid="{00000000-0005-0000-0000-000087130000}"/>
    <cellStyle name="20% - akcent 2 3 3 3 2 6" xfId="5002" xr:uid="{00000000-0005-0000-0000-000088130000}"/>
    <cellStyle name="20% - akcent 2 3 3 3 3" xfId="5003" xr:uid="{00000000-0005-0000-0000-000089130000}"/>
    <cellStyle name="20% - akcent 2 3 3 3 3 2" xfId="5004" xr:uid="{00000000-0005-0000-0000-00008A130000}"/>
    <cellStyle name="20% - akcent 2 3 3 3 3 2 2" xfId="5005" xr:uid="{00000000-0005-0000-0000-00008B130000}"/>
    <cellStyle name="20% - akcent 2 3 3 3 3 3" xfId="5006" xr:uid="{00000000-0005-0000-0000-00008C130000}"/>
    <cellStyle name="20% - akcent 2 3 3 3 4" xfId="5007" xr:uid="{00000000-0005-0000-0000-00008D130000}"/>
    <cellStyle name="20% - akcent 2 3 3 3 4 2" xfId="5008" xr:uid="{00000000-0005-0000-0000-00008E130000}"/>
    <cellStyle name="20% - akcent 2 3 3 3 4 2 2" xfId="5009" xr:uid="{00000000-0005-0000-0000-00008F130000}"/>
    <cellStyle name="20% - akcent 2 3 3 3 4 3" xfId="5010" xr:uid="{00000000-0005-0000-0000-000090130000}"/>
    <cellStyle name="20% - akcent 2 3 3 3 5" xfId="5011" xr:uid="{00000000-0005-0000-0000-000091130000}"/>
    <cellStyle name="20% - akcent 2 3 3 3 5 2" xfId="5012" xr:uid="{00000000-0005-0000-0000-000092130000}"/>
    <cellStyle name="20% - akcent 2 3 3 3 5 2 2" xfId="5013" xr:uid="{00000000-0005-0000-0000-000093130000}"/>
    <cellStyle name="20% - akcent 2 3 3 3 5 3" xfId="5014" xr:uid="{00000000-0005-0000-0000-000094130000}"/>
    <cellStyle name="20% - akcent 2 3 3 3 6" xfId="5015" xr:uid="{00000000-0005-0000-0000-000095130000}"/>
    <cellStyle name="20% - akcent 2 3 3 3 6 2" xfId="5016" xr:uid="{00000000-0005-0000-0000-000096130000}"/>
    <cellStyle name="20% - akcent 2 3 3 3 7" xfId="5017" xr:uid="{00000000-0005-0000-0000-000097130000}"/>
    <cellStyle name="20% - akcent 2 3 3 4" xfId="5018" xr:uid="{00000000-0005-0000-0000-000098130000}"/>
    <cellStyle name="20% - akcent 2 3 3 4 2" xfId="5019" xr:uid="{00000000-0005-0000-0000-000099130000}"/>
    <cellStyle name="20% - akcent 2 3 3 4 2 2" xfId="5020" xr:uid="{00000000-0005-0000-0000-00009A130000}"/>
    <cellStyle name="20% - akcent 2 3 3 4 2 2 2" xfId="5021" xr:uid="{00000000-0005-0000-0000-00009B130000}"/>
    <cellStyle name="20% - akcent 2 3 3 4 2 3" xfId="5022" xr:uid="{00000000-0005-0000-0000-00009C130000}"/>
    <cellStyle name="20% - akcent 2 3 3 4 3" xfId="5023" xr:uid="{00000000-0005-0000-0000-00009D130000}"/>
    <cellStyle name="20% - akcent 2 3 3 4 3 2" xfId="5024" xr:uid="{00000000-0005-0000-0000-00009E130000}"/>
    <cellStyle name="20% - akcent 2 3 3 4 3 2 2" xfId="5025" xr:uid="{00000000-0005-0000-0000-00009F130000}"/>
    <cellStyle name="20% - akcent 2 3 3 4 3 3" xfId="5026" xr:uid="{00000000-0005-0000-0000-0000A0130000}"/>
    <cellStyle name="20% - akcent 2 3 3 4 4" xfId="5027" xr:uid="{00000000-0005-0000-0000-0000A1130000}"/>
    <cellStyle name="20% - akcent 2 3 3 4 4 2" xfId="5028" xr:uid="{00000000-0005-0000-0000-0000A2130000}"/>
    <cellStyle name="20% - akcent 2 3 3 4 4 2 2" xfId="5029" xr:uid="{00000000-0005-0000-0000-0000A3130000}"/>
    <cellStyle name="20% - akcent 2 3 3 4 4 3" xfId="5030" xr:uid="{00000000-0005-0000-0000-0000A4130000}"/>
    <cellStyle name="20% - akcent 2 3 3 4 5" xfId="5031" xr:uid="{00000000-0005-0000-0000-0000A5130000}"/>
    <cellStyle name="20% - akcent 2 3 3 4 5 2" xfId="5032" xr:uid="{00000000-0005-0000-0000-0000A6130000}"/>
    <cellStyle name="20% - akcent 2 3 3 4 6" xfId="5033" xr:uid="{00000000-0005-0000-0000-0000A7130000}"/>
    <cellStyle name="20% - akcent 2 3 3 5" xfId="5034" xr:uid="{00000000-0005-0000-0000-0000A8130000}"/>
    <cellStyle name="20% - akcent 2 3 3 5 2" xfId="5035" xr:uid="{00000000-0005-0000-0000-0000A9130000}"/>
    <cellStyle name="20% - akcent 2 3 3 5 2 2" xfId="5036" xr:uid="{00000000-0005-0000-0000-0000AA130000}"/>
    <cellStyle name="20% - akcent 2 3 3 5 2 2 2" xfId="5037" xr:uid="{00000000-0005-0000-0000-0000AB130000}"/>
    <cellStyle name="20% - akcent 2 3 3 5 2 3" xfId="5038" xr:uid="{00000000-0005-0000-0000-0000AC130000}"/>
    <cellStyle name="20% - akcent 2 3 3 5 3" xfId="5039" xr:uid="{00000000-0005-0000-0000-0000AD130000}"/>
    <cellStyle name="20% - akcent 2 3 3 5 3 2" xfId="5040" xr:uid="{00000000-0005-0000-0000-0000AE130000}"/>
    <cellStyle name="20% - akcent 2 3 3 5 3 2 2" xfId="5041" xr:uid="{00000000-0005-0000-0000-0000AF130000}"/>
    <cellStyle name="20% - akcent 2 3 3 5 3 3" xfId="5042" xr:uid="{00000000-0005-0000-0000-0000B0130000}"/>
    <cellStyle name="20% - akcent 2 3 3 5 4" xfId="5043" xr:uid="{00000000-0005-0000-0000-0000B1130000}"/>
    <cellStyle name="20% - akcent 2 3 3 5 4 2" xfId="5044" xr:uid="{00000000-0005-0000-0000-0000B2130000}"/>
    <cellStyle name="20% - akcent 2 3 3 5 4 2 2" xfId="5045" xr:uid="{00000000-0005-0000-0000-0000B3130000}"/>
    <cellStyle name="20% - akcent 2 3 3 5 4 3" xfId="5046" xr:uid="{00000000-0005-0000-0000-0000B4130000}"/>
    <cellStyle name="20% - akcent 2 3 3 5 5" xfId="5047" xr:uid="{00000000-0005-0000-0000-0000B5130000}"/>
    <cellStyle name="20% - akcent 2 3 3 5 5 2" xfId="5048" xr:uid="{00000000-0005-0000-0000-0000B6130000}"/>
    <cellStyle name="20% - akcent 2 3 3 5 6" xfId="5049" xr:uid="{00000000-0005-0000-0000-0000B7130000}"/>
    <cellStyle name="20% - akcent 2 3 3 6" xfId="5050" xr:uid="{00000000-0005-0000-0000-0000B8130000}"/>
    <cellStyle name="20% - akcent 2 3 3 6 2" xfId="5051" xr:uid="{00000000-0005-0000-0000-0000B9130000}"/>
    <cellStyle name="20% - akcent 2 3 3 6 2 2" xfId="5052" xr:uid="{00000000-0005-0000-0000-0000BA130000}"/>
    <cellStyle name="20% - akcent 2 3 3 6 2 2 2" xfId="5053" xr:uid="{00000000-0005-0000-0000-0000BB130000}"/>
    <cellStyle name="20% - akcent 2 3 3 6 2 3" xfId="5054" xr:uid="{00000000-0005-0000-0000-0000BC130000}"/>
    <cellStyle name="20% - akcent 2 3 3 6 3" xfId="5055" xr:uid="{00000000-0005-0000-0000-0000BD130000}"/>
    <cellStyle name="20% - akcent 2 3 3 6 3 2" xfId="5056" xr:uid="{00000000-0005-0000-0000-0000BE130000}"/>
    <cellStyle name="20% - akcent 2 3 3 6 3 2 2" xfId="5057" xr:uid="{00000000-0005-0000-0000-0000BF130000}"/>
    <cellStyle name="20% - akcent 2 3 3 6 3 3" xfId="5058" xr:uid="{00000000-0005-0000-0000-0000C0130000}"/>
    <cellStyle name="20% - akcent 2 3 3 6 4" xfId="5059" xr:uid="{00000000-0005-0000-0000-0000C1130000}"/>
    <cellStyle name="20% - akcent 2 3 3 6 4 2" xfId="5060" xr:uid="{00000000-0005-0000-0000-0000C2130000}"/>
    <cellStyle name="20% - akcent 2 3 3 6 4 2 2" xfId="5061" xr:uid="{00000000-0005-0000-0000-0000C3130000}"/>
    <cellStyle name="20% - akcent 2 3 3 6 4 3" xfId="5062" xr:uid="{00000000-0005-0000-0000-0000C4130000}"/>
    <cellStyle name="20% - akcent 2 3 3 6 5" xfId="5063" xr:uid="{00000000-0005-0000-0000-0000C5130000}"/>
    <cellStyle name="20% - akcent 2 3 3 6 5 2" xfId="5064" xr:uid="{00000000-0005-0000-0000-0000C6130000}"/>
    <cellStyle name="20% - akcent 2 3 3 6 6" xfId="5065" xr:uid="{00000000-0005-0000-0000-0000C7130000}"/>
    <cellStyle name="20% - akcent 2 3 3 7" xfId="5066" xr:uid="{00000000-0005-0000-0000-0000C8130000}"/>
    <cellStyle name="20% - akcent 2 3 4" xfId="5067" xr:uid="{00000000-0005-0000-0000-0000C9130000}"/>
    <cellStyle name="20% - akcent 2 3 4 10" xfId="5068" xr:uid="{00000000-0005-0000-0000-0000CA130000}"/>
    <cellStyle name="20% - akcent 2 3 4 11" xfId="5069" xr:uid="{00000000-0005-0000-0000-0000CB130000}"/>
    <cellStyle name="20% - akcent 2 3 4 2" xfId="5070" xr:uid="{00000000-0005-0000-0000-0000CC130000}"/>
    <cellStyle name="20% - akcent 2 3 4 2 2" xfId="5071" xr:uid="{00000000-0005-0000-0000-0000CD130000}"/>
    <cellStyle name="20% - akcent 2 3 4 2 2 2" xfId="5072" xr:uid="{00000000-0005-0000-0000-0000CE130000}"/>
    <cellStyle name="20% - akcent 2 3 4 2 2 2 2" xfId="5073" xr:uid="{00000000-0005-0000-0000-0000CF130000}"/>
    <cellStyle name="20% - akcent 2 3 4 2 2 2 2 2" xfId="5074" xr:uid="{00000000-0005-0000-0000-0000D0130000}"/>
    <cellStyle name="20% - akcent 2 3 4 2 2 2 2 2 2" xfId="5075" xr:uid="{00000000-0005-0000-0000-0000D1130000}"/>
    <cellStyle name="20% - akcent 2 3 4 2 2 2 2 3" xfId="5076" xr:uid="{00000000-0005-0000-0000-0000D2130000}"/>
    <cellStyle name="20% - akcent 2 3 4 2 2 2 3" xfId="5077" xr:uid="{00000000-0005-0000-0000-0000D3130000}"/>
    <cellStyle name="20% - akcent 2 3 4 2 2 2 3 2" xfId="5078" xr:uid="{00000000-0005-0000-0000-0000D4130000}"/>
    <cellStyle name="20% - akcent 2 3 4 2 2 2 3 2 2" xfId="5079" xr:uid="{00000000-0005-0000-0000-0000D5130000}"/>
    <cellStyle name="20% - akcent 2 3 4 2 2 2 3 3" xfId="5080" xr:uid="{00000000-0005-0000-0000-0000D6130000}"/>
    <cellStyle name="20% - akcent 2 3 4 2 2 2 4" xfId="5081" xr:uid="{00000000-0005-0000-0000-0000D7130000}"/>
    <cellStyle name="20% - akcent 2 3 4 2 2 2 4 2" xfId="5082" xr:uid="{00000000-0005-0000-0000-0000D8130000}"/>
    <cellStyle name="20% - akcent 2 3 4 2 2 2 4 2 2" xfId="5083" xr:uid="{00000000-0005-0000-0000-0000D9130000}"/>
    <cellStyle name="20% - akcent 2 3 4 2 2 2 4 3" xfId="5084" xr:uid="{00000000-0005-0000-0000-0000DA130000}"/>
    <cellStyle name="20% - akcent 2 3 4 2 2 2 5" xfId="5085" xr:uid="{00000000-0005-0000-0000-0000DB130000}"/>
    <cellStyle name="20% - akcent 2 3 4 2 2 2 5 2" xfId="5086" xr:uid="{00000000-0005-0000-0000-0000DC130000}"/>
    <cellStyle name="20% - akcent 2 3 4 2 2 2 6" xfId="5087" xr:uid="{00000000-0005-0000-0000-0000DD130000}"/>
    <cellStyle name="20% - akcent 2 3 4 2 2 3" xfId="5088" xr:uid="{00000000-0005-0000-0000-0000DE130000}"/>
    <cellStyle name="20% - akcent 2 3 4 2 2 3 2" xfId="5089" xr:uid="{00000000-0005-0000-0000-0000DF130000}"/>
    <cellStyle name="20% - akcent 2 3 4 2 2 3 2 2" xfId="5090" xr:uid="{00000000-0005-0000-0000-0000E0130000}"/>
    <cellStyle name="20% - akcent 2 3 4 2 2 3 3" xfId="5091" xr:uid="{00000000-0005-0000-0000-0000E1130000}"/>
    <cellStyle name="20% - akcent 2 3 4 2 2 4" xfId="5092" xr:uid="{00000000-0005-0000-0000-0000E2130000}"/>
    <cellStyle name="20% - akcent 2 3 4 2 2 4 2" xfId="5093" xr:uid="{00000000-0005-0000-0000-0000E3130000}"/>
    <cellStyle name="20% - akcent 2 3 4 2 2 4 2 2" xfId="5094" xr:uid="{00000000-0005-0000-0000-0000E4130000}"/>
    <cellStyle name="20% - akcent 2 3 4 2 2 4 3" xfId="5095" xr:uid="{00000000-0005-0000-0000-0000E5130000}"/>
    <cellStyle name="20% - akcent 2 3 4 2 2 5" xfId="5096" xr:uid="{00000000-0005-0000-0000-0000E6130000}"/>
    <cellStyle name="20% - akcent 2 3 4 2 2 5 2" xfId="5097" xr:uid="{00000000-0005-0000-0000-0000E7130000}"/>
    <cellStyle name="20% - akcent 2 3 4 2 2 5 2 2" xfId="5098" xr:uid="{00000000-0005-0000-0000-0000E8130000}"/>
    <cellStyle name="20% - akcent 2 3 4 2 2 5 3" xfId="5099" xr:uid="{00000000-0005-0000-0000-0000E9130000}"/>
    <cellStyle name="20% - akcent 2 3 4 2 2 6" xfId="5100" xr:uid="{00000000-0005-0000-0000-0000EA130000}"/>
    <cellStyle name="20% - akcent 2 3 4 2 2 6 2" xfId="5101" xr:uid="{00000000-0005-0000-0000-0000EB130000}"/>
    <cellStyle name="20% - akcent 2 3 4 2 2 7" xfId="5102" xr:uid="{00000000-0005-0000-0000-0000EC130000}"/>
    <cellStyle name="20% - akcent 2 3 4 2 3" xfId="5103" xr:uid="{00000000-0005-0000-0000-0000ED130000}"/>
    <cellStyle name="20% - akcent 2 3 4 2 3 2" xfId="5104" xr:uid="{00000000-0005-0000-0000-0000EE130000}"/>
    <cellStyle name="20% - akcent 2 3 4 2 3 2 2" xfId="5105" xr:uid="{00000000-0005-0000-0000-0000EF130000}"/>
    <cellStyle name="20% - akcent 2 3 4 2 3 2 2 2" xfId="5106" xr:uid="{00000000-0005-0000-0000-0000F0130000}"/>
    <cellStyle name="20% - akcent 2 3 4 2 3 2 3" xfId="5107" xr:uid="{00000000-0005-0000-0000-0000F1130000}"/>
    <cellStyle name="20% - akcent 2 3 4 2 3 3" xfId="5108" xr:uid="{00000000-0005-0000-0000-0000F2130000}"/>
    <cellStyle name="20% - akcent 2 3 4 2 3 3 2" xfId="5109" xr:uid="{00000000-0005-0000-0000-0000F3130000}"/>
    <cellStyle name="20% - akcent 2 3 4 2 3 3 2 2" xfId="5110" xr:uid="{00000000-0005-0000-0000-0000F4130000}"/>
    <cellStyle name="20% - akcent 2 3 4 2 3 3 3" xfId="5111" xr:uid="{00000000-0005-0000-0000-0000F5130000}"/>
    <cellStyle name="20% - akcent 2 3 4 2 3 4" xfId="5112" xr:uid="{00000000-0005-0000-0000-0000F6130000}"/>
    <cellStyle name="20% - akcent 2 3 4 2 3 4 2" xfId="5113" xr:uid="{00000000-0005-0000-0000-0000F7130000}"/>
    <cellStyle name="20% - akcent 2 3 4 2 3 4 2 2" xfId="5114" xr:uid="{00000000-0005-0000-0000-0000F8130000}"/>
    <cellStyle name="20% - akcent 2 3 4 2 3 4 3" xfId="5115" xr:uid="{00000000-0005-0000-0000-0000F9130000}"/>
    <cellStyle name="20% - akcent 2 3 4 2 3 5" xfId="5116" xr:uid="{00000000-0005-0000-0000-0000FA130000}"/>
    <cellStyle name="20% - akcent 2 3 4 2 3 5 2" xfId="5117" xr:uid="{00000000-0005-0000-0000-0000FB130000}"/>
    <cellStyle name="20% - akcent 2 3 4 2 3 6" xfId="5118" xr:uid="{00000000-0005-0000-0000-0000FC130000}"/>
    <cellStyle name="20% - akcent 2 3 4 2 4" xfId="5119" xr:uid="{00000000-0005-0000-0000-0000FD130000}"/>
    <cellStyle name="20% - akcent 2 3 4 2 4 2" xfId="5120" xr:uid="{00000000-0005-0000-0000-0000FE130000}"/>
    <cellStyle name="20% - akcent 2 3 4 2 4 2 2" xfId="5121" xr:uid="{00000000-0005-0000-0000-0000FF130000}"/>
    <cellStyle name="20% - akcent 2 3 4 2 4 2 2 2" xfId="5122" xr:uid="{00000000-0005-0000-0000-000000140000}"/>
    <cellStyle name="20% - akcent 2 3 4 2 4 2 3" xfId="5123" xr:uid="{00000000-0005-0000-0000-000001140000}"/>
    <cellStyle name="20% - akcent 2 3 4 2 4 3" xfId="5124" xr:uid="{00000000-0005-0000-0000-000002140000}"/>
    <cellStyle name="20% - akcent 2 3 4 2 4 3 2" xfId="5125" xr:uid="{00000000-0005-0000-0000-000003140000}"/>
    <cellStyle name="20% - akcent 2 3 4 2 4 3 2 2" xfId="5126" xr:uid="{00000000-0005-0000-0000-000004140000}"/>
    <cellStyle name="20% - akcent 2 3 4 2 4 3 3" xfId="5127" xr:uid="{00000000-0005-0000-0000-000005140000}"/>
    <cellStyle name="20% - akcent 2 3 4 2 4 4" xfId="5128" xr:uid="{00000000-0005-0000-0000-000006140000}"/>
    <cellStyle name="20% - akcent 2 3 4 2 4 4 2" xfId="5129" xr:uid="{00000000-0005-0000-0000-000007140000}"/>
    <cellStyle name="20% - akcent 2 3 4 2 4 4 2 2" xfId="5130" xr:uid="{00000000-0005-0000-0000-000008140000}"/>
    <cellStyle name="20% - akcent 2 3 4 2 4 4 3" xfId="5131" xr:uid="{00000000-0005-0000-0000-000009140000}"/>
    <cellStyle name="20% - akcent 2 3 4 2 4 5" xfId="5132" xr:uid="{00000000-0005-0000-0000-00000A140000}"/>
    <cellStyle name="20% - akcent 2 3 4 2 4 5 2" xfId="5133" xr:uid="{00000000-0005-0000-0000-00000B140000}"/>
    <cellStyle name="20% - akcent 2 3 4 2 4 6" xfId="5134" xr:uid="{00000000-0005-0000-0000-00000C140000}"/>
    <cellStyle name="20% - akcent 2 3 4 2 5" xfId="5135" xr:uid="{00000000-0005-0000-0000-00000D140000}"/>
    <cellStyle name="20% - akcent 2 3 4 2 5 2" xfId="5136" xr:uid="{00000000-0005-0000-0000-00000E140000}"/>
    <cellStyle name="20% - akcent 2 3 4 2 5 2 2" xfId="5137" xr:uid="{00000000-0005-0000-0000-00000F140000}"/>
    <cellStyle name="20% - akcent 2 3 4 2 5 3" xfId="5138" xr:uid="{00000000-0005-0000-0000-000010140000}"/>
    <cellStyle name="20% - akcent 2 3 4 2 6" xfId="5139" xr:uid="{00000000-0005-0000-0000-000011140000}"/>
    <cellStyle name="20% - akcent 2 3 4 2 6 2" xfId="5140" xr:uid="{00000000-0005-0000-0000-000012140000}"/>
    <cellStyle name="20% - akcent 2 3 4 2 6 2 2" xfId="5141" xr:uid="{00000000-0005-0000-0000-000013140000}"/>
    <cellStyle name="20% - akcent 2 3 4 2 6 3" xfId="5142" xr:uid="{00000000-0005-0000-0000-000014140000}"/>
    <cellStyle name="20% - akcent 2 3 4 2 7" xfId="5143" xr:uid="{00000000-0005-0000-0000-000015140000}"/>
    <cellStyle name="20% - akcent 2 3 4 2 7 2" xfId="5144" xr:uid="{00000000-0005-0000-0000-000016140000}"/>
    <cellStyle name="20% - akcent 2 3 4 2 7 2 2" xfId="5145" xr:uid="{00000000-0005-0000-0000-000017140000}"/>
    <cellStyle name="20% - akcent 2 3 4 2 7 3" xfId="5146" xr:uid="{00000000-0005-0000-0000-000018140000}"/>
    <cellStyle name="20% - akcent 2 3 4 2 8" xfId="5147" xr:uid="{00000000-0005-0000-0000-000019140000}"/>
    <cellStyle name="20% - akcent 2 3 4 2 8 2" xfId="5148" xr:uid="{00000000-0005-0000-0000-00001A140000}"/>
    <cellStyle name="20% - akcent 2 3 4 2 9" xfId="5149" xr:uid="{00000000-0005-0000-0000-00001B140000}"/>
    <cellStyle name="20% - akcent 2 3 4 3" xfId="5150" xr:uid="{00000000-0005-0000-0000-00001C140000}"/>
    <cellStyle name="20% - akcent 2 3 4 3 2" xfId="5151" xr:uid="{00000000-0005-0000-0000-00001D140000}"/>
    <cellStyle name="20% - akcent 2 3 4 3 2 2" xfId="5152" xr:uid="{00000000-0005-0000-0000-00001E140000}"/>
    <cellStyle name="20% - akcent 2 3 4 3 2 2 2" xfId="5153" xr:uid="{00000000-0005-0000-0000-00001F140000}"/>
    <cellStyle name="20% - akcent 2 3 4 3 2 2 2 2" xfId="5154" xr:uid="{00000000-0005-0000-0000-000020140000}"/>
    <cellStyle name="20% - akcent 2 3 4 3 2 2 3" xfId="5155" xr:uid="{00000000-0005-0000-0000-000021140000}"/>
    <cellStyle name="20% - akcent 2 3 4 3 2 3" xfId="5156" xr:uid="{00000000-0005-0000-0000-000022140000}"/>
    <cellStyle name="20% - akcent 2 3 4 3 2 3 2" xfId="5157" xr:uid="{00000000-0005-0000-0000-000023140000}"/>
    <cellStyle name="20% - akcent 2 3 4 3 2 3 2 2" xfId="5158" xr:uid="{00000000-0005-0000-0000-000024140000}"/>
    <cellStyle name="20% - akcent 2 3 4 3 2 3 3" xfId="5159" xr:uid="{00000000-0005-0000-0000-000025140000}"/>
    <cellStyle name="20% - akcent 2 3 4 3 2 4" xfId="5160" xr:uid="{00000000-0005-0000-0000-000026140000}"/>
    <cellStyle name="20% - akcent 2 3 4 3 2 4 2" xfId="5161" xr:uid="{00000000-0005-0000-0000-000027140000}"/>
    <cellStyle name="20% - akcent 2 3 4 3 2 4 2 2" xfId="5162" xr:uid="{00000000-0005-0000-0000-000028140000}"/>
    <cellStyle name="20% - akcent 2 3 4 3 2 4 3" xfId="5163" xr:uid="{00000000-0005-0000-0000-000029140000}"/>
    <cellStyle name="20% - akcent 2 3 4 3 2 5" xfId="5164" xr:uid="{00000000-0005-0000-0000-00002A140000}"/>
    <cellStyle name="20% - akcent 2 3 4 3 2 5 2" xfId="5165" xr:uid="{00000000-0005-0000-0000-00002B140000}"/>
    <cellStyle name="20% - akcent 2 3 4 3 2 6" xfId="5166" xr:uid="{00000000-0005-0000-0000-00002C140000}"/>
    <cellStyle name="20% - akcent 2 3 4 3 3" xfId="5167" xr:uid="{00000000-0005-0000-0000-00002D140000}"/>
    <cellStyle name="20% - akcent 2 3 4 3 3 2" xfId="5168" xr:uid="{00000000-0005-0000-0000-00002E140000}"/>
    <cellStyle name="20% - akcent 2 3 4 3 3 2 2" xfId="5169" xr:uid="{00000000-0005-0000-0000-00002F140000}"/>
    <cellStyle name="20% - akcent 2 3 4 3 3 3" xfId="5170" xr:uid="{00000000-0005-0000-0000-000030140000}"/>
    <cellStyle name="20% - akcent 2 3 4 3 4" xfId="5171" xr:uid="{00000000-0005-0000-0000-000031140000}"/>
    <cellStyle name="20% - akcent 2 3 4 3 4 2" xfId="5172" xr:uid="{00000000-0005-0000-0000-000032140000}"/>
    <cellStyle name="20% - akcent 2 3 4 3 4 2 2" xfId="5173" xr:uid="{00000000-0005-0000-0000-000033140000}"/>
    <cellStyle name="20% - akcent 2 3 4 3 4 3" xfId="5174" xr:uid="{00000000-0005-0000-0000-000034140000}"/>
    <cellStyle name="20% - akcent 2 3 4 3 5" xfId="5175" xr:uid="{00000000-0005-0000-0000-000035140000}"/>
    <cellStyle name="20% - akcent 2 3 4 3 5 2" xfId="5176" xr:uid="{00000000-0005-0000-0000-000036140000}"/>
    <cellStyle name="20% - akcent 2 3 4 3 5 2 2" xfId="5177" xr:uid="{00000000-0005-0000-0000-000037140000}"/>
    <cellStyle name="20% - akcent 2 3 4 3 5 3" xfId="5178" xr:uid="{00000000-0005-0000-0000-000038140000}"/>
    <cellStyle name="20% - akcent 2 3 4 3 6" xfId="5179" xr:uid="{00000000-0005-0000-0000-000039140000}"/>
    <cellStyle name="20% - akcent 2 3 4 3 6 2" xfId="5180" xr:uid="{00000000-0005-0000-0000-00003A140000}"/>
    <cellStyle name="20% - akcent 2 3 4 3 7" xfId="5181" xr:uid="{00000000-0005-0000-0000-00003B140000}"/>
    <cellStyle name="20% - akcent 2 3 4 4" xfId="5182" xr:uid="{00000000-0005-0000-0000-00003C140000}"/>
    <cellStyle name="20% - akcent 2 3 4 4 2" xfId="5183" xr:uid="{00000000-0005-0000-0000-00003D140000}"/>
    <cellStyle name="20% - akcent 2 3 4 4 2 2" xfId="5184" xr:uid="{00000000-0005-0000-0000-00003E140000}"/>
    <cellStyle name="20% - akcent 2 3 4 4 2 2 2" xfId="5185" xr:uid="{00000000-0005-0000-0000-00003F140000}"/>
    <cellStyle name="20% - akcent 2 3 4 4 2 3" xfId="5186" xr:uid="{00000000-0005-0000-0000-000040140000}"/>
    <cellStyle name="20% - akcent 2 3 4 4 3" xfId="5187" xr:uid="{00000000-0005-0000-0000-000041140000}"/>
    <cellStyle name="20% - akcent 2 3 4 4 3 2" xfId="5188" xr:uid="{00000000-0005-0000-0000-000042140000}"/>
    <cellStyle name="20% - akcent 2 3 4 4 3 2 2" xfId="5189" xr:uid="{00000000-0005-0000-0000-000043140000}"/>
    <cellStyle name="20% - akcent 2 3 4 4 3 3" xfId="5190" xr:uid="{00000000-0005-0000-0000-000044140000}"/>
    <cellStyle name="20% - akcent 2 3 4 4 4" xfId="5191" xr:uid="{00000000-0005-0000-0000-000045140000}"/>
    <cellStyle name="20% - akcent 2 3 4 4 4 2" xfId="5192" xr:uid="{00000000-0005-0000-0000-000046140000}"/>
    <cellStyle name="20% - akcent 2 3 4 4 4 2 2" xfId="5193" xr:uid="{00000000-0005-0000-0000-000047140000}"/>
    <cellStyle name="20% - akcent 2 3 4 4 4 3" xfId="5194" xr:uid="{00000000-0005-0000-0000-000048140000}"/>
    <cellStyle name="20% - akcent 2 3 4 4 5" xfId="5195" xr:uid="{00000000-0005-0000-0000-000049140000}"/>
    <cellStyle name="20% - akcent 2 3 4 4 5 2" xfId="5196" xr:uid="{00000000-0005-0000-0000-00004A140000}"/>
    <cellStyle name="20% - akcent 2 3 4 4 6" xfId="5197" xr:uid="{00000000-0005-0000-0000-00004B140000}"/>
    <cellStyle name="20% - akcent 2 3 4 5" xfId="5198" xr:uid="{00000000-0005-0000-0000-00004C140000}"/>
    <cellStyle name="20% - akcent 2 3 4 5 2" xfId="5199" xr:uid="{00000000-0005-0000-0000-00004D140000}"/>
    <cellStyle name="20% - akcent 2 3 4 5 2 2" xfId="5200" xr:uid="{00000000-0005-0000-0000-00004E140000}"/>
    <cellStyle name="20% - akcent 2 3 4 5 2 2 2" xfId="5201" xr:uid="{00000000-0005-0000-0000-00004F140000}"/>
    <cellStyle name="20% - akcent 2 3 4 5 2 3" xfId="5202" xr:uid="{00000000-0005-0000-0000-000050140000}"/>
    <cellStyle name="20% - akcent 2 3 4 5 3" xfId="5203" xr:uid="{00000000-0005-0000-0000-000051140000}"/>
    <cellStyle name="20% - akcent 2 3 4 5 3 2" xfId="5204" xr:uid="{00000000-0005-0000-0000-000052140000}"/>
    <cellStyle name="20% - akcent 2 3 4 5 3 2 2" xfId="5205" xr:uid="{00000000-0005-0000-0000-000053140000}"/>
    <cellStyle name="20% - akcent 2 3 4 5 3 3" xfId="5206" xr:uid="{00000000-0005-0000-0000-000054140000}"/>
    <cellStyle name="20% - akcent 2 3 4 5 4" xfId="5207" xr:uid="{00000000-0005-0000-0000-000055140000}"/>
    <cellStyle name="20% - akcent 2 3 4 5 4 2" xfId="5208" xr:uid="{00000000-0005-0000-0000-000056140000}"/>
    <cellStyle name="20% - akcent 2 3 4 5 4 2 2" xfId="5209" xr:uid="{00000000-0005-0000-0000-000057140000}"/>
    <cellStyle name="20% - akcent 2 3 4 5 4 3" xfId="5210" xr:uid="{00000000-0005-0000-0000-000058140000}"/>
    <cellStyle name="20% - akcent 2 3 4 5 5" xfId="5211" xr:uid="{00000000-0005-0000-0000-000059140000}"/>
    <cellStyle name="20% - akcent 2 3 4 5 5 2" xfId="5212" xr:uid="{00000000-0005-0000-0000-00005A140000}"/>
    <cellStyle name="20% - akcent 2 3 4 5 6" xfId="5213" xr:uid="{00000000-0005-0000-0000-00005B140000}"/>
    <cellStyle name="20% - akcent 2 3 4 6" xfId="5214" xr:uid="{00000000-0005-0000-0000-00005C140000}"/>
    <cellStyle name="20% - akcent 2 3 4 6 2" xfId="5215" xr:uid="{00000000-0005-0000-0000-00005D140000}"/>
    <cellStyle name="20% - akcent 2 3 4 6 2 2" xfId="5216" xr:uid="{00000000-0005-0000-0000-00005E140000}"/>
    <cellStyle name="20% - akcent 2 3 4 6 3" xfId="5217" xr:uid="{00000000-0005-0000-0000-00005F140000}"/>
    <cellStyle name="20% - akcent 2 3 4 7" xfId="5218" xr:uid="{00000000-0005-0000-0000-000060140000}"/>
    <cellStyle name="20% - akcent 2 3 4 7 2" xfId="5219" xr:uid="{00000000-0005-0000-0000-000061140000}"/>
    <cellStyle name="20% - akcent 2 3 4 7 2 2" xfId="5220" xr:uid="{00000000-0005-0000-0000-000062140000}"/>
    <cellStyle name="20% - akcent 2 3 4 7 3" xfId="5221" xr:uid="{00000000-0005-0000-0000-000063140000}"/>
    <cellStyle name="20% - akcent 2 3 4 8" xfId="5222" xr:uid="{00000000-0005-0000-0000-000064140000}"/>
    <cellStyle name="20% - akcent 2 3 4 8 2" xfId="5223" xr:uid="{00000000-0005-0000-0000-000065140000}"/>
    <cellStyle name="20% - akcent 2 3 4 8 2 2" xfId="5224" xr:uid="{00000000-0005-0000-0000-000066140000}"/>
    <cellStyle name="20% - akcent 2 3 4 8 3" xfId="5225" xr:uid="{00000000-0005-0000-0000-000067140000}"/>
    <cellStyle name="20% - akcent 2 3 4 9" xfId="5226" xr:uid="{00000000-0005-0000-0000-000068140000}"/>
    <cellStyle name="20% - akcent 2 3 4 9 2" xfId="5227" xr:uid="{00000000-0005-0000-0000-000069140000}"/>
    <cellStyle name="20% - akcent 2 3 5" xfId="5228" xr:uid="{00000000-0005-0000-0000-00006A140000}"/>
    <cellStyle name="20% - akcent 2 3 5 2" xfId="5229" xr:uid="{00000000-0005-0000-0000-00006B140000}"/>
    <cellStyle name="20% - akcent 2 3 5 2 2" xfId="5230" xr:uid="{00000000-0005-0000-0000-00006C140000}"/>
    <cellStyle name="20% - akcent 2 3 5 2 2 2" xfId="5231" xr:uid="{00000000-0005-0000-0000-00006D140000}"/>
    <cellStyle name="20% - akcent 2 3 5 2 2 2 2" xfId="5232" xr:uid="{00000000-0005-0000-0000-00006E140000}"/>
    <cellStyle name="20% - akcent 2 3 5 2 2 2 2 2" xfId="5233" xr:uid="{00000000-0005-0000-0000-00006F140000}"/>
    <cellStyle name="20% - akcent 2 3 5 2 2 2 3" xfId="5234" xr:uid="{00000000-0005-0000-0000-000070140000}"/>
    <cellStyle name="20% - akcent 2 3 5 2 2 3" xfId="5235" xr:uid="{00000000-0005-0000-0000-000071140000}"/>
    <cellStyle name="20% - akcent 2 3 5 2 2 3 2" xfId="5236" xr:uid="{00000000-0005-0000-0000-000072140000}"/>
    <cellStyle name="20% - akcent 2 3 5 2 2 3 2 2" xfId="5237" xr:uid="{00000000-0005-0000-0000-000073140000}"/>
    <cellStyle name="20% - akcent 2 3 5 2 2 3 3" xfId="5238" xr:uid="{00000000-0005-0000-0000-000074140000}"/>
    <cellStyle name="20% - akcent 2 3 5 2 2 4" xfId="5239" xr:uid="{00000000-0005-0000-0000-000075140000}"/>
    <cellStyle name="20% - akcent 2 3 5 2 2 4 2" xfId="5240" xr:uid="{00000000-0005-0000-0000-000076140000}"/>
    <cellStyle name="20% - akcent 2 3 5 2 2 4 2 2" xfId="5241" xr:uid="{00000000-0005-0000-0000-000077140000}"/>
    <cellStyle name="20% - akcent 2 3 5 2 2 4 3" xfId="5242" xr:uid="{00000000-0005-0000-0000-000078140000}"/>
    <cellStyle name="20% - akcent 2 3 5 2 2 5" xfId="5243" xr:uid="{00000000-0005-0000-0000-000079140000}"/>
    <cellStyle name="20% - akcent 2 3 5 2 2 5 2" xfId="5244" xr:uid="{00000000-0005-0000-0000-00007A140000}"/>
    <cellStyle name="20% - akcent 2 3 5 2 2 6" xfId="5245" xr:uid="{00000000-0005-0000-0000-00007B140000}"/>
    <cellStyle name="20% - akcent 2 3 5 2 3" xfId="5246" xr:uid="{00000000-0005-0000-0000-00007C140000}"/>
    <cellStyle name="20% - akcent 2 3 5 2 3 2" xfId="5247" xr:uid="{00000000-0005-0000-0000-00007D140000}"/>
    <cellStyle name="20% - akcent 2 3 5 2 3 2 2" xfId="5248" xr:uid="{00000000-0005-0000-0000-00007E140000}"/>
    <cellStyle name="20% - akcent 2 3 5 2 3 3" xfId="5249" xr:uid="{00000000-0005-0000-0000-00007F140000}"/>
    <cellStyle name="20% - akcent 2 3 5 2 4" xfId="5250" xr:uid="{00000000-0005-0000-0000-000080140000}"/>
    <cellStyle name="20% - akcent 2 3 5 2 4 2" xfId="5251" xr:uid="{00000000-0005-0000-0000-000081140000}"/>
    <cellStyle name="20% - akcent 2 3 5 2 4 2 2" xfId="5252" xr:uid="{00000000-0005-0000-0000-000082140000}"/>
    <cellStyle name="20% - akcent 2 3 5 2 4 3" xfId="5253" xr:uid="{00000000-0005-0000-0000-000083140000}"/>
    <cellStyle name="20% - akcent 2 3 5 2 5" xfId="5254" xr:uid="{00000000-0005-0000-0000-000084140000}"/>
    <cellStyle name="20% - akcent 2 3 5 2 5 2" xfId="5255" xr:uid="{00000000-0005-0000-0000-000085140000}"/>
    <cellStyle name="20% - akcent 2 3 5 2 5 2 2" xfId="5256" xr:uid="{00000000-0005-0000-0000-000086140000}"/>
    <cellStyle name="20% - akcent 2 3 5 2 5 3" xfId="5257" xr:uid="{00000000-0005-0000-0000-000087140000}"/>
    <cellStyle name="20% - akcent 2 3 5 2 6" xfId="5258" xr:uid="{00000000-0005-0000-0000-000088140000}"/>
    <cellStyle name="20% - akcent 2 3 5 2 6 2" xfId="5259" xr:uid="{00000000-0005-0000-0000-000089140000}"/>
    <cellStyle name="20% - akcent 2 3 5 2 7" xfId="5260" xr:uid="{00000000-0005-0000-0000-00008A140000}"/>
    <cellStyle name="20% - akcent 2 3 5 3" xfId="5261" xr:uid="{00000000-0005-0000-0000-00008B140000}"/>
    <cellStyle name="20% - akcent 2 3 5 3 2" xfId="5262" xr:uid="{00000000-0005-0000-0000-00008C140000}"/>
    <cellStyle name="20% - akcent 2 3 5 3 2 2" xfId="5263" xr:uid="{00000000-0005-0000-0000-00008D140000}"/>
    <cellStyle name="20% - akcent 2 3 5 3 2 2 2" xfId="5264" xr:uid="{00000000-0005-0000-0000-00008E140000}"/>
    <cellStyle name="20% - akcent 2 3 5 3 2 3" xfId="5265" xr:uid="{00000000-0005-0000-0000-00008F140000}"/>
    <cellStyle name="20% - akcent 2 3 5 3 3" xfId="5266" xr:uid="{00000000-0005-0000-0000-000090140000}"/>
    <cellStyle name="20% - akcent 2 3 5 3 3 2" xfId="5267" xr:uid="{00000000-0005-0000-0000-000091140000}"/>
    <cellStyle name="20% - akcent 2 3 5 3 3 2 2" xfId="5268" xr:uid="{00000000-0005-0000-0000-000092140000}"/>
    <cellStyle name="20% - akcent 2 3 5 3 3 3" xfId="5269" xr:uid="{00000000-0005-0000-0000-000093140000}"/>
    <cellStyle name="20% - akcent 2 3 5 3 4" xfId="5270" xr:uid="{00000000-0005-0000-0000-000094140000}"/>
    <cellStyle name="20% - akcent 2 3 5 3 4 2" xfId="5271" xr:uid="{00000000-0005-0000-0000-000095140000}"/>
    <cellStyle name="20% - akcent 2 3 5 3 4 2 2" xfId="5272" xr:uid="{00000000-0005-0000-0000-000096140000}"/>
    <cellStyle name="20% - akcent 2 3 5 3 4 3" xfId="5273" xr:uid="{00000000-0005-0000-0000-000097140000}"/>
    <cellStyle name="20% - akcent 2 3 5 3 5" xfId="5274" xr:uid="{00000000-0005-0000-0000-000098140000}"/>
    <cellStyle name="20% - akcent 2 3 5 3 5 2" xfId="5275" xr:uid="{00000000-0005-0000-0000-000099140000}"/>
    <cellStyle name="20% - akcent 2 3 5 3 6" xfId="5276" xr:uid="{00000000-0005-0000-0000-00009A140000}"/>
    <cellStyle name="20% - akcent 2 3 5 4" xfId="5277" xr:uid="{00000000-0005-0000-0000-00009B140000}"/>
    <cellStyle name="20% - akcent 2 3 5 4 2" xfId="5278" xr:uid="{00000000-0005-0000-0000-00009C140000}"/>
    <cellStyle name="20% - akcent 2 3 5 4 2 2" xfId="5279" xr:uid="{00000000-0005-0000-0000-00009D140000}"/>
    <cellStyle name="20% - akcent 2 3 5 4 2 2 2" xfId="5280" xr:uid="{00000000-0005-0000-0000-00009E140000}"/>
    <cellStyle name="20% - akcent 2 3 5 4 2 3" xfId="5281" xr:uid="{00000000-0005-0000-0000-00009F140000}"/>
    <cellStyle name="20% - akcent 2 3 5 4 3" xfId="5282" xr:uid="{00000000-0005-0000-0000-0000A0140000}"/>
    <cellStyle name="20% - akcent 2 3 5 4 3 2" xfId="5283" xr:uid="{00000000-0005-0000-0000-0000A1140000}"/>
    <cellStyle name="20% - akcent 2 3 5 4 3 2 2" xfId="5284" xr:uid="{00000000-0005-0000-0000-0000A2140000}"/>
    <cellStyle name="20% - akcent 2 3 5 4 3 3" xfId="5285" xr:uid="{00000000-0005-0000-0000-0000A3140000}"/>
    <cellStyle name="20% - akcent 2 3 5 4 4" xfId="5286" xr:uid="{00000000-0005-0000-0000-0000A4140000}"/>
    <cellStyle name="20% - akcent 2 3 5 4 4 2" xfId="5287" xr:uid="{00000000-0005-0000-0000-0000A5140000}"/>
    <cellStyle name="20% - akcent 2 3 5 4 4 2 2" xfId="5288" xr:uid="{00000000-0005-0000-0000-0000A6140000}"/>
    <cellStyle name="20% - akcent 2 3 5 4 4 3" xfId="5289" xr:uid="{00000000-0005-0000-0000-0000A7140000}"/>
    <cellStyle name="20% - akcent 2 3 5 4 5" xfId="5290" xr:uid="{00000000-0005-0000-0000-0000A8140000}"/>
    <cellStyle name="20% - akcent 2 3 5 4 5 2" xfId="5291" xr:uid="{00000000-0005-0000-0000-0000A9140000}"/>
    <cellStyle name="20% - akcent 2 3 5 4 6" xfId="5292" xr:uid="{00000000-0005-0000-0000-0000AA140000}"/>
    <cellStyle name="20% - akcent 2 3 5 5" xfId="5293" xr:uid="{00000000-0005-0000-0000-0000AB140000}"/>
    <cellStyle name="20% - akcent 2 3 5 5 2" xfId="5294" xr:uid="{00000000-0005-0000-0000-0000AC140000}"/>
    <cellStyle name="20% - akcent 2 3 5 5 2 2" xfId="5295" xr:uid="{00000000-0005-0000-0000-0000AD140000}"/>
    <cellStyle name="20% - akcent 2 3 5 5 3" xfId="5296" xr:uid="{00000000-0005-0000-0000-0000AE140000}"/>
    <cellStyle name="20% - akcent 2 3 5 6" xfId="5297" xr:uid="{00000000-0005-0000-0000-0000AF140000}"/>
    <cellStyle name="20% - akcent 2 3 5 6 2" xfId="5298" xr:uid="{00000000-0005-0000-0000-0000B0140000}"/>
    <cellStyle name="20% - akcent 2 3 5 6 2 2" xfId="5299" xr:uid="{00000000-0005-0000-0000-0000B1140000}"/>
    <cellStyle name="20% - akcent 2 3 5 6 3" xfId="5300" xr:uid="{00000000-0005-0000-0000-0000B2140000}"/>
    <cellStyle name="20% - akcent 2 3 5 7" xfId="5301" xr:uid="{00000000-0005-0000-0000-0000B3140000}"/>
    <cellStyle name="20% - akcent 2 3 5 7 2" xfId="5302" xr:uid="{00000000-0005-0000-0000-0000B4140000}"/>
    <cellStyle name="20% - akcent 2 3 5 7 2 2" xfId="5303" xr:uid="{00000000-0005-0000-0000-0000B5140000}"/>
    <cellStyle name="20% - akcent 2 3 5 7 3" xfId="5304" xr:uid="{00000000-0005-0000-0000-0000B6140000}"/>
    <cellStyle name="20% - akcent 2 3 5 8" xfId="5305" xr:uid="{00000000-0005-0000-0000-0000B7140000}"/>
    <cellStyle name="20% - akcent 2 3 5 8 2" xfId="5306" xr:uid="{00000000-0005-0000-0000-0000B8140000}"/>
    <cellStyle name="20% - akcent 2 3 5 9" xfId="5307" xr:uid="{00000000-0005-0000-0000-0000B9140000}"/>
    <cellStyle name="20% - akcent 2 3 6" xfId="5308" xr:uid="{00000000-0005-0000-0000-0000BA140000}"/>
    <cellStyle name="20% - akcent 2 3 6 2" xfId="5309" xr:uid="{00000000-0005-0000-0000-0000BB140000}"/>
    <cellStyle name="20% - akcent 2 3 6 2 2" xfId="5310" xr:uid="{00000000-0005-0000-0000-0000BC140000}"/>
    <cellStyle name="20% - akcent 2 3 6 2 2 2" xfId="5311" xr:uid="{00000000-0005-0000-0000-0000BD140000}"/>
    <cellStyle name="20% - akcent 2 3 6 2 2 2 2" xfId="5312" xr:uid="{00000000-0005-0000-0000-0000BE140000}"/>
    <cellStyle name="20% - akcent 2 3 6 2 2 2 2 2" xfId="5313" xr:uid="{00000000-0005-0000-0000-0000BF140000}"/>
    <cellStyle name="20% - akcent 2 3 6 2 2 2 3" xfId="5314" xr:uid="{00000000-0005-0000-0000-0000C0140000}"/>
    <cellStyle name="20% - akcent 2 3 6 2 2 3" xfId="5315" xr:uid="{00000000-0005-0000-0000-0000C1140000}"/>
    <cellStyle name="20% - akcent 2 3 6 2 2 3 2" xfId="5316" xr:uid="{00000000-0005-0000-0000-0000C2140000}"/>
    <cellStyle name="20% - akcent 2 3 6 2 2 3 2 2" xfId="5317" xr:uid="{00000000-0005-0000-0000-0000C3140000}"/>
    <cellStyle name="20% - akcent 2 3 6 2 2 3 3" xfId="5318" xr:uid="{00000000-0005-0000-0000-0000C4140000}"/>
    <cellStyle name="20% - akcent 2 3 6 2 2 4" xfId="5319" xr:uid="{00000000-0005-0000-0000-0000C5140000}"/>
    <cellStyle name="20% - akcent 2 3 6 2 2 4 2" xfId="5320" xr:uid="{00000000-0005-0000-0000-0000C6140000}"/>
    <cellStyle name="20% - akcent 2 3 6 2 2 4 2 2" xfId="5321" xr:uid="{00000000-0005-0000-0000-0000C7140000}"/>
    <cellStyle name="20% - akcent 2 3 6 2 2 4 3" xfId="5322" xr:uid="{00000000-0005-0000-0000-0000C8140000}"/>
    <cellStyle name="20% - akcent 2 3 6 2 2 5" xfId="5323" xr:uid="{00000000-0005-0000-0000-0000C9140000}"/>
    <cellStyle name="20% - akcent 2 3 6 2 2 5 2" xfId="5324" xr:uid="{00000000-0005-0000-0000-0000CA140000}"/>
    <cellStyle name="20% - akcent 2 3 6 2 2 6" xfId="5325" xr:uid="{00000000-0005-0000-0000-0000CB140000}"/>
    <cellStyle name="20% - akcent 2 3 6 2 3" xfId="5326" xr:uid="{00000000-0005-0000-0000-0000CC140000}"/>
    <cellStyle name="20% - akcent 2 3 6 2 3 2" xfId="5327" xr:uid="{00000000-0005-0000-0000-0000CD140000}"/>
    <cellStyle name="20% - akcent 2 3 6 2 3 2 2" xfId="5328" xr:uid="{00000000-0005-0000-0000-0000CE140000}"/>
    <cellStyle name="20% - akcent 2 3 6 2 3 3" xfId="5329" xr:uid="{00000000-0005-0000-0000-0000CF140000}"/>
    <cellStyle name="20% - akcent 2 3 6 2 4" xfId="5330" xr:uid="{00000000-0005-0000-0000-0000D0140000}"/>
    <cellStyle name="20% - akcent 2 3 6 2 4 2" xfId="5331" xr:uid="{00000000-0005-0000-0000-0000D1140000}"/>
    <cellStyle name="20% - akcent 2 3 6 2 4 2 2" xfId="5332" xr:uid="{00000000-0005-0000-0000-0000D2140000}"/>
    <cellStyle name="20% - akcent 2 3 6 2 4 3" xfId="5333" xr:uid="{00000000-0005-0000-0000-0000D3140000}"/>
    <cellStyle name="20% - akcent 2 3 6 2 5" xfId="5334" xr:uid="{00000000-0005-0000-0000-0000D4140000}"/>
    <cellStyle name="20% - akcent 2 3 6 2 5 2" xfId="5335" xr:uid="{00000000-0005-0000-0000-0000D5140000}"/>
    <cellStyle name="20% - akcent 2 3 6 2 5 2 2" xfId="5336" xr:uid="{00000000-0005-0000-0000-0000D6140000}"/>
    <cellStyle name="20% - akcent 2 3 6 2 5 3" xfId="5337" xr:uid="{00000000-0005-0000-0000-0000D7140000}"/>
    <cellStyle name="20% - akcent 2 3 6 2 6" xfId="5338" xr:uid="{00000000-0005-0000-0000-0000D8140000}"/>
    <cellStyle name="20% - akcent 2 3 6 2 6 2" xfId="5339" xr:uid="{00000000-0005-0000-0000-0000D9140000}"/>
    <cellStyle name="20% - akcent 2 3 6 2 7" xfId="5340" xr:uid="{00000000-0005-0000-0000-0000DA140000}"/>
    <cellStyle name="20% - akcent 2 3 6 3" xfId="5341" xr:uid="{00000000-0005-0000-0000-0000DB140000}"/>
    <cellStyle name="20% - akcent 2 3 6 3 2" xfId="5342" xr:uid="{00000000-0005-0000-0000-0000DC140000}"/>
    <cellStyle name="20% - akcent 2 3 6 3 2 2" xfId="5343" xr:uid="{00000000-0005-0000-0000-0000DD140000}"/>
    <cellStyle name="20% - akcent 2 3 6 3 2 2 2" xfId="5344" xr:uid="{00000000-0005-0000-0000-0000DE140000}"/>
    <cellStyle name="20% - akcent 2 3 6 3 2 3" xfId="5345" xr:uid="{00000000-0005-0000-0000-0000DF140000}"/>
    <cellStyle name="20% - akcent 2 3 6 3 3" xfId="5346" xr:uid="{00000000-0005-0000-0000-0000E0140000}"/>
    <cellStyle name="20% - akcent 2 3 6 3 3 2" xfId="5347" xr:uid="{00000000-0005-0000-0000-0000E1140000}"/>
    <cellStyle name="20% - akcent 2 3 6 3 3 2 2" xfId="5348" xr:uid="{00000000-0005-0000-0000-0000E2140000}"/>
    <cellStyle name="20% - akcent 2 3 6 3 3 3" xfId="5349" xr:uid="{00000000-0005-0000-0000-0000E3140000}"/>
    <cellStyle name="20% - akcent 2 3 6 3 4" xfId="5350" xr:uid="{00000000-0005-0000-0000-0000E4140000}"/>
    <cellStyle name="20% - akcent 2 3 6 3 4 2" xfId="5351" xr:uid="{00000000-0005-0000-0000-0000E5140000}"/>
    <cellStyle name="20% - akcent 2 3 6 3 4 2 2" xfId="5352" xr:uid="{00000000-0005-0000-0000-0000E6140000}"/>
    <cellStyle name="20% - akcent 2 3 6 3 4 3" xfId="5353" xr:uid="{00000000-0005-0000-0000-0000E7140000}"/>
    <cellStyle name="20% - akcent 2 3 6 3 5" xfId="5354" xr:uid="{00000000-0005-0000-0000-0000E8140000}"/>
    <cellStyle name="20% - akcent 2 3 6 3 5 2" xfId="5355" xr:uid="{00000000-0005-0000-0000-0000E9140000}"/>
    <cellStyle name="20% - akcent 2 3 6 3 6" xfId="5356" xr:uid="{00000000-0005-0000-0000-0000EA140000}"/>
    <cellStyle name="20% - akcent 2 3 6 4" xfId="5357" xr:uid="{00000000-0005-0000-0000-0000EB140000}"/>
    <cellStyle name="20% - akcent 2 3 6 4 2" xfId="5358" xr:uid="{00000000-0005-0000-0000-0000EC140000}"/>
    <cellStyle name="20% - akcent 2 3 6 4 2 2" xfId="5359" xr:uid="{00000000-0005-0000-0000-0000ED140000}"/>
    <cellStyle name="20% - akcent 2 3 6 4 2 2 2" xfId="5360" xr:uid="{00000000-0005-0000-0000-0000EE140000}"/>
    <cellStyle name="20% - akcent 2 3 6 4 2 3" xfId="5361" xr:uid="{00000000-0005-0000-0000-0000EF140000}"/>
    <cellStyle name="20% - akcent 2 3 6 4 3" xfId="5362" xr:uid="{00000000-0005-0000-0000-0000F0140000}"/>
    <cellStyle name="20% - akcent 2 3 6 4 3 2" xfId="5363" xr:uid="{00000000-0005-0000-0000-0000F1140000}"/>
    <cellStyle name="20% - akcent 2 3 6 4 3 2 2" xfId="5364" xr:uid="{00000000-0005-0000-0000-0000F2140000}"/>
    <cellStyle name="20% - akcent 2 3 6 4 3 3" xfId="5365" xr:uid="{00000000-0005-0000-0000-0000F3140000}"/>
    <cellStyle name="20% - akcent 2 3 6 4 4" xfId="5366" xr:uid="{00000000-0005-0000-0000-0000F4140000}"/>
    <cellStyle name="20% - akcent 2 3 6 4 4 2" xfId="5367" xr:uid="{00000000-0005-0000-0000-0000F5140000}"/>
    <cellStyle name="20% - akcent 2 3 6 4 4 2 2" xfId="5368" xr:uid="{00000000-0005-0000-0000-0000F6140000}"/>
    <cellStyle name="20% - akcent 2 3 6 4 4 3" xfId="5369" xr:uid="{00000000-0005-0000-0000-0000F7140000}"/>
    <cellStyle name="20% - akcent 2 3 6 4 5" xfId="5370" xr:uid="{00000000-0005-0000-0000-0000F8140000}"/>
    <cellStyle name="20% - akcent 2 3 6 4 5 2" xfId="5371" xr:uid="{00000000-0005-0000-0000-0000F9140000}"/>
    <cellStyle name="20% - akcent 2 3 6 4 6" xfId="5372" xr:uid="{00000000-0005-0000-0000-0000FA140000}"/>
    <cellStyle name="20% - akcent 2 3 6 5" xfId="5373" xr:uid="{00000000-0005-0000-0000-0000FB140000}"/>
    <cellStyle name="20% - akcent 2 3 6 5 2" xfId="5374" xr:uid="{00000000-0005-0000-0000-0000FC140000}"/>
    <cellStyle name="20% - akcent 2 3 6 5 2 2" xfId="5375" xr:uid="{00000000-0005-0000-0000-0000FD140000}"/>
    <cellStyle name="20% - akcent 2 3 6 5 3" xfId="5376" xr:uid="{00000000-0005-0000-0000-0000FE140000}"/>
    <cellStyle name="20% - akcent 2 3 6 6" xfId="5377" xr:uid="{00000000-0005-0000-0000-0000FF140000}"/>
    <cellStyle name="20% - akcent 2 3 6 6 2" xfId="5378" xr:uid="{00000000-0005-0000-0000-000000150000}"/>
    <cellStyle name="20% - akcent 2 3 6 6 2 2" xfId="5379" xr:uid="{00000000-0005-0000-0000-000001150000}"/>
    <cellStyle name="20% - akcent 2 3 6 6 3" xfId="5380" xr:uid="{00000000-0005-0000-0000-000002150000}"/>
    <cellStyle name="20% - akcent 2 3 6 7" xfId="5381" xr:uid="{00000000-0005-0000-0000-000003150000}"/>
    <cellStyle name="20% - akcent 2 3 6 7 2" xfId="5382" xr:uid="{00000000-0005-0000-0000-000004150000}"/>
    <cellStyle name="20% - akcent 2 3 6 7 2 2" xfId="5383" xr:uid="{00000000-0005-0000-0000-000005150000}"/>
    <cellStyle name="20% - akcent 2 3 6 7 3" xfId="5384" xr:uid="{00000000-0005-0000-0000-000006150000}"/>
    <cellStyle name="20% - akcent 2 3 6 8" xfId="5385" xr:uid="{00000000-0005-0000-0000-000007150000}"/>
    <cellStyle name="20% - akcent 2 3 6 8 2" xfId="5386" xr:uid="{00000000-0005-0000-0000-000008150000}"/>
    <cellStyle name="20% - akcent 2 3 6 9" xfId="5387" xr:uid="{00000000-0005-0000-0000-000009150000}"/>
    <cellStyle name="20% - akcent 2 3 7" xfId="5388" xr:uid="{00000000-0005-0000-0000-00000A150000}"/>
    <cellStyle name="20% - akcent 2 3 7 2" xfId="5389" xr:uid="{00000000-0005-0000-0000-00000B150000}"/>
    <cellStyle name="20% - akcent 2 3 7 2 2" xfId="5390" xr:uid="{00000000-0005-0000-0000-00000C150000}"/>
    <cellStyle name="20% - akcent 2 3 7 2 2 2" xfId="5391" xr:uid="{00000000-0005-0000-0000-00000D150000}"/>
    <cellStyle name="20% - akcent 2 3 7 2 2 2 2" xfId="5392" xr:uid="{00000000-0005-0000-0000-00000E150000}"/>
    <cellStyle name="20% - akcent 2 3 7 2 2 3" xfId="5393" xr:uid="{00000000-0005-0000-0000-00000F150000}"/>
    <cellStyle name="20% - akcent 2 3 7 2 3" xfId="5394" xr:uid="{00000000-0005-0000-0000-000010150000}"/>
    <cellStyle name="20% - akcent 2 3 7 2 3 2" xfId="5395" xr:uid="{00000000-0005-0000-0000-000011150000}"/>
    <cellStyle name="20% - akcent 2 3 7 2 3 2 2" xfId="5396" xr:uid="{00000000-0005-0000-0000-000012150000}"/>
    <cellStyle name="20% - akcent 2 3 7 2 3 3" xfId="5397" xr:uid="{00000000-0005-0000-0000-000013150000}"/>
    <cellStyle name="20% - akcent 2 3 7 2 4" xfId="5398" xr:uid="{00000000-0005-0000-0000-000014150000}"/>
    <cellStyle name="20% - akcent 2 3 7 2 4 2" xfId="5399" xr:uid="{00000000-0005-0000-0000-000015150000}"/>
    <cellStyle name="20% - akcent 2 3 7 2 4 2 2" xfId="5400" xr:uid="{00000000-0005-0000-0000-000016150000}"/>
    <cellStyle name="20% - akcent 2 3 7 2 4 3" xfId="5401" xr:uid="{00000000-0005-0000-0000-000017150000}"/>
    <cellStyle name="20% - akcent 2 3 7 2 5" xfId="5402" xr:uid="{00000000-0005-0000-0000-000018150000}"/>
    <cellStyle name="20% - akcent 2 3 7 2 5 2" xfId="5403" xr:uid="{00000000-0005-0000-0000-000019150000}"/>
    <cellStyle name="20% - akcent 2 3 7 2 6" xfId="5404" xr:uid="{00000000-0005-0000-0000-00001A150000}"/>
    <cellStyle name="20% - akcent 2 3 7 3" xfId="5405" xr:uid="{00000000-0005-0000-0000-00001B150000}"/>
    <cellStyle name="20% - akcent 2 3 7 3 2" xfId="5406" xr:uid="{00000000-0005-0000-0000-00001C150000}"/>
    <cellStyle name="20% - akcent 2 3 7 3 2 2" xfId="5407" xr:uid="{00000000-0005-0000-0000-00001D150000}"/>
    <cellStyle name="20% - akcent 2 3 7 3 3" xfId="5408" xr:uid="{00000000-0005-0000-0000-00001E150000}"/>
    <cellStyle name="20% - akcent 2 3 7 4" xfId="5409" xr:uid="{00000000-0005-0000-0000-00001F150000}"/>
    <cellStyle name="20% - akcent 2 3 7 4 2" xfId="5410" xr:uid="{00000000-0005-0000-0000-000020150000}"/>
    <cellStyle name="20% - akcent 2 3 7 4 2 2" xfId="5411" xr:uid="{00000000-0005-0000-0000-000021150000}"/>
    <cellStyle name="20% - akcent 2 3 7 4 3" xfId="5412" xr:uid="{00000000-0005-0000-0000-000022150000}"/>
    <cellStyle name="20% - akcent 2 3 7 5" xfId="5413" xr:uid="{00000000-0005-0000-0000-000023150000}"/>
    <cellStyle name="20% - akcent 2 3 7 5 2" xfId="5414" xr:uid="{00000000-0005-0000-0000-000024150000}"/>
    <cellStyle name="20% - akcent 2 3 7 5 2 2" xfId="5415" xr:uid="{00000000-0005-0000-0000-000025150000}"/>
    <cellStyle name="20% - akcent 2 3 7 5 3" xfId="5416" xr:uid="{00000000-0005-0000-0000-000026150000}"/>
    <cellStyle name="20% - akcent 2 3 7 6" xfId="5417" xr:uid="{00000000-0005-0000-0000-000027150000}"/>
    <cellStyle name="20% - akcent 2 3 7 6 2" xfId="5418" xr:uid="{00000000-0005-0000-0000-000028150000}"/>
    <cellStyle name="20% - akcent 2 3 7 7" xfId="5419" xr:uid="{00000000-0005-0000-0000-000029150000}"/>
    <cellStyle name="20% - akcent 2 3 8" xfId="5420" xr:uid="{00000000-0005-0000-0000-00002A150000}"/>
    <cellStyle name="20% - akcent 2 3 8 2" xfId="5421" xr:uid="{00000000-0005-0000-0000-00002B150000}"/>
    <cellStyle name="20% - akcent 2 3 8 2 2" xfId="5422" xr:uid="{00000000-0005-0000-0000-00002C150000}"/>
    <cellStyle name="20% - akcent 2 3 8 2 2 2" xfId="5423" xr:uid="{00000000-0005-0000-0000-00002D150000}"/>
    <cellStyle name="20% - akcent 2 3 8 2 3" xfId="5424" xr:uid="{00000000-0005-0000-0000-00002E150000}"/>
    <cellStyle name="20% - akcent 2 3 8 3" xfId="5425" xr:uid="{00000000-0005-0000-0000-00002F150000}"/>
    <cellStyle name="20% - akcent 2 3 8 3 2" xfId="5426" xr:uid="{00000000-0005-0000-0000-000030150000}"/>
    <cellStyle name="20% - akcent 2 3 8 3 2 2" xfId="5427" xr:uid="{00000000-0005-0000-0000-000031150000}"/>
    <cellStyle name="20% - akcent 2 3 8 3 3" xfId="5428" xr:uid="{00000000-0005-0000-0000-000032150000}"/>
    <cellStyle name="20% - akcent 2 3 8 4" xfId="5429" xr:uid="{00000000-0005-0000-0000-000033150000}"/>
    <cellStyle name="20% - akcent 2 3 8 4 2" xfId="5430" xr:uid="{00000000-0005-0000-0000-000034150000}"/>
    <cellStyle name="20% - akcent 2 3 8 4 2 2" xfId="5431" xr:uid="{00000000-0005-0000-0000-000035150000}"/>
    <cellStyle name="20% - akcent 2 3 8 4 3" xfId="5432" xr:uid="{00000000-0005-0000-0000-000036150000}"/>
    <cellStyle name="20% - akcent 2 3 8 5" xfId="5433" xr:uid="{00000000-0005-0000-0000-000037150000}"/>
    <cellStyle name="20% - akcent 2 3 8 5 2" xfId="5434" xr:uid="{00000000-0005-0000-0000-000038150000}"/>
    <cellStyle name="20% - akcent 2 3 8 6" xfId="5435" xr:uid="{00000000-0005-0000-0000-000039150000}"/>
    <cellStyle name="20% - akcent 2 3 9" xfId="5436" xr:uid="{00000000-0005-0000-0000-00003A150000}"/>
    <cellStyle name="20% - akcent 2 3 9 2" xfId="5437" xr:uid="{00000000-0005-0000-0000-00003B150000}"/>
    <cellStyle name="20% - akcent 2 3 9 2 2" xfId="5438" xr:uid="{00000000-0005-0000-0000-00003C150000}"/>
    <cellStyle name="20% - akcent 2 3 9 2 2 2" xfId="5439" xr:uid="{00000000-0005-0000-0000-00003D150000}"/>
    <cellStyle name="20% - akcent 2 3 9 2 3" xfId="5440" xr:uid="{00000000-0005-0000-0000-00003E150000}"/>
    <cellStyle name="20% - akcent 2 3 9 3" xfId="5441" xr:uid="{00000000-0005-0000-0000-00003F150000}"/>
    <cellStyle name="20% - akcent 2 3 9 3 2" xfId="5442" xr:uid="{00000000-0005-0000-0000-000040150000}"/>
    <cellStyle name="20% - akcent 2 3 9 3 2 2" xfId="5443" xr:uid="{00000000-0005-0000-0000-000041150000}"/>
    <cellStyle name="20% - akcent 2 3 9 3 3" xfId="5444" xr:uid="{00000000-0005-0000-0000-000042150000}"/>
    <cellStyle name="20% - akcent 2 3 9 4" xfId="5445" xr:uid="{00000000-0005-0000-0000-000043150000}"/>
    <cellStyle name="20% - akcent 2 3 9 4 2" xfId="5446" xr:uid="{00000000-0005-0000-0000-000044150000}"/>
    <cellStyle name="20% - akcent 2 3 9 4 2 2" xfId="5447" xr:uid="{00000000-0005-0000-0000-000045150000}"/>
    <cellStyle name="20% - akcent 2 3 9 4 3" xfId="5448" xr:uid="{00000000-0005-0000-0000-000046150000}"/>
    <cellStyle name="20% - akcent 2 3 9 5" xfId="5449" xr:uid="{00000000-0005-0000-0000-000047150000}"/>
    <cellStyle name="20% - akcent 2 3 9 5 2" xfId="5450" xr:uid="{00000000-0005-0000-0000-000048150000}"/>
    <cellStyle name="20% - akcent 2 3 9 6" xfId="5451" xr:uid="{00000000-0005-0000-0000-000049150000}"/>
    <cellStyle name="20% - akcent 2 3_2011'05 Raport PGE_DO-CO2" xfId="5452" xr:uid="{00000000-0005-0000-0000-00004A150000}"/>
    <cellStyle name="20% - akcent 2 4" xfId="5453" xr:uid="{00000000-0005-0000-0000-00004B150000}"/>
    <cellStyle name="20% - akcent 2 4 2" xfId="5454" xr:uid="{00000000-0005-0000-0000-00004C150000}"/>
    <cellStyle name="20% - akcent 2 4 2 2" xfId="5455" xr:uid="{00000000-0005-0000-0000-00004D150000}"/>
    <cellStyle name="20% - akcent 2 4 2 2 10" xfId="5456" xr:uid="{00000000-0005-0000-0000-00004E150000}"/>
    <cellStyle name="20% - akcent 2 4 2 2 2" xfId="5457" xr:uid="{00000000-0005-0000-0000-00004F150000}"/>
    <cellStyle name="20% - akcent 2 4 2 2 2 2" xfId="5458" xr:uid="{00000000-0005-0000-0000-000050150000}"/>
    <cellStyle name="20% - akcent 2 4 2 2 2 2 2" xfId="5459" xr:uid="{00000000-0005-0000-0000-000051150000}"/>
    <cellStyle name="20% - akcent 2 4 2 2 2 2 2 2" xfId="5460" xr:uid="{00000000-0005-0000-0000-000052150000}"/>
    <cellStyle name="20% - akcent 2 4 2 2 2 2 2 2 2" xfId="5461" xr:uid="{00000000-0005-0000-0000-000053150000}"/>
    <cellStyle name="20% - akcent 2 4 2 2 2 2 2 3" xfId="5462" xr:uid="{00000000-0005-0000-0000-000054150000}"/>
    <cellStyle name="20% - akcent 2 4 2 2 2 2 3" xfId="5463" xr:uid="{00000000-0005-0000-0000-000055150000}"/>
    <cellStyle name="20% - akcent 2 4 2 2 2 2 3 2" xfId="5464" xr:uid="{00000000-0005-0000-0000-000056150000}"/>
    <cellStyle name="20% - akcent 2 4 2 2 2 2 3 2 2" xfId="5465" xr:uid="{00000000-0005-0000-0000-000057150000}"/>
    <cellStyle name="20% - akcent 2 4 2 2 2 2 3 3" xfId="5466" xr:uid="{00000000-0005-0000-0000-000058150000}"/>
    <cellStyle name="20% - akcent 2 4 2 2 2 2 4" xfId="5467" xr:uid="{00000000-0005-0000-0000-000059150000}"/>
    <cellStyle name="20% - akcent 2 4 2 2 2 2 4 2" xfId="5468" xr:uid="{00000000-0005-0000-0000-00005A150000}"/>
    <cellStyle name="20% - akcent 2 4 2 2 2 2 4 2 2" xfId="5469" xr:uid="{00000000-0005-0000-0000-00005B150000}"/>
    <cellStyle name="20% - akcent 2 4 2 2 2 2 4 3" xfId="5470" xr:uid="{00000000-0005-0000-0000-00005C150000}"/>
    <cellStyle name="20% - akcent 2 4 2 2 2 2 5" xfId="5471" xr:uid="{00000000-0005-0000-0000-00005D150000}"/>
    <cellStyle name="20% - akcent 2 4 2 2 2 2 5 2" xfId="5472" xr:uid="{00000000-0005-0000-0000-00005E150000}"/>
    <cellStyle name="20% - akcent 2 4 2 2 2 2 6" xfId="5473" xr:uid="{00000000-0005-0000-0000-00005F150000}"/>
    <cellStyle name="20% - akcent 2 4 2 2 2 3" xfId="5474" xr:uid="{00000000-0005-0000-0000-000060150000}"/>
    <cellStyle name="20% - akcent 2 4 2 2 2 3 2" xfId="5475" xr:uid="{00000000-0005-0000-0000-000061150000}"/>
    <cellStyle name="20% - akcent 2 4 2 2 2 3 2 2" xfId="5476" xr:uid="{00000000-0005-0000-0000-000062150000}"/>
    <cellStyle name="20% - akcent 2 4 2 2 2 3 3" xfId="5477" xr:uid="{00000000-0005-0000-0000-000063150000}"/>
    <cellStyle name="20% - akcent 2 4 2 2 2 4" xfId="5478" xr:uid="{00000000-0005-0000-0000-000064150000}"/>
    <cellStyle name="20% - akcent 2 4 2 2 2 4 2" xfId="5479" xr:uid="{00000000-0005-0000-0000-000065150000}"/>
    <cellStyle name="20% - akcent 2 4 2 2 2 4 2 2" xfId="5480" xr:uid="{00000000-0005-0000-0000-000066150000}"/>
    <cellStyle name="20% - akcent 2 4 2 2 2 4 3" xfId="5481" xr:uid="{00000000-0005-0000-0000-000067150000}"/>
    <cellStyle name="20% - akcent 2 4 2 2 2 5" xfId="5482" xr:uid="{00000000-0005-0000-0000-000068150000}"/>
    <cellStyle name="20% - akcent 2 4 2 2 2 5 2" xfId="5483" xr:uid="{00000000-0005-0000-0000-000069150000}"/>
    <cellStyle name="20% - akcent 2 4 2 2 2 5 2 2" xfId="5484" xr:uid="{00000000-0005-0000-0000-00006A150000}"/>
    <cellStyle name="20% - akcent 2 4 2 2 2 5 3" xfId="5485" xr:uid="{00000000-0005-0000-0000-00006B150000}"/>
    <cellStyle name="20% - akcent 2 4 2 2 2 6" xfId="5486" xr:uid="{00000000-0005-0000-0000-00006C150000}"/>
    <cellStyle name="20% - akcent 2 4 2 2 2 6 2" xfId="5487" xr:uid="{00000000-0005-0000-0000-00006D150000}"/>
    <cellStyle name="20% - akcent 2 4 2 2 2 7" xfId="5488" xr:uid="{00000000-0005-0000-0000-00006E150000}"/>
    <cellStyle name="20% - akcent 2 4 2 2 3" xfId="5489" xr:uid="{00000000-0005-0000-0000-00006F150000}"/>
    <cellStyle name="20% - akcent 2 4 2 2 3 2" xfId="5490" xr:uid="{00000000-0005-0000-0000-000070150000}"/>
    <cellStyle name="20% - akcent 2 4 2 2 3 2 2" xfId="5491" xr:uid="{00000000-0005-0000-0000-000071150000}"/>
    <cellStyle name="20% - akcent 2 4 2 2 3 2 2 2" xfId="5492" xr:uid="{00000000-0005-0000-0000-000072150000}"/>
    <cellStyle name="20% - akcent 2 4 2 2 3 2 3" xfId="5493" xr:uid="{00000000-0005-0000-0000-000073150000}"/>
    <cellStyle name="20% - akcent 2 4 2 2 3 3" xfId="5494" xr:uid="{00000000-0005-0000-0000-000074150000}"/>
    <cellStyle name="20% - akcent 2 4 2 2 3 3 2" xfId="5495" xr:uid="{00000000-0005-0000-0000-000075150000}"/>
    <cellStyle name="20% - akcent 2 4 2 2 3 3 2 2" xfId="5496" xr:uid="{00000000-0005-0000-0000-000076150000}"/>
    <cellStyle name="20% - akcent 2 4 2 2 3 3 3" xfId="5497" xr:uid="{00000000-0005-0000-0000-000077150000}"/>
    <cellStyle name="20% - akcent 2 4 2 2 3 4" xfId="5498" xr:uid="{00000000-0005-0000-0000-000078150000}"/>
    <cellStyle name="20% - akcent 2 4 2 2 3 4 2" xfId="5499" xr:uid="{00000000-0005-0000-0000-000079150000}"/>
    <cellStyle name="20% - akcent 2 4 2 2 3 4 2 2" xfId="5500" xr:uid="{00000000-0005-0000-0000-00007A150000}"/>
    <cellStyle name="20% - akcent 2 4 2 2 3 4 3" xfId="5501" xr:uid="{00000000-0005-0000-0000-00007B150000}"/>
    <cellStyle name="20% - akcent 2 4 2 2 3 5" xfId="5502" xr:uid="{00000000-0005-0000-0000-00007C150000}"/>
    <cellStyle name="20% - akcent 2 4 2 2 3 5 2" xfId="5503" xr:uid="{00000000-0005-0000-0000-00007D150000}"/>
    <cellStyle name="20% - akcent 2 4 2 2 3 6" xfId="5504" xr:uid="{00000000-0005-0000-0000-00007E150000}"/>
    <cellStyle name="20% - akcent 2 4 2 2 4" xfId="5505" xr:uid="{00000000-0005-0000-0000-00007F150000}"/>
    <cellStyle name="20% - akcent 2 4 2 2 4 2" xfId="5506" xr:uid="{00000000-0005-0000-0000-000080150000}"/>
    <cellStyle name="20% - akcent 2 4 2 2 4 2 2" xfId="5507" xr:uid="{00000000-0005-0000-0000-000081150000}"/>
    <cellStyle name="20% - akcent 2 4 2 2 4 2 2 2" xfId="5508" xr:uid="{00000000-0005-0000-0000-000082150000}"/>
    <cellStyle name="20% - akcent 2 4 2 2 4 2 3" xfId="5509" xr:uid="{00000000-0005-0000-0000-000083150000}"/>
    <cellStyle name="20% - akcent 2 4 2 2 4 3" xfId="5510" xr:uid="{00000000-0005-0000-0000-000084150000}"/>
    <cellStyle name="20% - akcent 2 4 2 2 4 3 2" xfId="5511" xr:uid="{00000000-0005-0000-0000-000085150000}"/>
    <cellStyle name="20% - akcent 2 4 2 2 4 3 2 2" xfId="5512" xr:uid="{00000000-0005-0000-0000-000086150000}"/>
    <cellStyle name="20% - akcent 2 4 2 2 4 3 3" xfId="5513" xr:uid="{00000000-0005-0000-0000-000087150000}"/>
    <cellStyle name="20% - akcent 2 4 2 2 4 4" xfId="5514" xr:uid="{00000000-0005-0000-0000-000088150000}"/>
    <cellStyle name="20% - akcent 2 4 2 2 4 4 2" xfId="5515" xr:uid="{00000000-0005-0000-0000-000089150000}"/>
    <cellStyle name="20% - akcent 2 4 2 2 4 4 2 2" xfId="5516" xr:uid="{00000000-0005-0000-0000-00008A150000}"/>
    <cellStyle name="20% - akcent 2 4 2 2 4 4 3" xfId="5517" xr:uid="{00000000-0005-0000-0000-00008B150000}"/>
    <cellStyle name="20% - akcent 2 4 2 2 4 5" xfId="5518" xr:uid="{00000000-0005-0000-0000-00008C150000}"/>
    <cellStyle name="20% - akcent 2 4 2 2 4 5 2" xfId="5519" xr:uid="{00000000-0005-0000-0000-00008D150000}"/>
    <cellStyle name="20% - akcent 2 4 2 2 4 6" xfId="5520" xr:uid="{00000000-0005-0000-0000-00008E150000}"/>
    <cellStyle name="20% - akcent 2 4 2 2 5" xfId="5521" xr:uid="{00000000-0005-0000-0000-00008F150000}"/>
    <cellStyle name="20% - akcent 2 4 2 2 5 2" xfId="5522" xr:uid="{00000000-0005-0000-0000-000090150000}"/>
    <cellStyle name="20% - akcent 2 4 2 2 5 2 2" xfId="5523" xr:uid="{00000000-0005-0000-0000-000091150000}"/>
    <cellStyle name="20% - akcent 2 4 2 2 5 3" xfId="5524" xr:uid="{00000000-0005-0000-0000-000092150000}"/>
    <cellStyle name="20% - akcent 2 4 2 2 6" xfId="5525" xr:uid="{00000000-0005-0000-0000-000093150000}"/>
    <cellStyle name="20% - akcent 2 4 2 2 6 2" xfId="5526" xr:uid="{00000000-0005-0000-0000-000094150000}"/>
    <cellStyle name="20% - akcent 2 4 2 2 6 2 2" xfId="5527" xr:uid="{00000000-0005-0000-0000-000095150000}"/>
    <cellStyle name="20% - akcent 2 4 2 2 6 3" xfId="5528" xr:uid="{00000000-0005-0000-0000-000096150000}"/>
    <cellStyle name="20% - akcent 2 4 2 2 7" xfId="5529" xr:uid="{00000000-0005-0000-0000-000097150000}"/>
    <cellStyle name="20% - akcent 2 4 2 2 7 2" xfId="5530" xr:uid="{00000000-0005-0000-0000-000098150000}"/>
    <cellStyle name="20% - akcent 2 4 2 2 7 2 2" xfId="5531" xr:uid="{00000000-0005-0000-0000-000099150000}"/>
    <cellStyle name="20% - akcent 2 4 2 2 7 3" xfId="5532" xr:uid="{00000000-0005-0000-0000-00009A150000}"/>
    <cellStyle name="20% - akcent 2 4 2 2 8" xfId="5533" xr:uid="{00000000-0005-0000-0000-00009B150000}"/>
    <cellStyle name="20% - akcent 2 4 2 2 8 2" xfId="5534" xr:uid="{00000000-0005-0000-0000-00009C150000}"/>
    <cellStyle name="20% - akcent 2 4 2 2 9" xfId="5535" xr:uid="{00000000-0005-0000-0000-00009D150000}"/>
    <cellStyle name="20% - akcent 2 4 2 3" xfId="5536" xr:uid="{00000000-0005-0000-0000-00009E150000}"/>
    <cellStyle name="20% - akcent 2 4 2 3 2" xfId="5537" xr:uid="{00000000-0005-0000-0000-00009F150000}"/>
    <cellStyle name="20% - akcent 2 4 2 3 2 2" xfId="5538" xr:uid="{00000000-0005-0000-0000-0000A0150000}"/>
    <cellStyle name="20% - akcent 2 4 2 3 2 2 2" xfId="5539" xr:uid="{00000000-0005-0000-0000-0000A1150000}"/>
    <cellStyle name="20% - akcent 2 4 2 3 2 2 2 2" xfId="5540" xr:uid="{00000000-0005-0000-0000-0000A2150000}"/>
    <cellStyle name="20% - akcent 2 4 2 3 2 2 3" xfId="5541" xr:uid="{00000000-0005-0000-0000-0000A3150000}"/>
    <cellStyle name="20% - akcent 2 4 2 3 2 3" xfId="5542" xr:uid="{00000000-0005-0000-0000-0000A4150000}"/>
    <cellStyle name="20% - akcent 2 4 2 3 2 3 2" xfId="5543" xr:uid="{00000000-0005-0000-0000-0000A5150000}"/>
    <cellStyle name="20% - akcent 2 4 2 3 2 3 2 2" xfId="5544" xr:uid="{00000000-0005-0000-0000-0000A6150000}"/>
    <cellStyle name="20% - akcent 2 4 2 3 2 3 3" xfId="5545" xr:uid="{00000000-0005-0000-0000-0000A7150000}"/>
    <cellStyle name="20% - akcent 2 4 2 3 2 4" xfId="5546" xr:uid="{00000000-0005-0000-0000-0000A8150000}"/>
    <cellStyle name="20% - akcent 2 4 2 3 2 4 2" xfId="5547" xr:uid="{00000000-0005-0000-0000-0000A9150000}"/>
    <cellStyle name="20% - akcent 2 4 2 3 2 4 2 2" xfId="5548" xr:uid="{00000000-0005-0000-0000-0000AA150000}"/>
    <cellStyle name="20% - akcent 2 4 2 3 2 4 3" xfId="5549" xr:uid="{00000000-0005-0000-0000-0000AB150000}"/>
    <cellStyle name="20% - akcent 2 4 2 3 2 5" xfId="5550" xr:uid="{00000000-0005-0000-0000-0000AC150000}"/>
    <cellStyle name="20% - akcent 2 4 2 3 2 5 2" xfId="5551" xr:uid="{00000000-0005-0000-0000-0000AD150000}"/>
    <cellStyle name="20% - akcent 2 4 2 3 2 6" xfId="5552" xr:uid="{00000000-0005-0000-0000-0000AE150000}"/>
    <cellStyle name="20% - akcent 2 4 2 3 3" xfId="5553" xr:uid="{00000000-0005-0000-0000-0000AF150000}"/>
    <cellStyle name="20% - akcent 2 4 2 3 3 2" xfId="5554" xr:uid="{00000000-0005-0000-0000-0000B0150000}"/>
    <cellStyle name="20% - akcent 2 4 2 3 3 2 2" xfId="5555" xr:uid="{00000000-0005-0000-0000-0000B1150000}"/>
    <cellStyle name="20% - akcent 2 4 2 3 3 3" xfId="5556" xr:uid="{00000000-0005-0000-0000-0000B2150000}"/>
    <cellStyle name="20% - akcent 2 4 2 3 4" xfId="5557" xr:uid="{00000000-0005-0000-0000-0000B3150000}"/>
    <cellStyle name="20% - akcent 2 4 2 3 4 2" xfId="5558" xr:uid="{00000000-0005-0000-0000-0000B4150000}"/>
    <cellStyle name="20% - akcent 2 4 2 3 4 2 2" xfId="5559" xr:uid="{00000000-0005-0000-0000-0000B5150000}"/>
    <cellStyle name="20% - akcent 2 4 2 3 4 3" xfId="5560" xr:uid="{00000000-0005-0000-0000-0000B6150000}"/>
    <cellStyle name="20% - akcent 2 4 2 3 5" xfId="5561" xr:uid="{00000000-0005-0000-0000-0000B7150000}"/>
    <cellStyle name="20% - akcent 2 4 2 3 5 2" xfId="5562" xr:uid="{00000000-0005-0000-0000-0000B8150000}"/>
    <cellStyle name="20% - akcent 2 4 2 3 5 2 2" xfId="5563" xr:uid="{00000000-0005-0000-0000-0000B9150000}"/>
    <cellStyle name="20% - akcent 2 4 2 3 5 3" xfId="5564" xr:uid="{00000000-0005-0000-0000-0000BA150000}"/>
    <cellStyle name="20% - akcent 2 4 2 3 6" xfId="5565" xr:uid="{00000000-0005-0000-0000-0000BB150000}"/>
    <cellStyle name="20% - akcent 2 4 2 3 6 2" xfId="5566" xr:uid="{00000000-0005-0000-0000-0000BC150000}"/>
    <cellStyle name="20% - akcent 2 4 2 3 7" xfId="5567" xr:uid="{00000000-0005-0000-0000-0000BD150000}"/>
    <cellStyle name="20% - akcent 2 4 2 4" xfId="5568" xr:uid="{00000000-0005-0000-0000-0000BE150000}"/>
    <cellStyle name="20% - akcent 2 4 2 4 2" xfId="5569" xr:uid="{00000000-0005-0000-0000-0000BF150000}"/>
    <cellStyle name="20% - akcent 2 4 2 4 2 2" xfId="5570" xr:uid="{00000000-0005-0000-0000-0000C0150000}"/>
    <cellStyle name="20% - akcent 2 4 2 4 2 2 2" xfId="5571" xr:uid="{00000000-0005-0000-0000-0000C1150000}"/>
    <cellStyle name="20% - akcent 2 4 2 4 2 3" xfId="5572" xr:uid="{00000000-0005-0000-0000-0000C2150000}"/>
    <cellStyle name="20% - akcent 2 4 2 4 3" xfId="5573" xr:uid="{00000000-0005-0000-0000-0000C3150000}"/>
    <cellStyle name="20% - akcent 2 4 2 4 3 2" xfId="5574" xr:uid="{00000000-0005-0000-0000-0000C4150000}"/>
    <cellStyle name="20% - akcent 2 4 2 4 3 2 2" xfId="5575" xr:uid="{00000000-0005-0000-0000-0000C5150000}"/>
    <cellStyle name="20% - akcent 2 4 2 4 3 3" xfId="5576" xr:uid="{00000000-0005-0000-0000-0000C6150000}"/>
    <cellStyle name="20% - akcent 2 4 2 4 4" xfId="5577" xr:uid="{00000000-0005-0000-0000-0000C7150000}"/>
    <cellStyle name="20% - akcent 2 4 2 4 4 2" xfId="5578" xr:uid="{00000000-0005-0000-0000-0000C8150000}"/>
    <cellStyle name="20% - akcent 2 4 2 4 4 2 2" xfId="5579" xr:uid="{00000000-0005-0000-0000-0000C9150000}"/>
    <cellStyle name="20% - akcent 2 4 2 4 4 3" xfId="5580" xr:uid="{00000000-0005-0000-0000-0000CA150000}"/>
    <cellStyle name="20% - akcent 2 4 2 4 5" xfId="5581" xr:uid="{00000000-0005-0000-0000-0000CB150000}"/>
    <cellStyle name="20% - akcent 2 4 2 4 5 2" xfId="5582" xr:uid="{00000000-0005-0000-0000-0000CC150000}"/>
    <cellStyle name="20% - akcent 2 4 2 4 6" xfId="5583" xr:uid="{00000000-0005-0000-0000-0000CD150000}"/>
    <cellStyle name="20% - akcent 2 4 2 5" xfId="5584" xr:uid="{00000000-0005-0000-0000-0000CE150000}"/>
    <cellStyle name="20% - akcent 2 4 2 5 2" xfId="5585" xr:uid="{00000000-0005-0000-0000-0000CF150000}"/>
    <cellStyle name="20% - akcent 2 4 2 5 2 2" xfId="5586" xr:uid="{00000000-0005-0000-0000-0000D0150000}"/>
    <cellStyle name="20% - akcent 2 4 2 5 2 2 2" xfId="5587" xr:uid="{00000000-0005-0000-0000-0000D1150000}"/>
    <cellStyle name="20% - akcent 2 4 2 5 2 3" xfId="5588" xr:uid="{00000000-0005-0000-0000-0000D2150000}"/>
    <cellStyle name="20% - akcent 2 4 2 5 3" xfId="5589" xr:uid="{00000000-0005-0000-0000-0000D3150000}"/>
    <cellStyle name="20% - akcent 2 4 2 5 3 2" xfId="5590" xr:uid="{00000000-0005-0000-0000-0000D4150000}"/>
    <cellStyle name="20% - akcent 2 4 2 5 3 2 2" xfId="5591" xr:uid="{00000000-0005-0000-0000-0000D5150000}"/>
    <cellStyle name="20% - akcent 2 4 2 5 3 3" xfId="5592" xr:uid="{00000000-0005-0000-0000-0000D6150000}"/>
    <cellStyle name="20% - akcent 2 4 2 5 4" xfId="5593" xr:uid="{00000000-0005-0000-0000-0000D7150000}"/>
    <cellStyle name="20% - akcent 2 4 2 5 4 2" xfId="5594" xr:uid="{00000000-0005-0000-0000-0000D8150000}"/>
    <cellStyle name="20% - akcent 2 4 2 5 4 2 2" xfId="5595" xr:uid="{00000000-0005-0000-0000-0000D9150000}"/>
    <cellStyle name="20% - akcent 2 4 2 5 4 3" xfId="5596" xr:uid="{00000000-0005-0000-0000-0000DA150000}"/>
    <cellStyle name="20% - akcent 2 4 2 5 5" xfId="5597" xr:uid="{00000000-0005-0000-0000-0000DB150000}"/>
    <cellStyle name="20% - akcent 2 4 2 5 5 2" xfId="5598" xr:uid="{00000000-0005-0000-0000-0000DC150000}"/>
    <cellStyle name="20% - akcent 2 4 2 5 6" xfId="5599" xr:uid="{00000000-0005-0000-0000-0000DD150000}"/>
    <cellStyle name="20% - akcent 2 4 2 6" xfId="5600" xr:uid="{00000000-0005-0000-0000-0000DE150000}"/>
    <cellStyle name="20% - akcent 2 4 2 7" xfId="5601" xr:uid="{00000000-0005-0000-0000-0000DF150000}"/>
    <cellStyle name="20% - akcent 2 4 2 7 2" xfId="5602" xr:uid="{00000000-0005-0000-0000-0000E0150000}"/>
    <cellStyle name="20% - akcent 2 4 2 7 2 2" xfId="5603" xr:uid="{00000000-0005-0000-0000-0000E1150000}"/>
    <cellStyle name="20% - akcent 2 4 2 7 2 2 2" xfId="5604" xr:uid="{00000000-0005-0000-0000-0000E2150000}"/>
    <cellStyle name="20% - akcent 2 4 2 7 2 3" xfId="5605" xr:uid="{00000000-0005-0000-0000-0000E3150000}"/>
    <cellStyle name="20% - akcent 2 4 2 7 3" xfId="5606" xr:uid="{00000000-0005-0000-0000-0000E4150000}"/>
    <cellStyle name="20% - akcent 2 4 2 7 3 2" xfId="5607" xr:uid="{00000000-0005-0000-0000-0000E5150000}"/>
    <cellStyle name="20% - akcent 2 4 2 7 3 2 2" xfId="5608" xr:uid="{00000000-0005-0000-0000-0000E6150000}"/>
    <cellStyle name="20% - akcent 2 4 2 7 3 3" xfId="5609" xr:uid="{00000000-0005-0000-0000-0000E7150000}"/>
    <cellStyle name="20% - akcent 2 4 2 7 4" xfId="5610" xr:uid="{00000000-0005-0000-0000-0000E8150000}"/>
    <cellStyle name="20% - akcent 2 4 2 7 4 2" xfId="5611" xr:uid="{00000000-0005-0000-0000-0000E9150000}"/>
    <cellStyle name="20% - akcent 2 4 2 7 4 2 2" xfId="5612" xr:uid="{00000000-0005-0000-0000-0000EA150000}"/>
    <cellStyle name="20% - akcent 2 4 2 7 4 3" xfId="5613" xr:uid="{00000000-0005-0000-0000-0000EB150000}"/>
    <cellStyle name="20% - akcent 2 4 2 7 5" xfId="5614" xr:uid="{00000000-0005-0000-0000-0000EC150000}"/>
    <cellStyle name="20% - akcent 2 4 2 7 5 2" xfId="5615" xr:uid="{00000000-0005-0000-0000-0000ED150000}"/>
    <cellStyle name="20% - akcent 2 4 2 7 6" xfId="5616" xr:uid="{00000000-0005-0000-0000-0000EE150000}"/>
    <cellStyle name="20% - akcent 2 4 3" xfId="5617" xr:uid="{00000000-0005-0000-0000-0000EF150000}"/>
    <cellStyle name="20% - akcent 2 4 3 2" xfId="5618" xr:uid="{00000000-0005-0000-0000-0000F0150000}"/>
    <cellStyle name="20% - akcent 2 4 3 2 2" xfId="5619" xr:uid="{00000000-0005-0000-0000-0000F1150000}"/>
    <cellStyle name="20% - akcent 2 4 3 2 2 2" xfId="5620" xr:uid="{00000000-0005-0000-0000-0000F2150000}"/>
    <cellStyle name="20% - akcent 2 4 3 2 2 2 2" xfId="5621" xr:uid="{00000000-0005-0000-0000-0000F3150000}"/>
    <cellStyle name="20% - akcent 2 4 3 2 2 2 2 2" xfId="5622" xr:uid="{00000000-0005-0000-0000-0000F4150000}"/>
    <cellStyle name="20% - akcent 2 4 3 2 2 2 3" xfId="5623" xr:uid="{00000000-0005-0000-0000-0000F5150000}"/>
    <cellStyle name="20% - akcent 2 4 3 2 2 3" xfId="5624" xr:uid="{00000000-0005-0000-0000-0000F6150000}"/>
    <cellStyle name="20% - akcent 2 4 3 2 2 3 2" xfId="5625" xr:uid="{00000000-0005-0000-0000-0000F7150000}"/>
    <cellStyle name="20% - akcent 2 4 3 2 2 3 2 2" xfId="5626" xr:uid="{00000000-0005-0000-0000-0000F8150000}"/>
    <cellStyle name="20% - akcent 2 4 3 2 2 3 3" xfId="5627" xr:uid="{00000000-0005-0000-0000-0000F9150000}"/>
    <cellStyle name="20% - akcent 2 4 3 2 2 4" xfId="5628" xr:uid="{00000000-0005-0000-0000-0000FA150000}"/>
    <cellStyle name="20% - akcent 2 4 3 2 2 4 2" xfId="5629" xr:uid="{00000000-0005-0000-0000-0000FB150000}"/>
    <cellStyle name="20% - akcent 2 4 3 2 2 4 2 2" xfId="5630" xr:uid="{00000000-0005-0000-0000-0000FC150000}"/>
    <cellStyle name="20% - akcent 2 4 3 2 2 4 3" xfId="5631" xr:uid="{00000000-0005-0000-0000-0000FD150000}"/>
    <cellStyle name="20% - akcent 2 4 3 2 2 5" xfId="5632" xr:uid="{00000000-0005-0000-0000-0000FE150000}"/>
    <cellStyle name="20% - akcent 2 4 3 2 2 5 2" xfId="5633" xr:uid="{00000000-0005-0000-0000-0000FF150000}"/>
    <cellStyle name="20% - akcent 2 4 3 2 2 6" xfId="5634" xr:uid="{00000000-0005-0000-0000-000000160000}"/>
    <cellStyle name="20% - akcent 2 4 3 2 3" xfId="5635" xr:uid="{00000000-0005-0000-0000-000001160000}"/>
    <cellStyle name="20% - akcent 2 4 3 2 3 2" xfId="5636" xr:uid="{00000000-0005-0000-0000-000002160000}"/>
    <cellStyle name="20% - akcent 2 4 3 2 3 2 2" xfId="5637" xr:uid="{00000000-0005-0000-0000-000003160000}"/>
    <cellStyle name="20% - akcent 2 4 3 2 3 3" xfId="5638" xr:uid="{00000000-0005-0000-0000-000004160000}"/>
    <cellStyle name="20% - akcent 2 4 3 2 4" xfId="5639" xr:uid="{00000000-0005-0000-0000-000005160000}"/>
    <cellStyle name="20% - akcent 2 4 3 2 4 2" xfId="5640" xr:uid="{00000000-0005-0000-0000-000006160000}"/>
    <cellStyle name="20% - akcent 2 4 3 2 4 2 2" xfId="5641" xr:uid="{00000000-0005-0000-0000-000007160000}"/>
    <cellStyle name="20% - akcent 2 4 3 2 4 3" xfId="5642" xr:uid="{00000000-0005-0000-0000-000008160000}"/>
    <cellStyle name="20% - akcent 2 4 3 2 5" xfId="5643" xr:uid="{00000000-0005-0000-0000-000009160000}"/>
    <cellStyle name="20% - akcent 2 4 3 2 5 2" xfId="5644" xr:uid="{00000000-0005-0000-0000-00000A160000}"/>
    <cellStyle name="20% - akcent 2 4 3 2 5 2 2" xfId="5645" xr:uid="{00000000-0005-0000-0000-00000B160000}"/>
    <cellStyle name="20% - akcent 2 4 3 2 5 3" xfId="5646" xr:uid="{00000000-0005-0000-0000-00000C160000}"/>
    <cellStyle name="20% - akcent 2 4 3 2 6" xfId="5647" xr:uid="{00000000-0005-0000-0000-00000D160000}"/>
    <cellStyle name="20% - akcent 2 4 3 2 6 2" xfId="5648" xr:uid="{00000000-0005-0000-0000-00000E160000}"/>
    <cellStyle name="20% - akcent 2 4 3 2 7" xfId="5649" xr:uid="{00000000-0005-0000-0000-00000F160000}"/>
    <cellStyle name="20% - akcent 2 4 3 2 8" xfId="5650" xr:uid="{00000000-0005-0000-0000-000010160000}"/>
    <cellStyle name="20% - akcent 2 4 3 3" xfId="5651" xr:uid="{00000000-0005-0000-0000-000011160000}"/>
    <cellStyle name="20% - akcent 2 4 3 3 2" xfId="5652" xr:uid="{00000000-0005-0000-0000-000012160000}"/>
    <cellStyle name="20% - akcent 2 4 3 3 2 2" xfId="5653" xr:uid="{00000000-0005-0000-0000-000013160000}"/>
    <cellStyle name="20% - akcent 2 4 3 3 2 2 2" xfId="5654" xr:uid="{00000000-0005-0000-0000-000014160000}"/>
    <cellStyle name="20% - akcent 2 4 3 3 2 3" xfId="5655" xr:uid="{00000000-0005-0000-0000-000015160000}"/>
    <cellStyle name="20% - akcent 2 4 3 3 3" xfId="5656" xr:uid="{00000000-0005-0000-0000-000016160000}"/>
    <cellStyle name="20% - akcent 2 4 3 3 3 2" xfId="5657" xr:uid="{00000000-0005-0000-0000-000017160000}"/>
    <cellStyle name="20% - akcent 2 4 3 3 3 2 2" xfId="5658" xr:uid="{00000000-0005-0000-0000-000018160000}"/>
    <cellStyle name="20% - akcent 2 4 3 3 3 3" xfId="5659" xr:uid="{00000000-0005-0000-0000-000019160000}"/>
    <cellStyle name="20% - akcent 2 4 3 3 4" xfId="5660" xr:uid="{00000000-0005-0000-0000-00001A160000}"/>
    <cellStyle name="20% - akcent 2 4 3 3 4 2" xfId="5661" xr:uid="{00000000-0005-0000-0000-00001B160000}"/>
    <cellStyle name="20% - akcent 2 4 3 3 4 2 2" xfId="5662" xr:uid="{00000000-0005-0000-0000-00001C160000}"/>
    <cellStyle name="20% - akcent 2 4 3 3 4 3" xfId="5663" xr:uid="{00000000-0005-0000-0000-00001D160000}"/>
    <cellStyle name="20% - akcent 2 4 3 3 5" xfId="5664" xr:uid="{00000000-0005-0000-0000-00001E160000}"/>
    <cellStyle name="20% - akcent 2 4 3 3 5 2" xfId="5665" xr:uid="{00000000-0005-0000-0000-00001F160000}"/>
    <cellStyle name="20% - akcent 2 4 3 3 6" xfId="5666" xr:uid="{00000000-0005-0000-0000-000020160000}"/>
    <cellStyle name="20% - akcent 2 4 3 4" xfId="5667" xr:uid="{00000000-0005-0000-0000-000021160000}"/>
    <cellStyle name="20% - akcent 2 4 3 4 2" xfId="5668" xr:uid="{00000000-0005-0000-0000-000022160000}"/>
    <cellStyle name="20% - akcent 2 4 3 4 2 2" xfId="5669" xr:uid="{00000000-0005-0000-0000-000023160000}"/>
    <cellStyle name="20% - akcent 2 4 3 4 2 2 2" xfId="5670" xr:uid="{00000000-0005-0000-0000-000024160000}"/>
    <cellStyle name="20% - akcent 2 4 3 4 2 3" xfId="5671" xr:uid="{00000000-0005-0000-0000-000025160000}"/>
    <cellStyle name="20% - akcent 2 4 3 4 3" xfId="5672" xr:uid="{00000000-0005-0000-0000-000026160000}"/>
    <cellStyle name="20% - akcent 2 4 3 4 3 2" xfId="5673" xr:uid="{00000000-0005-0000-0000-000027160000}"/>
    <cellStyle name="20% - akcent 2 4 3 4 3 2 2" xfId="5674" xr:uid="{00000000-0005-0000-0000-000028160000}"/>
    <cellStyle name="20% - akcent 2 4 3 4 3 3" xfId="5675" xr:uid="{00000000-0005-0000-0000-000029160000}"/>
    <cellStyle name="20% - akcent 2 4 3 4 4" xfId="5676" xr:uid="{00000000-0005-0000-0000-00002A160000}"/>
    <cellStyle name="20% - akcent 2 4 3 4 4 2" xfId="5677" xr:uid="{00000000-0005-0000-0000-00002B160000}"/>
    <cellStyle name="20% - akcent 2 4 3 4 4 2 2" xfId="5678" xr:uid="{00000000-0005-0000-0000-00002C160000}"/>
    <cellStyle name="20% - akcent 2 4 3 4 4 3" xfId="5679" xr:uid="{00000000-0005-0000-0000-00002D160000}"/>
    <cellStyle name="20% - akcent 2 4 3 4 5" xfId="5680" xr:uid="{00000000-0005-0000-0000-00002E160000}"/>
    <cellStyle name="20% - akcent 2 4 3 4 5 2" xfId="5681" xr:uid="{00000000-0005-0000-0000-00002F160000}"/>
    <cellStyle name="20% - akcent 2 4 3 4 6" xfId="5682" xr:uid="{00000000-0005-0000-0000-000030160000}"/>
    <cellStyle name="20% - akcent 2 4 3 5" xfId="5683" xr:uid="{00000000-0005-0000-0000-000031160000}"/>
    <cellStyle name="20% - akcent 2 4 3 5 2" xfId="5684" xr:uid="{00000000-0005-0000-0000-000032160000}"/>
    <cellStyle name="20% - akcent 2 4 3 5 2 2" xfId="5685" xr:uid="{00000000-0005-0000-0000-000033160000}"/>
    <cellStyle name="20% - akcent 2 4 3 5 2 2 2" xfId="5686" xr:uid="{00000000-0005-0000-0000-000034160000}"/>
    <cellStyle name="20% - akcent 2 4 3 5 2 3" xfId="5687" xr:uid="{00000000-0005-0000-0000-000035160000}"/>
    <cellStyle name="20% - akcent 2 4 3 5 3" xfId="5688" xr:uid="{00000000-0005-0000-0000-000036160000}"/>
    <cellStyle name="20% - akcent 2 4 3 5 3 2" xfId="5689" xr:uid="{00000000-0005-0000-0000-000037160000}"/>
    <cellStyle name="20% - akcent 2 4 3 5 3 2 2" xfId="5690" xr:uid="{00000000-0005-0000-0000-000038160000}"/>
    <cellStyle name="20% - akcent 2 4 3 5 3 3" xfId="5691" xr:uid="{00000000-0005-0000-0000-000039160000}"/>
    <cellStyle name="20% - akcent 2 4 3 5 4" xfId="5692" xr:uid="{00000000-0005-0000-0000-00003A160000}"/>
    <cellStyle name="20% - akcent 2 4 3 5 4 2" xfId="5693" xr:uid="{00000000-0005-0000-0000-00003B160000}"/>
    <cellStyle name="20% - akcent 2 4 3 5 4 2 2" xfId="5694" xr:uid="{00000000-0005-0000-0000-00003C160000}"/>
    <cellStyle name="20% - akcent 2 4 3 5 4 3" xfId="5695" xr:uid="{00000000-0005-0000-0000-00003D160000}"/>
    <cellStyle name="20% - akcent 2 4 3 5 5" xfId="5696" xr:uid="{00000000-0005-0000-0000-00003E160000}"/>
    <cellStyle name="20% - akcent 2 4 3 5 5 2" xfId="5697" xr:uid="{00000000-0005-0000-0000-00003F160000}"/>
    <cellStyle name="20% - akcent 2 4 3 5 6" xfId="5698" xr:uid="{00000000-0005-0000-0000-000040160000}"/>
    <cellStyle name="20% - akcent 2 4 3 6" xfId="5699" xr:uid="{00000000-0005-0000-0000-000041160000}"/>
    <cellStyle name="20% - akcent 2 4 4" xfId="5700" xr:uid="{00000000-0005-0000-0000-000042160000}"/>
    <cellStyle name="20% - akcent 2 4 4 2" xfId="5701" xr:uid="{00000000-0005-0000-0000-000043160000}"/>
    <cellStyle name="20% - akcent 2 4 4 2 2" xfId="5702" xr:uid="{00000000-0005-0000-0000-000044160000}"/>
    <cellStyle name="20% - akcent 2 4 4 2 2 2" xfId="5703" xr:uid="{00000000-0005-0000-0000-000045160000}"/>
    <cellStyle name="20% - akcent 2 4 4 2 2 2 2" xfId="5704" xr:uid="{00000000-0005-0000-0000-000046160000}"/>
    <cellStyle name="20% - akcent 2 4 4 2 2 3" xfId="5705" xr:uid="{00000000-0005-0000-0000-000047160000}"/>
    <cellStyle name="20% - akcent 2 4 4 2 3" xfId="5706" xr:uid="{00000000-0005-0000-0000-000048160000}"/>
    <cellStyle name="20% - akcent 2 4 4 2 3 2" xfId="5707" xr:uid="{00000000-0005-0000-0000-000049160000}"/>
    <cellStyle name="20% - akcent 2 4 4 2 3 2 2" xfId="5708" xr:uid="{00000000-0005-0000-0000-00004A160000}"/>
    <cellStyle name="20% - akcent 2 4 4 2 3 3" xfId="5709" xr:uid="{00000000-0005-0000-0000-00004B160000}"/>
    <cellStyle name="20% - akcent 2 4 4 2 4" xfId="5710" xr:uid="{00000000-0005-0000-0000-00004C160000}"/>
    <cellStyle name="20% - akcent 2 4 4 2 4 2" xfId="5711" xr:uid="{00000000-0005-0000-0000-00004D160000}"/>
    <cellStyle name="20% - akcent 2 4 4 2 4 2 2" xfId="5712" xr:uid="{00000000-0005-0000-0000-00004E160000}"/>
    <cellStyle name="20% - akcent 2 4 4 2 4 3" xfId="5713" xr:uid="{00000000-0005-0000-0000-00004F160000}"/>
    <cellStyle name="20% - akcent 2 4 4 2 5" xfId="5714" xr:uid="{00000000-0005-0000-0000-000050160000}"/>
    <cellStyle name="20% - akcent 2 4 4 2 5 2" xfId="5715" xr:uid="{00000000-0005-0000-0000-000051160000}"/>
    <cellStyle name="20% - akcent 2 4 4 2 6" xfId="5716" xr:uid="{00000000-0005-0000-0000-000052160000}"/>
    <cellStyle name="20% - akcent 2 4 4 2 7" xfId="5717" xr:uid="{00000000-0005-0000-0000-000053160000}"/>
    <cellStyle name="20% - akcent 2 4 4 3" xfId="5718" xr:uid="{00000000-0005-0000-0000-000054160000}"/>
    <cellStyle name="20% - akcent 2 4 4 3 2" xfId="5719" xr:uid="{00000000-0005-0000-0000-000055160000}"/>
    <cellStyle name="20% - akcent 2 4 4 3 2 2" xfId="5720" xr:uid="{00000000-0005-0000-0000-000056160000}"/>
    <cellStyle name="20% - akcent 2 4 4 3 2 2 2" xfId="5721" xr:uid="{00000000-0005-0000-0000-000057160000}"/>
    <cellStyle name="20% - akcent 2 4 4 3 2 3" xfId="5722" xr:uid="{00000000-0005-0000-0000-000058160000}"/>
    <cellStyle name="20% - akcent 2 4 4 3 3" xfId="5723" xr:uid="{00000000-0005-0000-0000-000059160000}"/>
    <cellStyle name="20% - akcent 2 4 4 3 3 2" xfId="5724" xr:uid="{00000000-0005-0000-0000-00005A160000}"/>
    <cellStyle name="20% - akcent 2 4 4 3 3 2 2" xfId="5725" xr:uid="{00000000-0005-0000-0000-00005B160000}"/>
    <cellStyle name="20% - akcent 2 4 4 3 3 3" xfId="5726" xr:uid="{00000000-0005-0000-0000-00005C160000}"/>
    <cellStyle name="20% - akcent 2 4 4 3 4" xfId="5727" xr:uid="{00000000-0005-0000-0000-00005D160000}"/>
    <cellStyle name="20% - akcent 2 4 4 3 4 2" xfId="5728" xr:uid="{00000000-0005-0000-0000-00005E160000}"/>
    <cellStyle name="20% - akcent 2 4 4 3 4 2 2" xfId="5729" xr:uid="{00000000-0005-0000-0000-00005F160000}"/>
    <cellStyle name="20% - akcent 2 4 4 3 4 3" xfId="5730" xr:uid="{00000000-0005-0000-0000-000060160000}"/>
    <cellStyle name="20% - akcent 2 4 4 3 5" xfId="5731" xr:uid="{00000000-0005-0000-0000-000061160000}"/>
    <cellStyle name="20% - akcent 2 4 4 3 5 2" xfId="5732" xr:uid="{00000000-0005-0000-0000-000062160000}"/>
    <cellStyle name="20% - akcent 2 4 4 3 6" xfId="5733" xr:uid="{00000000-0005-0000-0000-000063160000}"/>
    <cellStyle name="20% - akcent 2 4 4 4" xfId="5734" xr:uid="{00000000-0005-0000-0000-000064160000}"/>
    <cellStyle name="20% - akcent 2 4 5" xfId="5735" xr:uid="{00000000-0005-0000-0000-000065160000}"/>
    <cellStyle name="20% - akcent 2 4 5 2" xfId="5736" xr:uid="{00000000-0005-0000-0000-000066160000}"/>
    <cellStyle name="20% - akcent 2 4 5 2 2" xfId="5737" xr:uid="{00000000-0005-0000-0000-000067160000}"/>
    <cellStyle name="20% - akcent 2 4 5 2 2 2" xfId="5738" xr:uid="{00000000-0005-0000-0000-000068160000}"/>
    <cellStyle name="20% - akcent 2 4 5 2 3" xfId="5739" xr:uid="{00000000-0005-0000-0000-000069160000}"/>
    <cellStyle name="20% - akcent 2 4 5 3" xfId="5740" xr:uid="{00000000-0005-0000-0000-00006A160000}"/>
    <cellStyle name="20% - akcent 2 4 5 3 2" xfId="5741" xr:uid="{00000000-0005-0000-0000-00006B160000}"/>
    <cellStyle name="20% - akcent 2 4 5 3 2 2" xfId="5742" xr:uid="{00000000-0005-0000-0000-00006C160000}"/>
    <cellStyle name="20% - akcent 2 4 5 3 3" xfId="5743" xr:uid="{00000000-0005-0000-0000-00006D160000}"/>
    <cellStyle name="20% - akcent 2 4 5 4" xfId="5744" xr:uid="{00000000-0005-0000-0000-00006E160000}"/>
    <cellStyle name="20% - akcent 2 4 5 4 2" xfId="5745" xr:uid="{00000000-0005-0000-0000-00006F160000}"/>
    <cellStyle name="20% - akcent 2 4 5 4 2 2" xfId="5746" xr:uid="{00000000-0005-0000-0000-000070160000}"/>
    <cellStyle name="20% - akcent 2 4 5 4 3" xfId="5747" xr:uid="{00000000-0005-0000-0000-000071160000}"/>
    <cellStyle name="20% - akcent 2 4 5 5" xfId="5748" xr:uid="{00000000-0005-0000-0000-000072160000}"/>
    <cellStyle name="20% - akcent 2 4 5 5 2" xfId="5749" xr:uid="{00000000-0005-0000-0000-000073160000}"/>
    <cellStyle name="20% - akcent 2 4 5 6" xfId="5750" xr:uid="{00000000-0005-0000-0000-000074160000}"/>
    <cellStyle name="20% - akcent 2 4 5 7" xfId="5751" xr:uid="{00000000-0005-0000-0000-000075160000}"/>
    <cellStyle name="20% - akcent 2 4 6" xfId="5752" xr:uid="{00000000-0005-0000-0000-000076160000}"/>
    <cellStyle name="20% - akcent 2 4 6 2" xfId="5753" xr:uid="{00000000-0005-0000-0000-000077160000}"/>
    <cellStyle name="20% - akcent 2 4 6 2 2" xfId="5754" xr:uid="{00000000-0005-0000-0000-000078160000}"/>
    <cellStyle name="20% - akcent 2 4 6 2 2 2" xfId="5755" xr:uid="{00000000-0005-0000-0000-000079160000}"/>
    <cellStyle name="20% - akcent 2 4 6 2 3" xfId="5756" xr:uid="{00000000-0005-0000-0000-00007A160000}"/>
    <cellStyle name="20% - akcent 2 4 6 3" xfId="5757" xr:uid="{00000000-0005-0000-0000-00007B160000}"/>
    <cellStyle name="20% - akcent 2 4 6 3 2" xfId="5758" xr:uid="{00000000-0005-0000-0000-00007C160000}"/>
    <cellStyle name="20% - akcent 2 4 6 3 2 2" xfId="5759" xr:uid="{00000000-0005-0000-0000-00007D160000}"/>
    <cellStyle name="20% - akcent 2 4 6 3 3" xfId="5760" xr:uid="{00000000-0005-0000-0000-00007E160000}"/>
    <cellStyle name="20% - akcent 2 4 6 4" xfId="5761" xr:uid="{00000000-0005-0000-0000-00007F160000}"/>
    <cellStyle name="20% - akcent 2 4 6 4 2" xfId="5762" xr:uid="{00000000-0005-0000-0000-000080160000}"/>
    <cellStyle name="20% - akcent 2 4 6 4 2 2" xfId="5763" xr:uid="{00000000-0005-0000-0000-000081160000}"/>
    <cellStyle name="20% - akcent 2 4 6 4 3" xfId="5764" xr:uid="{00000000-0005-0000-0000-000082160000}"/>
    <cellStyle name="20% - akcent 2 4 6 5" xfId="5765" xr:uid="{00000000-0005-0000-0000-000083160000}"/>
    <cellStyle name="20% - akcent 2 4 6 5 2" xfId="5766" xr:uid="{00000000-0005-0000-0000-000084160000}"/>
    <cellStyle name="20% - akcent 2 4 6 6" xfId="5767" xr:uid="{00000000-0005-0000-0000-000085160000}"/>
    <cellStyle name="20% - akcent 2 4 7" xfId="5768" xr:uid="{00000000-0005-0000-0000-000086160000}"/>
    <cellStyle name="20% - akcent 2 4 7 2" xfId="5769" xr:uid="{00000000-0005-0000-0000-000087160000}"/>
    <cellStyle name="20% - akcent 2 4 7 2 2" xfId="5770" xr:uid="{00000000-0005-0000-0000-000088160000}"/>
    <cellStyle name="20% - akcent 2 4 7 2 2 2" xfId="5771" xr:uid="{00000000-0005-0000-0000-000089160000}"/>
    <cellStyle name="20% - akcent 2 4 7 2 3" xfId="5772" xr:uid="{00000000-0005-0000-0000-00008A160000}"/>
    <cellStyle name="20% - akcent 2 4 7 3" xfId="5773" xr:uid="{00000000-0005-0000-0000-00008B160000}"/>
    <cellStyle name="20% - akcent 2 4 7 3 2" xfId="5774" xr:uid="{00000000-0005-0000-0000-00008C160000}"/>
    <cellStyle name="20% - akcent 2 4 7 3 2 2" xfId="5775" xr:uid="{00000000-0005-0000-0000-00008D160000}"/>
    <cellStyle name="20% - akcent 2 4 7 3 3" xfId="5776" xr:uid="{00000000-0005-0000-0000-00008E160000}"/>
    <cellStyle name="20% - akcent 2 4 7 4" xfId="5777" xr:uid="{00000000-0005-0000-0000-00008F160000}"/>
    <cellStyle name="20% - akcent 2 4 7 4 2" xfId="5778" xr:uid="{00000000-0005-0000-0000-000090160000}"/>
    <cellStyle name="20% - akcent 2 4 7 4 2 2" xfId="5779" xr:uid="{00000000-0005-0000-0000-000091160000}"/>
    <cellStyle name="20% - akcent 2 4 7 4 3" xfId="5780" xr:uid="{00000000-0005-0000-0000-000092160000}"/>
    <cellStyle name="20% - akcent 2 4 7 5" xfId="5781" xr:uid="{00000000-0005-0000-0000-000093160000}"/>
    <cellStyle name="20% - akcent 2 4 7 5 2" xfId="5782" xr:uid="{00000000-0005-0000-0000-000094160000}"/>
    <cellStyle name="20% - akcent 2 4 7 6" xfId="5783" xr:uid="{00000000-0005-0000-0000-000095160000}"/>
    <cellStyle name="20% - akcent 2 4_2011'05 Raport PGE_DO-CO2" xfId="5784" xr:uid="{00000000-0005-0000-0000-000096160000}"/>
    <cellStyle name="20% - akcent 2 5" xfId="5785" xr:uid="{00000000-0005-0000-0000-000097160000}"/>
    <cellStyle name="20% - akcent 2 5 2" xfId="5786" xr:uid="{00000000-0005-0000-0000-000098160000}"/>
    <cellStyle name="20% - akcent 2 5 2 2" xfId="5787" xr:uid="{00000000-0005-0000-0000-000099160000}"/>
    <cellStyle name="20% - akcent 2 5 2 2 2" xfId="5788" xr:uid="{00000000-0005-0000-0000-00009A160000}"/>
    <cellStyle name="20% - akcent 2 5 2 2 2 2" xfId="5789" xr:uid="{00000000-0005-0000-0000-00009B160000}"/>
    <cellStyle name="20% - akcent 2 5 2 2 2 2 2" xfId="5790" xr:uid="{00000000-0005-0000-0000-00009C160000}"/>
    <cellStyle name="20% - akcent 2 5 2 2 2 2 2 2" xfId="5791" xr:uid="{00000000-0005-0000-0000-00009D160000}"/>
    <cellStyle name="20% - akcent 2 5 2 2 2 2 3" xfId="5792" xr:uid="{00000000-0005-0000-0000-00009E160000}"/>
    <cellStyle name="20% - akcent 2 5 2 2 2 3" xfId="5793" xr:uid="{00000000-0005-0000-0000-00009F160000}"/>
    <cellStyle name="20% - akcent 2 5 2 2 2 3 2" xfId="5794" xr:uid="{00000000-0005-0000-0000-0000A0160000}"/>
    <cellStyle name="20% - akcent 2 5 2 2 2 3 2 2" xfId="5795" xr:uid="{00000000-0005-0000-0000-0000A1160000}"/>
    <cellStyle name="20% - akcent 2 5 2 2 2 3 3" xfId="5796" xr:uid="{00000000-0005-0000-0000-0000A2160000}"/>
    <cellStyle name="20% - akcent 2 5 2 2 2 4" xfId="5797" xr:uid="{00000000-0005-0000-0000-0000A3160000}"/>
    <cellStyle name="20% - akcent 2 5 2 2 2 4 2" xfId="5798" xr:uid="{00000000-0005-0000-0000-0000A4160000}"/>
    <cellStyle name="20% - akcent 2 5 2 2 2 4 2 2" xfId="5799" xr:uid="{00000000-0005-0000-0000-0000A5160000}"/>
    <cellStyle name="20% - akcent 2 5 2 2 2 4 3" xfId="5800" xr:uid="{00000000-0005-0000-0000-0000A6160000}"/>
    <cellStyle name="20% - akcent 2 5 2 2 2 5" xfId="5801" xr:uid="{00000000-0005-0000-0000-0000A7160000}"/>
    <cellStyle name="20% - akcent 2 5 2 2 2 5 2" xfId="5802" xr:uid="{00000000-0005-0000-0000-0000A8160000}"/>
    <cellStyle name="20% - akcent 2 5 2 2 2 6" xfId="5803" xr:uid="{00000000-0005-0000-0000-0000A9160000}"/>
    <cellStyle name="20% - akcent 2 5 2 2 3" xfId="5804" xr:uid="{00000000-0005-0000-0000-0000AA160000}"/>
    <cellStyle name="20% - akcent 2 5 2 2 3 2" xfId="5805" xr:uid="{00000000-0005-0000-0000-0000AB160000}"/>
    <cellStyle name="20% - akcent 2 5 2 2 3 2 2" xfId="5806" xr:uid="{00000000-0005-0000-0000-0000AC160000}"/>
    <cellStyle name="20% - akcent 2 5 2 2 3 3" xfId="5807" xr:uid="{00000000-0005-0000-0000-0000AD160000}"/>
    <cellStyle name="20% - akcent 2 5 2 2 4" xfId="5808" xr:uid="{00000000-0005-0000-0000-0000AE160000}"/>
    <cellStyle name="20% - akcent 2 5 2 2 4 2" xfId="5809" xr:uid="{00000000-0005-0000-0000-0000AF160000}"/>
    <cellStyle name="20% - akcent 2 5 2 2 4 2 2" xfId="5810" xr:uid="{00000000-0005-0000-0000-0000B0160000}"/>
    <cellStyle name="20% - akcent 2 5 2 2 4 3" xfId="5811" xr:uid="{00000000-0005-0000-0000-0000B1160000}"/>
    <cellStyle name="20% - akcent 2 5 2 2 5" xfId="5812" xr:uid="{00000000-0005-0000-0000-0000B2160000}"/>
    <cellStyle name="20% - akcent 2 5 2 2 5 2" xfId="5813" xr:uid="{00000000-0005-0000-0000-0000B3160000}"/>
    <cellStyle name="20% - akcent 2 5 2 2 5 2 2" xfId="5814" xr:uid="{00000000-0005-0000-0000-0000B4160000}"/>
    <cellStyle name="20% - akcent 2 5 2 2 5 3" xfId="5815" xr:uid="{00000000-0005-0000-0000-0000B5160000}"/>
    <cellStyle name="20% - akcent 2 5 2 2 6" xfId="5816" xr:uid="{00000000-0005-0000-0000-0000B6160000}"/>
    <cellStyle name="20% - akcent 2 5 2 2 6 2" xfId="5817" xr:uid="{00000000-0005-0000-0000-0000B7160000}"/>
    <cellStyle name="20% - akcent 2 5 2 2 7" xfId="5818" xr:uid="{00000000-0005-0000-0000-0000B8160000}"/>
    <cellStyle name="20% - akcent 2 5 2 2 8" xfId="5819" xr:uid="{00000000-0005-0000-0000-0000B9160000}"/>
    <cellStyle name="20% - akcent 2 5 2 3" xfId="5820" xr:uid="{00000000-0005-0000-0000-0000BA160000}"/>
    <cellStyle name="20% - akcent 2 5 2 3 2" xfId="5821" xr:uid="{00000000-0005-0000-0000-0000BB160000}"/>
    <cellStyle name="20% - akcent 2 5 2 3 2 2" xfId="5822" xr:uid="{00000000-0005-0000-0000-0000BC160000}"/>
    <cellStyle name="20% - akcent 2 5 2 3 2 2 2" xfId="5823" xr:uid="{00000000-0005-0000-0000-0000BD160000}"/>
    <cellStyle name="20% - akcent 2 5 2 3 2 3" xfId="5824" xr:uid="{00000000-0005-0000-0000-0000BE160000}"/>
    <cellStyle name="20% - akcent 2 5 2 3 3" xfId="5825" xr:uid="{00000000-0005-0000-0000-0000BF160000}"/>
    <cellStyle name="20% - akcent 2 5 2 3 3 2" xfId="5826" xr:uid="{00000000-0005-0000-0000-0000C0160000}"/>
    <cellStyle name="20% - akcent 2 5 2 3 3 2 2" xfId="5827" xr:uid="{00000000-0005-0000-0000-0000C1160000}"/>
    <cellStyle name="20% - akcent 2 5 2 3 3 3" xfId="5828" xr:uid="{00000000-0005-0000-0000-0000C2160000}"/>
    <cellStyle name="20% - akcent 2 5 2 3 4" xfId="5829" xr:uid="{00000000-0005-0000-0000-0000C3160000}"/>
    <cellStyle name="20% - akcent 2 5 2 3 4 2" xfId="5830" xr:uid="{00000000-0005-0000-0000-0000C4160000}"/>
    <cellStyle name="20% - akcent 2 5 2 3 4 2 2" xfId="5831" xr:uid="{00000000-0005-0000-0000-0000C5160000}"/>
    <cellStyle name="20% - akcent 2 5 2 3 4 3" xfId="5832" xr:uid="{00000000-0005-0000-0000-0000C6160000}"/>
    <cellStyle name="20% - akcent 2 5 2 3 5" xfId="5833" xr:uid="{00000000-0005-0000-0000-0000C7160000}"/>
    <cellStyle name="20% - akcent 2 5 2 3 5 2" xfId="5834" xr:uid="{00000000-0005-0000-0000-0000C8160000}"/>
    <cellStyle name="20% - akcent 2 5 2 3 6" xfId="5835" xr:uid="{00000000-0005-0000-0000-0000C9160000}"/>
    <cellStyle name="20% - akcent 2 5 2 4" xfId="5836" xr:uid="{00000000-0005-0000-0000-0000CA160000}"/>
    <cellStyle name="20% - akcent 2 5 2 4 2" xfId="5837" xr:uid="{00000000-0005-0000-0000-0000CB160000}"/>
    <cellStyle name="20% - akcent 2 5 2 4 2 2" xfId="5838" xr:uid="{00000000-0005-0000-0000-0000CC160000}"/>
    <cellStyle name="20% - akcent 2 5 2 4 2 2 2" xfId="5839" xr:uid="{00000000-0005-0000-0000-0000CD160000}"/>
    <cellStyle name="20% - akcent 2 5 2 4 2 3" xfId="5840" xr:uid="{00000000-0005-0000-0000-0000CE160000}"/>
    <cellStyle name="20% - akcent 2 5 2 4 3" xfId="5841" xr:uid="{00000000-0005-0000-0000-0000CF160000}"/>
    <cellStyle name="20% - akcent 2 5 2 4 3 2" xfId="5842" xr:uid="{00000000-0005-0000-0000-0000D0160000}"/>
    <cellStyle name="20% - akcent 2 5 2 4 3 2 2" xfId="5843" xr:uid="{00000000-0005-0000-0000-0000D1160000}"/>
    <cellStyle name="20% - akcent 2 5 2 4 3 3" xfId="5844" xr:uid="{00000000-0005-0000-0000-0000D2160000}"/>
    <cellStyle name="20% - akcent 2 5 2 4 4" xfId="5845" xr:uid="{00000000-0005-0000-0000-0000D3160000}"/>
    <cellStyle name="20% - akcent 2 5 2 4 4 2" xfId="5846" xr:uid="{00000000-0005-0000-0000-0000D4160000}"/>
    <cellStyle name="20% - akcent 2 5 2 4 4 2 2" xfId="5847" xr:uid="{00000000-0005-0000-0000-0000D5160000}"/>
    <cellStyle name="20% - akcent 2 5 2 4 4 3" xfId="5848" xr:uid="{00000000-0005-0000-0000-0000D6160000}"/>
    <cellStyle name="20% - akcent 2 5 2 4 5" xfId="5849" xr:uid="{00000000-0005-0000-0000-0000D7160000}"/>
    <cellStyle name="20% - akcent 2 5 2 4 5 2" xfId="5850" xr:uid="{00000000-0005-0000-0000-0000D8160000}"/>
    <cellStyle name="20% - akcent 2 5 2 4 6" xfId="5851" xr:uid="{00000000-0005-0000-0000-0000D9160000}"/>
    <cellStyle name="20% - akcent 2 5 2 5" xfId="5852" xr:uid="{00000000-0005-0000-0000-0000DA160000}"/>
    <cellStyle name="20% - akcent 2 5 2 6" xfId="5853" xr:uid="{00000000-0005-0000-0000-0000DB160000}"/>
    <cellStyle name="20% - akcent 2 5 2 6 2" xfId="5854" xr:uid="{00000000-0005-0000-0000-0000DC160000}"/>
    <cellStyle name="20% - akcent 2 5 2 6 2 2" xfId="5855" xr:uid="{00000000-0005-0000-0000-0000DD160000}"/>
    <cellStyle name="20% - akcent 2 5 2 6 2 2 2" xfId="5856" xr:uid="{00000000-0005-0000-0000-0000DE160000}"/>
    <cellStyle name="20% - akcent 2 5 2 6 2 3" xfId="5857" xr:uid="{00000000-0005-0000-0000-0000DF160000}"/>
    <cellStyle name="20% - akcent 2 5 2 6 3" xfId="5858" xr:uid="{00000000-0005-0000-0000-0000E0160000}"/>
    <cellStyle name="20% - akcent 2 5 2 6 3 2" xfId="5859" xr:uid="{00000000-0005-0000-0000-0000E1160000}"/>
    <cellStyle name="20% - akcent 2 5 2 6 3 2 2" xfId="5860" xr:uid="{00000000-0005-0000-0000-0000E2160000}"/>
    <cellStyle name="20% - akcent 2 5 2 6 3 3" xfId="5861" xr:uid="{00000000-0005-0000-0000-0000E3160000}"/>
    <cellStyle name="20% - akcent 2 5 2 6 4" xfId="5862" xr:uid="{00000000-0005-0000-0000-0000E4160000}"/>
    <cellStyle name="20% - akcent 2 5 2 6 4 2" xfId="5863" xr:uid="{00000000-0005-0000-0000-0000E5160000}"/>
    <cellStyle name="20% - akcent 2 5 2 6 4 2 2" xfId="5864" xr:uid="{00000000-0005-0000-0000-0000E6160000}"/>
    <cellStyle name="20% - akcent 2 5 2 6 4 3" xfId="5865" xr:uid="{00000000-0005-0000-0000-0000E7160000}"/>
    <cellStyle name="20% - akcent 2 5 2 6 5" xfId="5866" xr:uid="{00000000-0005-0000-0000-0000E8160000}"/>
    <cellStyle name="20% - akcent 2 5 2 6 5 2" xfId="5867" xr:uid="{00000000-0005-0000-0000-0000E9160000}"/>
    <cellStyle name="20% - akcent 2 5 2 6 6" xfId="5868" xr:uid="{00000000-0005-0000-0000-0000EA160000}"/>
    <cellStyle name="20% - akcent 2 5 3" xfId="5869" xr:uid="{00000000-0005-0000-0000-0000EB160000}"/>
    <cellStyle name="20% - akcent 2 5 3 2" xfId="5870" xr:uid="{00000000-0005-0000-0000-0000EC160000}"/>
    <cellStyle name="20% - akcent 2 5 3 2 2" xfId="5871" xr:uid="{00000000-0005-0000-0000-0000ED160000}"/>
    <cellStyle name="20% - akcent 2 5 3 2 2 2" xfId="5872" xr:uid="{00000000-0005-0000-0000-0000EE160000}"/>
    <cellStyle name="20% - akcent 2 5 3 2 2 2 2" xfId="5873" xr:uid="{00000000-0005-0000-0000-0000EF160000}"/>
    <cellStyle name="20% - akcent 2 5 3 2 2 3" xfId="5874" xr:uid="{00000000-0005-0000-0000-0000F0160000}"/>
    <cellStyle name="20% - akcent 2 5 3 2 3" xfId="5875" xr:uid="{00000000-0005-0000-0000-0000F1160000}"/>
    <cellStyle name="20% - akcent 2 5 3 2 3 2" xfId="5876" xr:uid="{00000000-0005-0000-0000-0000F2160000}"/>
    <cellStyle name="20% - akcent 2 5 3 2 3 2 2" xfId="5877" xr:uid="{00000000-0005-0000-0000-0000F3160000}"/>
    <cellStyle name="20% - akcent 2 5 3 2 3 3" xfId="5878" xr:uid="{00000000-0005-0000-0000-0000F4160000}"/>
    <cellStyle name="20% - akcent 2 5 3 2 4" xfId="5879" xr:uid="{00000000-0005-0000-0000-0000F5160000}"/>
    <cellStyle name="20% - akcent 2 5 3 2 4 2" xfId="5880" xr:uid="{00000000-0005-0000-0000-0000F6160000}"/>
    <cellStyle name="20% - akcent 2 5 3 2 4 2 2" xfId="5881" xr:uid="{00000000-0005-0000-0000-0000F7160000}"/>
    <cellStyle name="20% - akcent 2 5 3 2 4 3" xfId="5882" xr:uid="{00000000-0005-0000-0000-0000F8160000}"/>
    <cellStyle name="20% - akcent 2 5 3 2 5" xfId="5883" xr:uid="{00000000-0005-0000-0000-0000F9160000}"/>
    <cellStyle name="20% - akcent 2 5 3 2 5 2" xfId="5884" xr:uid="{00000000-0005-0000-0000-0000FA160000}"/>
    <cellStyle name="20% - akcent 2 5 3 2 6" xfId="5885" xr:uid="{00000000-0005-0000-0000-0000FB160000}"/>
    <cellStyle name="20% - akcent 2 5 3 3" xfId="5886" xr:uid="{00000000-0005-0000-0000-0000FC160000}"/>
    <cellStyle name="20% - akcent 2 5 3 3 2" xfId="5887" xr:uid="{00000000-0005-0000-0000-0000FD160000}"/>
    <cellStyle name="20% - akcent 2 5 3 3 2 2" xfId="5888" xr:uid="{00000000-0005-0000-0000-0000FE160000}"/>
    <cellStyle name="20% - akcent 2 5 3 3 3" xfId="5889" xr:uid="{00000000-0005-0000-0000-0000FF160000}"/>
    <cellStyle name="20% - akcent 2 5 3 4" xfId="5890" xr:uid="{00000000-0005-0000-0000-000000170000}"/>
    <cellStyle name="20% - akcent 2 5 3 4 2" xfId="5891" xr:uid="{00000000-0005-0000-0000-000001170000}"/>
    <cellStyle name="20% - akcent 2 5 3 4 2 2" xfId="5892" xr:uid="{00000000-0005-0000-0000-000002170000}"/>
    <cellStyle name="20% - akcent 2 5 3 4 3" xfId="5893" xr:uid="{00000000-0005-0000-0000-000003170000}"/>
    <cellStyle name="20% - akcent 2 5 3 5" xfId="5894" xr:uid="{00000000-0005-0000-0000-000004170000}"/>
    <cellStyle name="20% - akcent 2 5 3 5 2" xfId="5895" xr:uid="{00000000-0005-0000-0000-000005170000}"/>
    <cellStyle name="20% - akcent 2 5 3 5 2 2" xfId="5896" xr:uid="{00000000-0005-0000-0000-000006170000}"/>
    <cellStyle name="20% - akcent 2 5 3 5 3" xfId="5897" xr:uid="{00000000-0005-0000-0000-000007170000}"/>
    <cellStyle name="20% - akcent 2 5 3 6" xfId="5898" xr:uid="{00000000-0005-0000-0000-000008170000}"/>
    <cellStyle name="20% - akcent 2 5 3 6 2" xfId="5899" xr:uid="{00000000-0005-0000-0000-000009170000}"/>
    <cellStyle name="20% - akcent 2 5 3 7" xfId="5900" xr:uid="{00000000-0005-0000-0000-00000A170000}"/>
    <cellStyle name="20% - akcent 2 5 3 8" xfId="5901" xr:uid="{00000000-0005-0000-0000-00000B170000}"/>
    <cellStyle name="20% - akcent 2 5 4" xfId="5902" xr:uid="{00000000-0005-0000-0000-00000C170000}"/>
    <cellStyle name="20% - akcent 2 5 4 2" xfId="5903" xr:uid="{00000000-0005-0000-0000-00000D170000}"/>
    <cellStyle name="20% - akcent 2 5 4 2 2" xfId="5904" xr:uid="{00000000-0005-0000-0000-00000E170000}"/>
    <cellStyle name="20% - akcent 2 5 4 2 2 2" xfId="5905" xr:uid="{00000000-0005-0000-0000-00000F170000}"/>
    <cellStyle name="20% - akcent 2 5 4 2 3" xfId="5906" xr:uid="{00000000-0005-0000-0000-000010170000}"/>
    <cellStyle name="20% - akcent 2 5 4 3" xfId="5907" xr:uid="{00000000-0005-0000-0000-000011170000}"/>
    <cellStyle name="20% - akcent 2 5 4 3 2" xfId="5908" xr:uid="{00000000-0005-0000-0000-000012170000}"/>
    <cellStyle name="20% - akcent 2 5 4 3 2 2" xfId="5909" xr:uid="{00000000-0005-0000-0000-000013170000}"/>
    <cellStyle name="20% - akcent 2 5 4 3 3" xfId="5910" xr:uid="{00000000-0005-0000-0000-000014170000}"/>
    <cellStyle name="20% - akcent 2 5 4 4" xfId="5911" xr:uid="{00000000-0005-0000-0000-000015170000}"/>
    <cellStyle name="20% - akcent 2 5 4 4 2" xfId="5912" xr:uid="{00000000-0005-0000-0000-000016170000}"/>
    <cellStyle name="20% - akcent 2 5 4 4 2 2" xfId="5913" xr:uid="{00000000-0005-0000-0000-000017170000}"/>
    <cellStyle name="20% - akcent 2 5 4 4 3" xfId="5914" xr:uid="{00000000-0005-0000-0000-000018170000}"/>
    <cellStyle name="20% - akcent 2 5 4 5" xfId="5915" xr:uid="{00000000-0005-0000-0000-000019170000}"/>
    <cellStyle name="20% - akcent 2 5 4 5 2" xfId="5916" xr:uid="{00000000-0005-0000-0000-00001A170000}"/>
    <cellStyle name="20% - akcent 2 5 4 6" xfId="5917" xr:uid="{00000000-0005-0000-0000-00001B170000}"/>
    <cellStyle name="20% - akcent 2 5 5" xfId="5918" xr:uid="{00000000-0005-0000-0000-00001C170000}"/>
    <cellStyle name="20% - akcent 2 5 5 2" xfId="5919" xr:uid="{00000000-0005-0000-0000-00001D170000}"/>
    <cellStyle name="20% - akcent 2 5 5 2 2" xfId="5920" xr:uid="{00000000-0005-0000-0000-00001E170000}"/>
    <cellStyle name="20% - akcent 2 5 5 2 2 2" xfId="5921" xr:uid="{00000000-0005-0000-0000-00001F170000}"/>
    <cellStyle name="20% - akcent 2 5 5 2 3" xfId="5922" xr:uid="{00000000-0005-0000-0000-000020170000}"/>
    <cellStyle name="20% - akcent 2 5 5 3" xfId="5923" xr:uid="{00000000-0005-0000-0000-000021170000}"/>
    <cellStyle name="20% - akcent 2 5 5 3 2" xfId="5924" xr:uid="{00000000-0005-0000-0000-000022170000}"/>
    <cellStyle name="20% - akcent 2 5 5 3 2 2" xfId="5925" xr:uid="{00000000-0005-0000-0000-000023170000}"/>
    <cellStyle name="20% - akcent 2 5 5 3 3" xfId="5926" xr:uid="{00000000-0005-0000-0000-000024170000}"/>
    <cellStyle name="20% - akcent 2 5 5 4" xfId="5927" xr:uid="{00000000-0005-0000-0000-000025170000}"/>
    <cellStyle name="20% - akcent 2 5 5 4 2" xfId="5928" xr:uid="{00000000-0005-0000-0000-000026170000}"/>
    <cellStyle name="20% - akcent 2 5 5 4 2 2" xfId="5929" xr:uid="{00000000-0005-0000-0000-000027170000}"/>
    <cellStyle name="20% - akcent 2 5 5 4 3" xfId="5930" xr:uid="{00000000-0005-0000-0000-000028170000}"/>
    <cellStyle name="20% - akcent 2 5 5 5" xfId="5931" xr:uid="{00000000-0005-0000-0000-000029170000}"/>
    <cellStyle name="20% - akcent 2 5 5 5 2" xfId="5932" xr:uid="{00000000-0005-0000-0000-00002A170000}"/>
    <cellStyle name="20% - akcent 2 5 5 6" xfId="5933" xr:uid="{00000000-0005-0000-0000-00002B170000}"/>
    <cellStyle name="20% - akcent 2 5 6" xfId="5934" xr:uid="{00000000-0005-0000-0000-00002C170000}"/>
    <cellStyle name="20% - akcent 2 5 6 2" xfId="5935" xr:uid="{00000000-0005-0000-0000-00002D170000}"/>
    <cellStyle name="20% - akcent 2 5 6 2 2" xfId="5936" xr:uid="{00000000-0005-0000-0000-00002E170000}"/>
    <cellStyle name="20% - akcent 2 5 6 2 2 2" xfId="5937" xr:uid="{00000000-0005-0000-0000-00002F170000}"/>
    <cellStyle name="20% - akcent 2 5 6 2 3" xfId="5938" xr:uid="{00000000-0005-0000-0000-000030170000}"/>
    <cellStyle name="20% - akcent 2 5 6 3" xfId="5939" xr:uid="{00000000-0005-0000-0000-000031170000}"/>
    <cellStyle name="20% - akcent 2 5 6 3 2" xfId="5940" xr:uid="{00000000-0005-0000-0000-000032170000}"/>
    <cellStyle name="20% - akcent 2 5 6 3 2 2" xfId="5941" xr:uid="{00000000-0005-0000-0000-000033170000}"/>
    <cellStyle name="20% - akcent 2 5 6 3 3" xfId="5942" xr:uid="{00000000-0005-0000-0000-000034170000}"/>
    <cellStyle name="20% - akcent 2 5 6 4" xfId="5943" xr:uid="{00000000-0005-0000-0000-000035170000}"/>
    <cellStyle name="20% - akcent 2 5 6 4 2" xfId="5944" xr:uid="{00000000-0005-0000-0000-000036170000}"/>
    <cellStyle name="20% - akcent 2 5 6 4 2 2" xfId="5945" xr:uid="{00000000-0005-0000-0000-000037170000}"/>
    <cellStyle name="20% - akcent 2 5 6 4 3" xfId="5946" xr:uid="{00000000-0005-0000-0000-000038170000}"/>
    <cellStyle name="20% - akcent 2 5 6 5" xfId="5947" xr:uid="{00000000-0005-0000-0000-000039170000}"/>
    <cellStyle name="20% - akcent 2 5 6 5 2" xfId="5948" xr:uid="{00000000-0005-0000-0000-00003A170000}"/>
    <cellStyle name="20% - akcent 2 5 6 6" xfId="5949" xr:uid="{00000000-0005-0000-0000-00003B170000}"/>
    <cellStyle name="20% - akcent 2 5 7" xfId="5950" xr:uid="{00000000-0005-0000-0000-00003C170000}"/>
    <cellStyle name="20% - akcent 2 5 8" xfId="5951" xr:uid="{00000000-0005-0000-0000-00003D170000}"/>
    <cellStyle name="20% - akcent 2 5_2011'05 Raport PGE_DO-CO2" xfId="5952" xr:uid="{00000000-0005-0000-0000-00003E170000}"/>
    <cellStyle name="20% - akcent 2 6" xfId="5953" xr:uid="{00000000-0005-0000-0000-00003F170000}"/>
    <cellStyle name="20% - akcent 2 6 2" xfId="5954" xr:uid="{00000000-0005-0000-0000-000040170000}"/>
    <cellStyle name="20% - akcent 2 6 2 10" xfId="5955" xr:uid="{00000000-0005-0000-0000-000041170000}"/>
    <cellStyle name="20% - akcent 2 6 2 2" xfId="5956" xr:uid="{00000000-0005-0000-0000-000042170000}"/>
    <cellStyle name="20% - akcent 2 6 2 2 2" xfId="5957" xr:uid="{00000000-0005-0000-0000-000043170000}"/>
    <cellStyle name="20% - akcent 2 6 2 2 2 2" xfId="5958" xr:uid="{00000000-0005-0000-0000-000044170000}"/>
    <cellStyle name="20% - akcent 2 6 2 2 2 2 2" xfId="5959" xr:uid="{00000000-0005-0000-0000-000045170000}"/>
    <cellStyle name="20% - akcent 2 6 2 2 2 2 2 2" xfId="5960" xr:uid="{00000000-0005-0000-0000-000046170000}"/>
    <cellStyle name="20% - akcent 2 6 2 2 2 2 3" xfId="5961" xr:uid="{00000000-0005-0000-0000-000047170000}"/>
    <cellStyle name="20% - akcent 2 6 2 2 2 3" xfId="5962" xr:uid="{00000000-0005-0000-0000-000048170000}"/>
    <cellStyle name="20% - akcent 2 6 2 2 2 3 2" xfId="5963" xr:uid="{00000000-0005-0000-0000-000049170000}"/>
    <cellStyle name="20% - akcent 2 6 2 2 2 3 2 2" xfId="5964" xr:uid="{00000000-0005-0000-0000-00004A170000}"/>
    <cellStyle name="20% - akcent 2 6 2 2 2 3 3" xfId="5965" xr:uid="{00000000-0005-0000-0000-00004B170000}"/>
    <cellStyle name="20% - akcent 2 6 2 2 2 4" xfId="5966" xr:uid="{00000000-0005-0000-0000-00004C170000}"/>
    <cellStyle name="20% - akcent 2 6 2 2 2 4 2" xfId="5967" xr:uid="{00000000-0005-0000-0000-00004D170000}"/>
    <cellStyle name="20% - akcent 2 6 2 2 2 4 2 2" xfId="5968" xr:uid="{00000000-0005-0000-0000-00004E170000}"/>
    <cellStyle name="20% - akcent 2 6 2 2 2 4 3" xfId="5969" xr:uid="{00000000-0005-0000-0000-00004F170000}"/>
    <cellStyle name="20% - akcent 2 6 2 2 2 5" xfId="5970" xr:uid="{00000000-0005-0000-0000-000050170000}"/>
    <cellStyle name="20% - akcent 2 6 2 2 2 5 2" xfId="5971" xr:uid="{00000000-0005-0000-0000-000051170000}"/>
    <cellStyle name="20% - akcent 2 6 2 2 2 6" xfId="5972" xr:uid="{00000000-0005-0000-0000-000052170000}"/>
    <cellStyle name="20% - akcent 2 6 2 2 3" xfId="5973" xr:uid="{00000000-0005-0000-0000-000053170000}"/>
    <cellStyle name="20% - akcent 2 6 2 2 3 2" xfId="5974" xr:uid="{00000000-0005-0000-0000-000054170000}"/>
    <cellStyle name="20% - akcent 2 6 2 2 3 2 2" xfId="5975" xr:uid="{00000000-0005-0000-0000-000055170000}"/>
    <cellStyle name="20% - akcent 2 6 2 2 3 3" xfId="5976" xr:uid="{00000000-0005-0000-0000-000056170000}"/>
    <cellStyle name="20% - akcent 2 6 2 2 4" xfId="5977" xr:uid="{00000000-0005-0000-0000-000057170000}"/>
    <cellStyle name="20% - akcent 2 6 2 2 4 2" xfId="5978" xr:uid="{00000000-0005-0000-0000-000058170000}"/>
    <cellStyle name="20% - akcent 2 6 2 2 4 2 2" xfId="5979" xr:uid="{00000000-0005-0000-0000-000059170000}"/>
    <cellStyle name="20% - akcent 2 6 2 2 4 3" xfId="5980" xr:uid="{00000000-0005-0000-0000-00005A170000}"/>
    <cellStyle name="20% - akcent 2 6 2 2 5" xfId="5981" xr:uid="{00000000-0005-0000-0000-00005B170000}"/>
    <cellStyle name="20% - akcent 2 6 2 2 5 2" xfId="5982" xr:uid="{00000000-0005-0000-0000-00005C170000}"/>
    <cellStyle name="20% - akcent 2 6 2 2 5 2 2" xfId="5983" xr:uid="{00000000-0005-0000-0000-00005D170000}"/>
    <cellStyle name="20% - akcent 2 6 2 2 5 3" xfId="5984" xr:uid="{00000000-0005-0000-0000-00005E170000}"/>
    <cellStyle name="20% - akcent 2 6 2 2 6" xfId="5985" xr:uid="{00000000-0005-0000-0000-00005F170000}"/>
    <cellStyle name="20% - akcent 2 6 2 2 6 2" xfId="5986" xr:uid="{00000000-0005-0000-0000-000060170000}"/>
    <cellStyle name="20% - akcent 2 6 2 2 7" xfId="5987" xr:uid="{00000000-0005-0000-0000-000061170000}"/>
    <cellStyle name="20% - akcent 2 6 2 3" xfId="5988" xr:uid="{00000000-0005-0000-0000-000062170000}"/>
    <cellStyle name="20% - akcent 2 6 2 3 2" xfId="5989" xr:uid="{00000000-0005-0000-0000-000063170000}"/>
    <cellStyle name="20% - akcent 2 6 2 3 2 2" xfId="5990" xr:uid="{00000000-0005-0000-0000-000064170000}"/>
    <cellStyle name="20% - akcent 2 6 2 3 2 2 2" xfId="5991" xr:uid="{00000000-0005-0000-0000-000065170000}"/>
    <cellStyle name="20% - akcent 2 6 2 3 2 3" xfId="5992" xr:uid="{00000000-0005-0000-0000-000066170000}"/>
    <cellStyle name="20% - akcent 2 6 2 3 3" xfId="5993" xr:uid="{00000000-0005-0000-0000-000067170000}"/>
    <cellStyle name="20% - akcent 2 6 2 3 3 2" xfId="5994" xr:uid="{00000000-0005-0000-0000-000068170000}"/>
    <cellStyle name="20% - akcent 2 6 2 3 3 2 2" xfId="5995" xr:uid="{00000000-0005-0000-0000-000069170000}"/>
    <cellStyle name="20% - akcent 2 6 2 3 3 3" xfId="5996" xr:uid="{00000000-0005-0000-0000-00006A170000}"/>
    <cellStyle name="20% - akcent 2 6 2 3 4" xfId="5997" xr:uid="{00000000-0005-0000-0000-00006B170000}"/>
    <cellStyle name="20% - akcent 2 6 2 3 4 2" xfId="5998" xr:uid="{00000000-0005-0000-0000-00006C170000}"/>
    <cellStyle name="20% - akcent 2 6 2 3 4 2 2" xfId="5999" xr:uid="{00000000-0005-0000-0000-00006D170000}"/>
    <cellStyle name="20% - akcent 2 6 2 3 4 3" xfId="6000" xr:uid="{00000000-0005-0000-0000-00006E170000}"/>
    <cellStyle name="20% - akcent 2 6 2 3 5" xfId="6001" xr:uid="{00000000-0005-0000-0000-00006F170000}"/>
    <cellStyle name="20% - akcent 2 6 2 3 5 2" xfId="6002" xr:uid="{00000000-0005-0000-0000-000070170000}"/>
    <cellStyle name="20% - akcent 2 6 2 3 6" xfId="6003" xr:uid="{00000000-0005-0000-0000-000071170000}"/>
    <cellStyle name="20% - akcent 2 6 2 4" xfId="6004" xr:uid="{00000000-0005-0000-0000-000072170000}"/>
    <cellStyle name="20% - akcent 2 6 2 4 2" xfId="6005" xr:uid="{00000000-0005-0000-0000-000073170000}"/>
    <cellStyle name="20% - akcent 2 6 2 4 2 2" xfId="6006" xr:uid="{00000000-0005-0000-0000-000074170000}"/>
    <cellStyle name="20% - akcent 2 6 2 4 2 2 2" xfId="6007" xr:uid="{00000000-0005-0000-0000-000075170000}"/>
    <cellStyle name="20% - akcent 2 6 2 4 2 3" xfId="6008" xr:uid="{00000000-0005-0000-0000-000076170000}"/>
    <cellStyle name="20% - akcent 2 6 2 4 3" xfId="6009" xr:uid="{00000000-0005-0000-0000-000077170000}"/>
    <cellStyle name="20% - akcent 2 6 2 4 3 2" xfId="6010" xr:uid="{00000000-0005-0000-0000-000078170000}"/>
    <cellStyle name="20% - akcent 2 6 2 4 3 2 2" xfId="6011" xr:uid="{00000000-0005-0000-0000-000079170000}"/>
    <cellStyle name="20% - akcent 2 6 2 4 3 3" xfId="6012" xr:uid="{00000000-0005-0000-0000-00007A170000}"/>
    <cellStyle name="20% - akcent 2 6 2 4 4" xfId="6013" xr:uid="{00000000-0005-0000-0000-00007B170000}"/>
    <cellStyle name="20% - akcent 2 6 2 4 4 2" xfId="6014" xr:uid="{00000000-0005-0000-0000-00007C170000}"/>
    <cellStyle name="20% - akcent 2 6 2 4 4 2 2" xfId="6015" xr:uid="{00000000-0005-0000-0000-00007D170000}"/>
    <cellStyle name="20% - akcent 2 6 2 4 4 3" xfId="6016" xr:uid="{00000000-0005-0000-0000-00007E170000}"/>
    <cellStyle name="20% - akcent 2 6 2 4 5" xfId="6017" xr:uid="{00000000-0005-0000-0000-00007F170000}"/>
    <cellStyle name="20% - akcent 2 6 2 4 5 2" xfId="6018" xr:uid="{00000000-0005-0000-0000-000080170000}"/>
    <cellStyle name="20% - akcent 2 6 2 4 6" xfId="6019" xr:uid="{00000000-0005-0000-0000-000081170000}"/>
    <cellStyle name="20% - akcent 2 6 2 5" xfId="6020" xr:uid="{00000000-0005-0000-0000-000082170000}"/>
    <cellStyle name="20% - akcent 2 6 2 6" xfId="6021" xr:uid="{00000000-0005-0000-0000-000083170000}"/>
    <cellStyle name="20% - akcent 2 6 2 6 2" xfId="6022" xr:uid="{00000000-0005-0000-0000-000084170000}"/>
    <cellStyle name="20% - akcent 2 6 2 6 2 2" xfId="6023" xr:uid="{00000000-0005-0000-0000-000085170000}"/>
    <cellStyle name="20% - akcent 2 6 2 6 3" xfId="6024" xr:uid="{00000000-0005-0000-0000-000086170000}"/>
    <cellStyle name="20% - akcent 2 6 2 7" xfId="6025" xr:uid="{00000000-0005-0000-0000-000087170000}"/>
    <cellStyle name="20% - akcent 2 6 2 7 2" xfId="6026" xr:uid="{00000000-0005-0000-0000-000088170000}"/>
    <cellStyle name="20% - akcent 2 6 2 7 2 2" xfId="6027" xr:uid="{00000000-0005-0000-0000-000089170000}"/>
    <cellStyle name="20% - akcent 2 6 2 7 3" xfId="6028" xr:uid="{00000000-0005-0000-0000-00008A170000}"/>
    <cellStyle name="20% - akcent 2 6 2 8" xfId="6029" xr:uid="{00000000-0005-0000-0000-00008B170000}"/>
    <cellStyle name="20% - akcent 2 6 2 8 2" xfId="6030" xr:uid="{00000000-0005-0000-0000-00008C170000}"/>
    <cellStyle name="20% - akcent 2 6 2 8 2 2" xfId="6031" xr:uid="{00000000-0005-0000-0000-00008D170000}"/>
    <cellStyle name="20% - akcent 2 6 2 8 3" xfId="6032" xr:uid="{00000000-0005-0000-0000-00008E170000}"/>
    <cellStyle name="20% - akcent 2 6 2 9" xfId="6033" xr:uid="{00000000-0005-0000-0000-00008F170000}"/>
    <cellStyle name="20% - akcent 2 6 2 9 2" xfId="6034" xr:uid="{00000000-0005-0000-0000-000090170000}"/>
    <cellStyle name="20% - akcent 2 6 3" xfId="6035" xr:uid="{00000000-0005-0000-0000-000091170000}"/>
    <cellStyle name="20% - akcent 2 6 3 2" xfId="6036" xr:uid="{00000000-0005-0000-0000-000092170000}"/>
    <cellStyle name="20% - akcent 2 6 3 2 2" xfId="6037" xr:uid="{00000000-0005-0000-0000-000093170000}"/>
    <cellStyle name="20% - akcent 2 6 3 2 2 2" xfId="6038" xr:uid="{00000000-0005-0000-0000-000094170000}"/>
    <cellStyle name="20% - akcent 2 6 3 2 2 2 2" xfId="6039" xr:uid="{00000000-0005-0000-0000-000095170000}"/>
    <cellStyle name="20% - akcent 2 6 3 2 2 3" xfId="6040" xr:uid="{00000000-0005-0000-0000-000096170000}"/>
    <cellStyle name="20% - akcent 2 6 3 2 3" xfId="6041" xr:uid="{00000000-0005-0000-0000-000097170000}"/>
    <cellStyle name="20% - akcent 2 6 3 2 3 2" xfId="6042" xr:uid="{00000000-0005-0000-0000-000098170000}"/>
    <cellStyle name="20% - akcent 2 6 3 2 3 2 2" xfId="6043" xr:uid="{00000000-0005-0000-0000-000099170000}"/>
    <cellStyle name="20% - akcent 2 6 3 2 3 3" xfId="6044" xr:uid="{00000000-0005-0000-0000-00009A170000}"/>
    <cellStyle name="20% - akcent 2 6 3 2 4" xfId="6045" xr:uid="{00000000-0005-0000-0000-00009B170000}"/>
    <cellStyle name="20% - akcent 2 6 3 2 4 2" xfId="6046" xr:uid="{00000000-0005-0000-0000-00009C170000}"/>
    <cellStyle name="20% - akcent 2 6 3 2 4 2 2" xfId="6047" xr:uid="{00000000-0005-0000-0000-00009D170000}"/>
    <cellStyle name="20% - akcent 2 6 3 2 4 3" xfId="6048" xr:uid="{00000000-0005-0000-0000-00009E170000}"/>
    <cellStyle name="20% - akcent 2 6 3 2 5" xfId="6049" xr:uid="{00000000-0005-0000-0000-00009F170000}"/>
    <cellStyle name="20% - akcent 2 6 3 2 5 2" xfId="6050" xr:uid="{00000000-0005-0000-0000-0000A0170000}"/>
    <cellStyle name="20% - akcent 2 6 3 2 6" xfId="6051" xr:uid="{00000000-0005-0000-0000-0000A1170000}"/>
    <cellStyle name="20% - akcent 2 6 3 3" xfId="6052" xr:uid="{00000000-0005-0000-0000-0000A2170000}"/>
    <cellStyle name="20% - akcent 2 6 3 3 2" xfId="6053" xr:uid="{00000000-0005-0000-0000-0000A3170000}"/>
    <cellStyle name="20% - akcent 2 6 3 3 2 2" xfId="6054" xr:uid="{00000000-0005-0000-0000-0000A4170000}"/>
    <cellStyle name="20% - akcent 2 6 3 3 3" xfId="6055" xr:uid="{00000000-0005-0000-0000-0000A5170000}"/>
    <cellStyle name="20% - akcent 2 6 3 4" xfId="6056" xr:uid="{00000000-0005-0000-0000-0000A6170000}"/>
    <cellStyle name="20% - akcent 2 6 3 4 2" xfId="6057" xr:uid="{00000000-0005-0000-0000-0000A7170000}"/>
    <cellStyle name="20% - akcent 2 6 3 4 2 2" xfId="6058" xr:uid="{00000000-0005-0000-0000-0000A8170000}"/>
    <cellStyle name="20% - akcent 2 6 3 4 3" xfId="6059" xr:uid="{00000000-0005-0000-0000-0000A9170000}"/>
    <cellStyle name="20% - akcent 2 6 3 5" xfId="6060" xr:uid="{00000000-0005-0000-0000-0000AA170000}"/>
    <cellStyle name="20% - akcent 2 6 3 5 2" xfId="6061" xr:uid="{00000000-0005-0000-0000-0000AB170000}"/>
    <cellStyle name="20% - akcent 2 6 3 5 2 2" xfId="6062" xr:uid="{00000000-0005-0000-0000-0000AC170000}"/>
    <cellStyle name="20% - akcent 2 6 3 5 3" xfId="6063" xr:uid="{00000000-0005-0000-0000-0000AD170000}"/>
    <cellStyle name="20% - akcent 2 6 3 6" xfId="6064" xr:uid="{00000000-0005-0000-0000-0000AE170000}"/>
    <cellStyle name="20% - akcent 2 6 3 6 2" xfId="6065" xr:uid="{00000000-0005-0000-0000-0000AF170000}"/>
    <cellStyle name="20% - akcent 2 6 3 7" xfId="6066" xr:uid="{00000000-0005-0000-0000-0000B0170000}"/>
    <cellStyle name="20% - akcent 2 6 4" xfId="6067" xr:uid="{00000000-0005-0000-0000-0000B1170000}"/>
    <cellStyle name="20% - akcent 2 6 4 2" xfId="6068" xr:uid="{00000000-0005-0000-0000-0000B2170000}"/>
    <cellStyle name="20% - akcent 2 6 4 2 2" xfId="6069" xr:uid="{00000000-0005-0000-0000-0000B3170000}"/>
    <cellStyle name="20% - akcent 2 6 4 2 2 2" xfId="6070" xr:uid="{00000000-0005-0000-0000-0000B4170000}"/>
    <cellStyle name="20% - akcent 2 6 4 2 3" xfId="6071" xr:uid="{00000000-0005-0000-0000-0000B5170000}"/>
    <cellStyle name="20% - akcent 2 6 4 3" xfId="6072" xr:uid="{00000000-0005-0000-0000-0000B6170000}"/>
    <cellStyle name="20% - akcent 2 6 4 3 2" xfId="6073" xr:uid="{00000000-0005-0000-0000-0000B7170000}"/>
    <cellStyle name="20% - akcent 2 6 4 3 2 2" xfId="6074" xr:uid="{00000000-0005-0000-0000-0000B8170000}"/>
    <cellStyle name="20% - akcent 2 6 4 3 3" xfId="6075" xr:uid="{00000000-0005-0000-0000-0000B9170000}"/>
    <cellStyle name="20% - akcent 2 6 4 4" xfId="6076" xr:uid="{00000000-0005-0000-0000-0000BA170000}"/>
    <cellStyle name="20% - akcent 2 6 4 4 2" xfId="6077" xr:uid="{00000000-0005-0000-0000-0000BB170000}"/>
    <cellStyle name="20% - akcent 2 6 4 4 2 2" xfId="6078" xr:uid="{00000000-0005-0000-0000-0000BC170000}"/>
    <cellStyle name="20% - akcent 2 6 4 4 3" xfId="6079" xr:uid="{00000000-0005-0000-0000-0000BD170000}"/>
    <cellStyle name="20% - akcent 2 6 4 5" xfId="6080" xr:uid="{00000000-0005-0000-0000-0000BE170000}"/>
    <cellStyle name="20% - akcent 2 6 4 5 2" xfId="6081" xr:uid="{00000000-0005-0000-0000-0000BF170000}"/>
    <cellStyle name="20% - akcent 2 6 4 6" xfId="6082" xr:uid="{00000000-0005-0000-0000-0000C0170000}"/>
    <cellStyle name="20% - akcent 2 6 5" xfId="6083" xr:uid="{00000000-0005-0000-0000-0000C1170000}"/>
    <cellStyle name="20% - akcent 2 6 5 2" xfId="6084" xr:uid="{00000000-0005-0000-0000-0000C2170000}"/>
    <cellStyle name="20% - akcent 2 6 5 2 2" xfId="6085" xr:uid="{00000000-0005-0000-0000-0000C3170000}"/>
    <cellStyle name="20% - akcent 2 6 5 2 2 2" xfId="6086" xr:uid="{00000000-0005-0000-0000-0000C4170000}"/>
    <cellStyle name="20% - akcent 2 6 5 2 3" xfId="6087" xr:uid="{00000000-0005-0000-0000-0000C5170000}"/>
    <cellStyle name="20% - akcent 2 6 5 3" xfId="6088" xr:uid="{00000000-0005-0000-0000-0000C6170000}"/>
    <cellStyle name="20% - akcent 2 6 5 3 2" xfId="6089" xr:uid="{00000000-0005-0000-0000-0000C7170000}"/>
    <cellStyle name="20% - akcent 2 6 5 3 2 2" xfId="6090" xr:uid="{00000000-0005-0000-0000-0000C8170000}"/>
    <cellStyle name="20% - akcent 2 6 5 3 3" xfId="6091" xr:uid="{00000000-0005-0000-0000-0000C9170000}"/>
    <cellStyle name="20% - akcent 2 6 5 4" xfId="6092" xr:uid="{00000000-0005-0000-0000-0000CA170000}"/>
    <cellStyle name="20% - akcent 2 6 5 4 2" xfId="6093" xr:uid="{00000000-0005-0000-0000-0000CB170000}"/>
    <cellStyle name="20% - akcent 2 6 5 4 2 2" xfId="6094" xr:uid="{00000000-0005-0000-0000-0000CC170000}"/>
    <cellStyle name="20% - akcent 2 6 5 4 3" xfId="6095" xr:uid="{00000000-0005-0000-0000-0000CD170000}"/>
    <cellStyle name="20% - akcent 2 6 5 5" xfId="6096" xr:uid="{00000000-0005-0000-0000-0000CE170000}"/>
    <cellStyle name="20% - akcent 2 6 5 5 2" xfId="6097" xr:uid="{00000000-0005-0000-0000-0000CF170000}"/>
    <cellStyle name="20% - akcent 2 6 5 6" xfId="6098" xr:uid="{00000000-0005-0000-0000-0000D0170000}"/>
    <cellStyle name="20% - akcent 2 6 6" xfId="6099" xr:uid="{00000000-0005-0000-0000-0000D1170000}"/>
    <cellStyle name="20% - akcent 2 6 7" xfId="6100" xr:uid="{00000000-0005-0000-0000-0000D2170000}"/>
    <cellStyle name="20% - akcent 2 6 7 2" xfId="6101" xr:uid="{00000000-0005-0000-0000-0000D3170000}"/>
    <cellStyle name="20% - akcent 2 6 7 2 2" xfId="6102" xr:uid="{00000000-0005-0000-0000-0000D4170000}"/>
    <cellStyle name="20% - akcent 2 6 7 2 2 2" xfId="6103" xr:uid="{00000000-0005-0000-0000-0000D5170000}"/>
    <cellStyle name="20% - akcent 2 6 7 2 3" xfId="6104" xr:uid="{00000000-0005-0000-0000-0000D6170000}"/>
    <cellStyle name="20% - akcent 2 6 7 3" xfId="6105" xr:uid="{00000000-0005-0000-0000-0000D7170000}"/>
    <cellStyle name="20% - akcent 2 6 7 3 2" xfId="6106" xr:uid="{00000000-0005-0000-0000-0000D8170000}"/>
    <cellStyle name="20% - akcent 2 6 7 3 2 2" xfId="6107" xr:uid="{00000000-0005-0000-0000-0000D9170000}"/>
    <cellStyle name="20% - akcent 2 6 7 3 3" xfId="6108" xr:uid="{00000000-0005-0000-0000-0000DA170000}"/>
    <cellStyle name="20% - akcent 2 6 7 4" xfId="6109" xr:uid="{00000000-0005-0000-0000-0000DB170000}"/>
    <cellStyle name="20% - akcent 2 6 7 4 2" xfId="6110" xr:uid="{00000000-0005-0000-0000-0000DC170000}"/>
    <cellStyle name="20% - akcent 2 6 7 4 2 2" xfId="6111" xr:uid="{00000000-0005-0000-0000-0000DD170000}"/>
    <cellStyle name="20% - akcent 2 6 7 4 3" xfId="6112" xr:uid="{00000000-0005-0000-0000-0000DE170000}"/>
    <cellStyle name="20% - akcent 2 6 7 5" xfId="6113" xr:uid="{00000000-0005-0000-0000-0000DF170000}"/>
    <cellStyle name="20% - akcent 2 6 7 5 2" xfId="6114" xr:uid="{00000000-0005-0000-0000-0000E0170000}"/>
    <cellStyle name="20% - akcent 2 6 7 6" xfId="6115" xr:uid="{00000000-0005-0000-0000-0000E1170000}"/>
    <cellStyle name="20% - akcent 2 6_Arkusz1" xfId="6116" xr:uid="{00000000-0005-0000-0000-0000E2170000}"/>
    <cellStyle name="20% - akcent 2 7" xfId="6117" xr:uid="{00000000-0005-0000-0000-0000E3170000}"/>
    <cellStyle name="20% - akcent 2 7 2" xfId="6118" xr:uid="{00000000-0005-0000-0000-0000E4170000}"/>
    <cellStyle name="20% - akcent 2 7 2 10" xfId="6119" xr:uid="{00000000-0005-0000-0000-0000E5170000}"/>
    <cellStyle name="20% - akcent 2 7 2 2" xfId="6120" xr:uid="{00000000-0005-0000-0000-0000E6170000}"/>
    <cellStyle name="20% - akcent 2 7 2 2 2" xfId="6121" xr:uid="{00000000-0005-0000-0000-0000E7170000}"/>
    <cellStyle name="20% - akcent 2 7 2 2 2 2" xfId="6122" xr:uid="{00000000-0005-0000-0000-0000E8170000}"/>
    <cellStyle name="20% - akcent 2 7 2 2 2 2 2" xfId="6123" xr:uid="{00000000-0005-0000-0000-0000E9170000}"/>
    <cellStyle name="20% - akcent 2 7 2 2 2 2 2 2" xfId="6124" xr:uid="{00000000-0005-0000-0000-0000EA170000}"/>
    <cellStyle name="20% - akcent 2 7 2 2 2 2 3" xfId="6125" xr:uid="{00000000-0005-0000-0000-0000EB170000}"/>
    <cellStyle name="20% - akcent 2 7 2 2 2 3" xfId="6126" xr:uid="{00000000-0005-0000-0000-0000EC170000}"/>
    <cellStyle name="20% - akcent 2 7 2 2 2 3 2" xfId="6127" xr:uid="{00000000-0005-0000-0000-0000ED170000}"/>
    <cellStyle name="20% - akcent 2 7 2 2 2 3 2 2" xfId="6128" xr:uid="{00000000-0005-0000-0000-0000EE170000}"/>
    <cellStyle name="20% - akcent 2 7 2 2 2 3 3" xfId="6129" xr:uid="{00000000-0005-0000-0000-0000EF170000}"/>
    <cellStyle name="20% - akcent 2 7 2 2 2 4" xfId="6130" xr:uid="{00000000-0005-0000-0000-0000F0170000}"/>
    <cellStyle name="20% - akcent 2 7 2 2 2 4 2" xfId="6131" xr:uid="{00000000-0005-0000-0000-0000F1170000}"/>
    <cellStyle name="20% - akcent 2 7 2 2 2 4 2 2" xfId="6132" xr:uid="{00000000-0005-0000-0000-0000F2170000}"/>
    <cellStyle name="20% - akcent 2 7 2 2 2 4 3" xfId="6133" xr:uid="{00000000-0005-0000-0000-0000F3170000}"/>
    <cellStyle name="20% - akcent 2 7 2 2 2 5" xfId="6134" xr:uid="{00000000-0005-0000-0000-0000F4170000}"/>
    <cellStyle name="20% - akcent 2 7 2 2 2 5 2" xfId="6135" xr:uid="{00000000-0005-0000-0000-0000F5170000}"/>
    <cellStyle name="20% - akcent 2 7 2 2 2 6" xfId="6136" xr:uid="{00000000-0005-0000-0000-0000F6170000}"/>
    <cellStyle name="20% - akcent 2 7 2 2 3" xfId="6137" xr:uid="{00000000-0005-0000-0000-0000F7170000}"/>
    <cellStyle name="20% - akcent 2 7 2 2 3 2" xfId="6138" xr:uid="{00000000-0005-0000-0000-0000F8170000}"/>
    <cellStyle name="20% - akcent 2 7 2 2 3 2 2" xfId="6139" xr:uid="{00000000-0005-0000-0000-0000F9170000}"/>
    <cellStyle name="20% - akcent 2 7 2 2 3 3" xfId="6140" xr:uid="{00000000-0005-0000-0000-0000FA170000}"/>
    <cellStyle name="20% - akcent 2 7 2 2 4" xfId="6141" xr:uid="{00000000-0005-0000-0000-0000FB170000}"/>
    <cellStyle name="20% - akcent 2 7 2 2 4 2" xfId="6142" xr:uid="{00000000-0005-0000-0000-0000FC170000}"/>
    <cellStyle name="20% - akcent 2 7 2 2 4 2 2" xfId="6143" xr:uid="{00000000-0005-0000-0000-0000FD170000}"/>
    <cellStyle name="20% - akcent 2 7 2 2 4 3" xfId="6144" xr:uid="{00000000-0005-0000-0000-0000FE170000}"/>
    <cellStyle name="20% - akcent 2 7 2 2 5" xfId="6145" xr:uid="{00000000-0005-0000-0000-0000FF170000}"/>
    <cellStyle name="20% - akcent 2 7 2 2 5 2" xfId="6146" xr:uid="{00000000-0005-0000-0000-000000180000}"/>
    <cellStyle name="20% - akcent 2 7 2 2 5 2 2" xfId="6147" xr:uid="{00000000-0005-0000-0000-000001180000}"/>
    <cellStyle name="20% - akcent 2 7 2 2 5 3" xfId="6148" xr:uid="{00000000-0005-0000-0000-000002180000}"/>
    <cellStyle name="20% - akcent 2 7 2 2 6" xfId="6149" xr:uid="{00000000-0005-0000-0000-000003180000}"/>
    <cellStyle name="20% - akcent 2 7 2 2 6 2" xfId="6150" xr:uid="{00000000-0005-0000-0000-000004180000}"/>
    <cellStyle name="20% - akcent 2 7 2 2 7" xfId="6151" xr:uid="{00000000-0005-0000-0000-000005180000}"/>
    <cellStyle name="20% - akcent 2 7 2 3" xfId="6152" xr:uid="{00000000-0005-0000-0000-000006180000}"/>
    <cellStyle name="20% - akcent 2 7 2 3 2" xfId="6153" xr:uid="{00000000-0005-0000-0000-000007180000}"/>
    <cellStyle name="20% - akcent 2 7 2 3 2 2" xfId="6154" xr:uid="{00000000-0005-0000-0000-000008180000}"/>
    <cellStyle name="20% - akcent 2 7 2 3 2 2 2" xfId="6155" xr:uid="{00000000-0005-0000-0000-000009180000}"/>
    <cellStyle name="20% - akcent 2 7 2 3 2 3" xfId="6156" xr:uid="{00000000-0005-0000-0000-00000A180000}"/>
    <cellStyle name="20% - akcent 2 7 2 3 3" xfId="6157" xr:uid="{00000000-0005-0000-0000-00000B180000}"/>
    <cellStyle name="20% - akcent 2 7 2 3 3 2" xfId="6158" xr:uid="{00000000-0005-0000-0000-00000C180000}"/>
    <cellStyle name="20% - akcent 2 7 2 3 3 2 2" xfId="6159" xr:uid="{00000000-0005-0000-0000-00000D180000}"/>
    <cellStyle name="20% - akcent 2 7 2 3 3 3" xfId="6160" xr:uid="{00000000-0005-0000-0000-00000E180000}"/>
    <cellStyle name="20% - akcent 2 7 2 3 4" xfId="6161" xr:uid="{00000000-0005-0000-0000-00000F180000}"/>
    <cellStyle name="20% - akcent 2 7 2 3 4 2" xfId="6162" xr:uid="{00000000-0005-0000-0000-000010180000}"/>
    <cellStyle name="20% - akcent 2 7 2 3 4 2 2" xfId="6163" xr:uid="{00000000-0005-0000-0000-000011180000}"/>
    <cellStyle name="20% - akcent 2 7 2 3 4 3" xfId="6164" xr:uid="{00000000-0005-0000-0000-000012180000}"/>
    <cellStyle name="20% - akcent 2 7 2 3 5" xfId="6165" xr:uid="{00000000-0005-0000-0000-000013180000}"/>
    <cellStyle name="20% - akcent 2 7 2 3 5 2" xfId="6166" xr:uid="{00000000-0005-0000-0000-000014180000}"/>
    <cellStyle name="20% - akcent 2 7 2 3 6" xfId="6167" xr:uid="{00000000-0005-0000-0000-000015180000}"/>
    <cellStyle name="20% - akcent 2 7 2 4" xfId="6168" xr:uid="{00000000-0005-0000-0000-000016180000}"/>
    <cellStyle name="20% - akcent 2 7 2 4 2" xfId="6169" xr:uid="{00000000-0005-0000-0000-000017180000}"/>
    <cellStyle name="20% - akcent 2 7 2 4 2 2" xfId="6170" xr:uid="{00000000-0005-0000-0000-000018180000}"/>
    <cellStyle name="20% - akcent 2 7 2 4 2 2 2" xfId="6171" xr:uid="{00000000-0005-0000-0000-000019180000}"/>
    <cellStyle name="20% - akcent 2 7 2 4 2 3" xfId="6172" xr:uid="{00000000-0005-0000-0000-00001A180000}"/>
    <cellStyle name="20% - akcent 2 7 2 4 3" xfId="6173" xr:uid="{00000000-0005-0000-0000-00001B180000}"/>
    <cellStyle name="20% - akcent 2 7 2 4 3 2" xfId="6174" xr:uid="{00000000-0005-0000-0000-00001C180000}"/>
    <cellStyle name="20% - akcent 2 7 2 4 3 2 2" xfId="6175" xr:uid="{00000000-0005-0000-0000-00001D180000}"/>
    <cellStyle name="20% - akcent 2 7 2 4 3 3" xfId="6176" xr:uid="{00000000-0005-0000-0000-00001E180000}"/>
    <cellStyle name="20% - akcent 2 7 2 4 4" xfId="6177" xr:uid="{00000000-0005-0000-0000-00001F180000}"/>
    <cellStyle name="20% - akcent 2 7 2 4 4 2" xfId="6178" xr:uid="{00000000-0005-0000-0000-000020180000}"/>
    <cellStyle name="20% - akcent 2 7 2 4 4 2 2" xfId="6179" xr:uid="{00000000-0005-0000-0000-000021180000}"/>
    <cellStyle name="20% - akcent 2 7 2 4 4 3" xfId="6180" xr:uid="{00000000-0005-0000-0000-000022180000}"/>
    <cellStyle name="20% - akcent 2 7 2 4 5" xfId="6181" xr:uid="{00000000-0005-0000-0000-000023180000}"/>
    <cellStyle name="20% - akcent 2 7 2 4 5 2" xfId="6182" xr:uid="{00000000-0005-0000-0000-000024180000}"/>
    <cellStyle name="20% - akcent 2 7 2 4 6" xfId="6183" xr:uid="{00000000-0005-0000-0000-000025180000}"/>
    <cellStyle name="20% - akcent 2 7 2 5" xfId="6184" xr:uid="{00000000-0005-0000-0000-000026180000}"/>
    <cellStyle name="20% - akcent 2 7 2 6" xfId="6185" xr:uid="{00000000-0005-0000-0000-000027180000}"/>
    <cellStyle name="20% - akcent 2 7 2 6 2" xfId="6186" xr:uid="{00000000-0005-0000-0000-000028180000}"/>
    <cellStyle name="20% - akcent 2 7 2 6 2 2" xfId="6187" xr:uid="{00000000-0005-0000-0000-000029180000}"/>
    <cellStyle name="20% - akcent 2 7 2 6 3" xfId="6188" xr:uid="{00000000-0005-0000-0000-00002A180000}"/>
    <cellStyle name="20% - akcent 2 7 2 7" xfId="6189" xr:uid="{00000000-0005-0000-0000-00002B180000}"/>
    <cellStyle name="20% - akcent 2 7 2 7 2" xfId="6190" xr:uid="{00000000-0005-0000-0000-00002C180000}"/>
    <cellStyle name="20% - akcent 2 7 2 7 2 2" xfId="6191" xr:uid="{00000000-0005-0000-0000-00002D180000}"/>
    <cellStyle name="20% - akcent 2 7 2 7 3" xfId="6192" xr:uid="{00000000-0005-0000-0000-00002E180000}"/>
    <cellStyle name="20% - akcent 2 7 2 8" xfId="6193" xr:uid="{00000000-0005-0000-0000-00002F180000}"/>
    <cellStyle name="20% - akcent 2 7 2 8 2" xfId="6194" xr:uid="{00000000-0005-0000-0000-000030180000}"/>
    <cellStyle name="20% - akcent 2 7 2 8 2 2" xfId="6195" xr:uid="{00000000-0005-0000-0000-000031180000}"/>
    <cellStyle name="20% - akcent 2 7 2 8 3" xfId="6196" xr:uid="{00000000-0005-0000-0000-000032180000}"/>
    <cellStyle name="20% - akcent 2 7 2 9" xfId="6197" xr:uid="{00000000-0005-0000-0000-000033180000}"/>
    <cellStyle name="20% - akcent 2 7 2 9 2" xfId="6198" xr:uid="{00000000-0005-0000-0000-000034180000}"/>
    <cellStyle name="20% - akcent 2 7 3" xfId="6199" xr:uid="{00000000-0005-0000-0000-000035180000}"/>
    <cellStyle name="20% - akcent 2 7 3 2" xfId="6200" xr:uid="{00000000-0005-0000-0000-000036180000}"/>
    <cellStyle name="20% - akcent 2 7 3 2 2" xfId="6201" xr:uid="{00000000-0005-0000-0000-000037180000}"/>
    <cellStyle name="20% - akcent 2 7 3 2 2 2" xfId="6202" xr:uid="{00000000-0005-0000-0000-000038180000}"/>
    <cellStyle name="20% - akcent 2 7 3 2 2 2 2" xfId="6203" xr:uid="{00000000-0005-0000-0000-000039180000}"/>
    <cellStyle name="20% - akcent 2 7 3 2 2 3" xfId="6204" xr:uid="{00000000-0005-0000-0000-00003A180000}"/>
    <cellStyle name="20% - akcent 2 7 3 2 3" xfId="6205" xr:uid="{00000000-0005-0000-0000-00003B180000}"/>
    <cellStyle name="20% - akcent 2 7 3 2 3 2" xfId="6206" xr:uid="{00000000-0005-0000-0000-00003C180000}"/>
    <cellStyle name="20% - akcent 2 7 3 2 3 2 2" xfId="6207" xr:uid="{00000000-0005-0000-0000-00003D180000}"/>
    <cellStyle name="20% - akcent 2 7 3 2 3 3" xfId="6208" xr:uid="{00000000-0005-0000-0000-00003E180000}"/>
    <cellStyle name="20% - akcent 2 7 3 2 4" xfId="6209" xr:uid="{00000000-0005-0000-0000-00003F180000}"/>
    <cellStyle name="20% - akcent 2 7 3 2 4 2" xfId="6210" xr:uid="{00000000-0005-0000-0000-000040180000}"/>
    <cellStyle name="20% - akcent 2 7 3 2 4 2 2" xfId="6211" xr:uid="{00000000-0005-0000-0000-000041180000}"/>
    <cellStyle name="20% - akcent 2 7 3 2 4 3" xfId="6212" xr:uid="{00000000-0005-0000-0000-000042180000}"/>
    <cellStyle name="20% - akcent 2 7 3 2 5" xfId="6213" xr:uid="{00000000-0005-0000-0000-000043180000}"/>
    <cellStyle name="20% - akcent 2 7 3 2 5 2" xfId="6214" xr:uid="{00000000-0005-0000-0000-000044180000}"/>
    <cellStyle name="20% - akcent 2 7 3 2 6" xfId="6215" xr:uid="{00000000-0005-0000-0000-000045180000}"/>
    <cellStyle name="20% - akcent 2 7 3 3" xfId="6216" xr:uid="{00000000-0005-0000-0000-000046180000}"/>
    <cellStyle name="20% - akcent 2 7 3 3 2" xfId="6217" xr:uid="{00000000-0005-0000-0000-000047180000}"/>
    <cellStyle name="20% - akcent 2 7 3 3 2 2" xfId="6218" xr:uid="{00000000-0005-0000-0000-000048180000}"/>
    <cellStyle name="20% - akcent 2 7 3 3 3" xfId="6219" xr:uid="{00000000-0005-0000-0000-000049180000}"/>
    <cellStyle name="20% - akcent 2 7 3 4" xfId="6220" xr:uid="{00000000-0005-0000-0000-00004A180000}"/>
    <cellStyle name="20% - akcent 2 7 3 4 2" xfId="6221" xr:uid="{00000000-0005-0000-0000-00004B180000}"/>
    <cellStyle name="20% - akcent 2 7 3 4 2 2" xfId="6222" xr:uid="{00000000-0005-0000-0000-00004C180000}"/>
    <cellStyle name="20% - akcent 2 7 3 4 3" xfId="6223" xr:uid="{00000000-0005-0000-0000-00004D180000}"/>
    <cellStyle name="20% - akcent 2 7 3 5" xfId="6224" xr:uid="{00000000-0005-0000-0000-00004E180000}"/>
    <cellStyle name="20% - akcent 2 7 3 5 2" xfId="6225" xr:uid="{00000000-0005-0000-0000-00004F180000}"/>
    <cellStyle name="20% - akcent 2 7 3 5 2 2" xfId="6226" xr:uid="{00000000-0005-0000-0000-000050180000}"/>
    <cellStyle name="20% - akcent 2 7 3 5 3" xfId="6227" xr:uid="{00000000-0005-0000-0000-000051180000}"/>
    <cellStyle name="20% - akcent 2 7 3 6" xfId="6228" xr:uid="{00000000-0005-0000-0000-000052180000}"/>
    <cellStyle name="20% - akcent 2 7 3 6 2" xfId="6229" xr:uid="{00000000-0005-0000-0000-000053180000}"/>
    <cellStyle name="20% - akcent 2 7 3 7" xfId="6230" xr:uid="{00000000-0005-0000-0000-000054180000}"/>
    <cellStyle name="20% - akcent 2 7 4" xfId="6231" xr:uid="{00000000-0005-0000-0000-000055180000}"/>
    <cellStyle name="20% - akcent 2 7 4 2" xfId="6232" xr:uid="{00000000-0005-0000-0000-000056180000}"/>
    <cellStyle name="20% - akcent 2 7 4 2 2" xfId="6233" xr:uid="{00000000-0005-0000-0000-000057180000}"/>
    <cellStyle name="20% - akcent 2 7 4 2 2 2" xfId="6234" xr:uid="{00000000-0005-0000-0000-000058180000}"/>
    <cellStyle name="20% - akcent 2 7 4 2 3" xfId="6235" xr:uid="{00000000-0005-0000-0000-000059180000}"/>
    <cellStyle name="20% - akcent 2 7 4 3" xfId="6236" xr:uid="{00000000-0005-0000-0000-00005A180000}"/>
    <cellStyle name="20% - akcent 2 7 4 3 2" xfId="6237" xr:uid="{00000000-0005-0000-0000-00005B180000}"/>
    <cellStyle name="20% - akcent 2 7 4 3 2 2" xfId="6238" xr:uid="{00000000-0005-0000-0000-00005C180000}"/>
    <cellStyle name="20% - akcent 2 7 4 3 3" xfId="6239" xr:uid="{00000000-0005-0000-0000-00005D180000}"/>
    <cellStyle name="20% - akcent 2 7 4 4" xfId="6240" xr:uid="{00000000-0005-0000-0000-00005E180000}"/>
    <cellStyle name="20% - akcent 2 7 4 4 2" xfId="6241" xr:uid="{00000000-0005-0000-0000-00005F180000}"/>
    <cellStyle name="20% - akcent 2 7 4 4 2 2" xfId="6242" xr:uid="{00000000-0005-0000-0000-000060180000}"/>
    <cellStyle name="20% - akcent 2 7 4 4 3" xfId="6243" xr:uid="{00000000-0005-0000-0000-000061180000}"/>
    <cellStyle name="20% - akcent 2 7 4 5" xfId="6244" xr:uid="{00000000-0005-0000-0000-000062180000}"/>
    <cellStyle name="20% - akcent 2 7 4 5 2" xfId="6245" xr:uid="{00000000-0005-0000-0000-000063180000}"/>
    <cellStyle name="20% - akcent 2 7 4 6" xfId="6246" xr:uid="{00000000-0005-0000-0000-000064180000}"/>
    <cellStyle name="20% - akcent 2 7 5" xfId="6247" xr:uid="{00000000-0005-0000-0000-000065180000}"/>
    <cellStyle name="20% - akcent 2 7 5 2" xfId="6248" xr:uid="{00000000-0005-0000-0000-000066180000}"/>
    <cellStyle name="20% - akcent 2 7 5 2 2" xfId="6249" xr:uid="{00000000-0005-0000-0000-000067180000}"/>
    <cellStyle name="20% - akcent 2 7 5 2 2 2" xfId="6250" xr:uid="{00000000-0005-0000-0000-000068180000}"/>
    <cellStyle name="20% - akcent 2 7 5 2 3" xfId="6251" xr:uid="{00000000-0005-0000-0000-000069180000}"/>
    <cellStyle name="20% - akcent 2 7 5 3" xfId="6252" xr:uid="{00000000-0005-0000-0000-00006A180000}"/>
    <cellStyle name="20% - akcent 2 7 5 3 2" xfId="6253" xr:uid="{00000000-0005-0000-0000-00006B180000}"/>
    <cellStyle name="20% - akcent 2 7 5 3 2 2" xfId="6254" xr:uid="{00000000-0005-0000-0000-00006C180000}"/>
    <cellStyle name="20% - akcent 2 7 5 3 3" xfId="6255" xr:uid="{00000000-0005-0000-0000-00006D180000}"/>
    <cellStyle name="20% - akcent 2 7 5 4" xfId="6256" xr:uid="{00000000-0005-0000-0000-00006E180000}"/>
    <cellStyle name="20% - akcent 2 7 5 4 2" xfId="6257" xr:uid="{00000000-0005-0000-0000-00006F180000}"/>
    <cellStyle name="20% - akcent 2 7 5 4 2 2" xfId="6258" xr:uid="{00000000-0005-0000-0000-000070180000}"/>
    <cellStyle name="20% - akcent 2 7 5 4 3" xfId="6259" xr:uid="{00000000-0005-0000-0000-000071180000}"/>
    <cellStyle name="20% - akcent 2 7 5 5" xfId="6260" xr:uid="{00000000-0005-0000-0000-000072180000}"/>
    <cellStyle name="20% - akcent 2 7 5 5 2" xfId="6261" xr:uid="{00000000-0005-0000-0000-000073180000}"/>
    <cellStyle name="20% - akcent 2 7 5 6" xfId="6262" xr:uid="{00000000-0005-0000-0000-000074180000}"/>
    <cellStyle name="20% - akcent 2 7 6" xfId="6263" xr:uid="{00000000-0005-0000-0000-000075180000}"/>
    <cellStyle name="20% - akcent 2 7 7" xfId="6264" xr:uid="{00000000-0005-0000-0000-000076180000}"/>
    <cellStyle name="20% - akcent 2 7 7 2" xfId="6265" xr:uid="{00000000-0005-0000-0000-000077180000}"/>
    <cellStyle name="20% - akcent 2 7 7 2 2" xfId="6266" xr:uid="{00000000-0005-0000-0000-000078180000}"/>
    <cellStyle name="20% - akcent 2 7 7 2 2 2" xfId="6267" xr:uid="{00000000-0005-0000-0000-000079180000}"/>
    <cellStyle name="20% - akcent 2 7 7 2 3" xfId="6268" xr:uid="{00000000-0005-0000-0000-00007A180000}"/>
    <cellStyle name="20% - akcent 2 7 7 3" xfId="6269" xr:uid="{00000000-0005-0000-0000-00007B180000}"/>
    <cellStyle name="20% - akcent 2 7 7 3 2" xfId="6270" xr:uid="{00000000-0005-0000-0000-00007C180000}"/>
    <cellStyle name="20% - akcent 2 7 7 3 2 2" xfId="6271" xr:uid="{00000000-0005-0000-0000-00007D180000}"/>
    <cellStyle name="20% - akcent 2 7 7 3 3" xfId="6272" xr:uid="{00000000-0005-0000-0000-00007E180000}"/>
    <cellStyle name="20% - akcent 2 7 7 4" xfId="6273" xr:uid="{00000000-0005-0000-0000-00007F180000}"/>
    <cellStyle name="20% - akcent 2 7 7 4 2" xfId="6274" xr:uid="{00000000-0005-0000-0000-000080180000}"/>
    <cellStyle name="20% - akcent 2 7 7 4 2 2" xfId="6275" xr:uid="{00000000-0005-0000-0000-000081180000}"/>
    <cellStyle name="20% - akcent 2 7 7 4 3" xfId="6276" xr:uid="{00000000-0005-0000-0000-000082180000}"/>
    <cellStyle name="20% - akcent 2 7 7 5" xfId="6277" xr:uid="{00000000-0005-0000-0000-000083180000}"/>
    <cellStyle name="20% - akcent 2 7 7 5 2" xfId="6278" xr:uid="{00000000-0005-0000-0000-000084180000}"/>
    <cellStyle name="20% - akcent 2 7 7 6" xfId="6279" xr:uid="{00000000-0005-0000-0000-000085180000}"/>
    <cellStyle name="20% - akcent 2 7_Arkusz1" xfId="6280" xr:uid="{00000000-0005-0000-0000-000086180000}"/>
    <cellStyle name="20% - akcent 2 8" xfId="6281" xr:uid="{00000000-0005-0000-0000-000087180000}"/>
    <cellStyle name="20% - akcent 2 8 2" xfId="6282" xr:uid="{00000000-0005-0000-0000-000088180000}"/>
    <cellStyle name="20% - akcent 2 8 3" xfId="6283" xr:uid="{00000000-0005-0000-0000-000089180000}"/>
    <cellStyle name="20% - akcent 2 8 4" xfId="6284" xr:uid="{00000000-0005-0000-0000-00008A180000}"/>
    <cellStyle name="20% - akcent 2 8_Arkusz1" xfId="6285" xr:uid="{00000000-0005-0000-0000-00008B180000}"/>
    <cellStyle name="20% - akcent 2 9" xfId="6286" xr:uid="{00000000-0005-0000-0000-00008C180000}"/>
    <cellStyle name="20% - akcent 2 9 2" xfId="6287" xr:uid="{00000000-0005-0000-0000-00008D180000}"/>
    <cellStyle name="20% - akcent 2 9 3" xfId="6288" xr:uid="{00000000-0005-0000-0000-00008E180000}"/>
    <cellStyle name="20% - akcent 2 9_Arkusz1" xfId="6289" xr:uid="{00000000-0005-0000-0000-00008F180000}"/>
    <cellStyle name="20% - akcent 3 10" xfId="6290" xr:uid="{00000000-0005-0000-0000-000090180000}"/>
    <cellStyle name="20% - akcent 3 10 2" xfId="6291" xr:uid="{00000000-0005-0000-0000-000091180000}"/>
    <cellStyle name="20% - akcent 3 10 3" xfId="6292" xr:uid="{00000000-0005-0000-0000-000092180000}"/>
    <cellStyle name="20% - akcent 3 10_Arkusz1" xfId="6293" xr:uid="{00000000-0005-0000-0000-000093180000}"/>
    <cellStyle name="20% - akcent 3 11" xfId="6294" xr:uid="{00000000-0005-0000-0000-000094180000}"/>
    <cellStyle name="20% - akcent 3 12" xfId="6295" xr:uid="{00000000-0005-0000-0000-000095180000}"/>
    <cellStyle name="20% - akcent 3 13" xfId="6296" xr:uid="{00000000-0005-0000-0000-000096180000}"/>
    <cellStyle name="20% - akcent 3 14" xfId="6297" xr:uid="{00000000-0005-0000-0000-000097180000}"/>
    <cellStyle name="20% - akcent 3 15" xfId="6298" xr:uid="{00000000-0005-0000-0000-000098180000}"/>
    <cellStyle name="20% - akcent 3 2" xfId="6299" xr:uid="{00000000-0005-0000-0000-000099180000}"/>
    <cellStyle name="20% - akcent 3 2 10" xfId="6300" xr:uid="{00000000-0005-0000-0000-00009A180000}"/>
    <cellStyle name="20% - akcent 3 2 10 2" xfId="6301" xr:uid="{00000000-0005-0000-0000-00009B180000}"/>
    <cellStyle name="20% - akcent 3 2 11" xfId="6302" xr:uid="{00000000-0005-0000-0000-00009C180000}"/>
    <cellStyle name="20% - akcent 3 2 11 2" xfId="6303" xr:uid="{00000000-0005-0000-0000-00009D180000}"/>
    <cellStyle name="20% - akcent 3 2 11 3" xfId="6304" xr:uid="{00000000-0005-0000-0000-00009E180000}"/>
    <cellStyle name="20% - akcent 3 2 12" xfId="6305" xr:uid="{00000000-0005-0000-0000-00009F180000}"/>
    <cellStyle name="20% - akcent 3 2 2" xfId="6306" xr:uid="{00000000-0005-0000-0000-0000A0180000}"/>
    <cellStyle name="20% - akcent 3 2 2 2" xfId="6307" xr:uid="{00000000-0005-0000-0000-0000A1180000}"/>
    <cellStyle name="20% - akcent 3 2 2 2 2" xfId="6308" xr:uid="{00000000-0005-0000-0000-0000A2180000}"/>
    <cellStyle name="20% - akcent 3 2 2 2 2 10" xfId="6309" xr:uid="{00000000-0005-0000-0000-0000A3180000}"/>
    <cellStyle name="20% - akcent 3 2 2 2 2 2" xfId="6310" xr:uid="{00000000-0005-0000-0000-0000A4180000}"/>
    <cellStyle name="20% - akcent 3 2 2 2 2 2 2" xfId="6311" xr:uid="{00000000-0005-0000-0000-0000A5180000}"/>
    <cellStyle name="20% - akcent 3 2 2 2 2 2 2 2" xfId="6312" xr:uid="{00000000-0005-0000-0000-0000A6180000}"/>
    <cellStyle name="20% - akcent 3 2 2 2 2 2 2 2 2" xfId="6313" xr:uid="{00000000-0005-0000-0000-0000A7180000}"/>
    <cellStyle name="20% - akcent 3 2 2 2 2 2 2 2 2 2" xfId="6314" xr:uid="{00000000-0005-0000-0000-0000A8180000}"/>
    <cellStyle name="20% - akcent 3 2 2 2 2 2 2 2 3" xfId="6315" xr:uid="{00000000-0005-0000-0000-0000A9180000}"/>
    <cellStyle name="20% - akcent 3 2 2 2 2 2 2 3" xfId="6316" xr:uid="{00000000-0005-0000-0000-0000AA180000}"/>
    <cellStyle name="20% - akcent 3 2 2 2 2 2 2 3 2" xfId="6317" xr:uid="{00000000-0005-0000-0000-0000AB180000}"/>
    <cellStyle name="20% - akcent 3 2 2 2 2 2 2 3 2 2" xfId="6318" xr:uid="{00000000-0005-0000-0000-0000AC180000}"/>
    <cellStyle name="20% - akcent 3 2 2 2 2 2 2 3 3" xfId="6319" xr:uid="{00000000-0005-0000-0000-0000AD180000}"/>
    <cellStyle name="20% - akcent 3 2 2 2 2 2 2 4" xfId="6320" xr:uid="{00000000-0005-0000-0000-0000AE180000}"/>
    <cellStyle name="20% - akcent 3 2 2 2 2 2 2 4 2" xfId="6321" xr:uid="{00000000-0005-0000-0000-0000AF180000}"/>
    <cellStyle name="20% - akcent 3 2 2 2 2 2 2 4 2 2" xfId="6322" xr:uid="{00000000-0005-0000-0000-0000B0180000}"/>
    <cellStyle name="20% - akcent 3 2 2 2 2 2 2 4 3" xfId="6323" xr:uid="{00000000-0005-0000-0000-0000B1180000}"/>
    <cellStyle name="20% - akcent 3 2 2 2 2 2 2 5" xfId="6324" xr:uid="{00000000-0005-0000-0000-0000B2180000}"/>
    <cellStyle name="20% - akcent 3 2 2 2 2 2 2 5 2" xfId="6325" xr:uid="{00000000-0005-0000-0000-0000B3180000}"/>
    <cellStyle name="20% - akcent 3 2 2 2 2 2 2 6" xfId="6326" xr:uid="{00000000-0005-0000-0000-0000B4180000}"/>
    <cellStyle name="20% - akcent 3 2 2 2 2 2 3" xfId="6327" xr:uid="{00000000-0005-0000-0000-0000B5180000}"/>
    <cellStyle name="20% - akcent 3 2 2 2 2 2 3 2" xfId="6328" xr:uid="{00000000-0005-0000-0000-0000B6180000}"/>
    <cellStyle name="20% - akcent 3 2 2 2 2 2 3 2 2" xfId="6329" xr:uid="{00000000-0005-0000-0000-0000B7180000}"/>
    <cellStyle name="20% - akcent 3 2 2 2 2 2 3 3" xfId="6330" xr:uid="{00000000-0005-0000-0000-0000B8180000}"/>
    <cellStyle name="20% - akcent 3 2 2 2 2 2 4" xfId="6331" xr:uid="{00000000-0005-0000-0000-0000B9180000}"/>
    <cellStyle name="20% - akcent 3 2 2 2 2 2 4 2" xfId="6332" xr:uid="{00000000-0005-0000-0000-0000BA180000}"/>
    <cellStyle name="20% - akcent 3 2 2 2 2 2 4 2 2" xfId="6333" xr:uid="{00000000-0005-0000-0000-0000BB180000}"/>
    <cellStyle name="20% - akcent 3 2 2 2 2 2 4 3" xfId="6334" xr:uid="{00000000-0005-0000-0000-0000BC180000}"/>
    <cellStyle name="20% - akcent 3 2 2 2 2 2 5" xfId="6335" xr:uid="{00000000-0005-0000-0000-0000BD180000}"/>
    <cellStyle name="20% - akcent 3 2 2 2 2 2 5 2" xfId="6336" xr:uid="{00000000-0005-0000-0000-0000BE180000}"/>
    <cellStyle name="20% - akcent 3 2 2 2 2 2 5 2 2" xfId="6337" xr:uid="{00000000-0005-0000-0000-0000BF180000}"/>
    <cellStyle name="20% - akcent 3 2 2 2 2 2 5 3" xfId="6338" xr:uid="{00000000-0005-0000-0000-0000C0180000}"/>
    <cellStyle name="20% - akcent 3 2 2 2 2 2 6" xfId="6339" xr:uid="{00000000-0005-0000-0000-0000C1180000}"/>
    <cellStyle name="20% - akcent 3 2 2 2 2 2 6 2" xfId="6340" xr:uid="{00000000-0005-0000-0000-0000C2180000}"/>
    <cellStyle name="20% - akcent 3 2 2 2 2 2 7" xfId="6341" xr:uid="{00000000-0005-0000-0000-0000C3180000}"/>
    <cellStyle name="20% - akcent 3 2 2 2 2 3" xfId="6342" xr:uid="{00000000-0005-0000-0000-0000C4180000}"/>
    <cellStyle name="20% - akcent 3 2 2 2 2 3 2" xfId="6343" xr:uid="{00000000-0005-0000-0000-0000C5180000}"/>
    <cellStyle name="20% - akcent 3 2 2 2 2 3 2 2" xfId="6344" xr:uid="{00000000-0005-0000-0000-0000C6180000}"/>
    <cellStyle name="20% - akcent 3 2 2 2 2 3 2 2 2" xfId="6345" xr:uid="{00000000-0005-0000-0000-0000C7180000}"/>
    <cellStyle name="20% - akcent 3 2 2 2 2 3 2 3" xfId="6346" xr:uid="{00000000-0005-0000-0000-0000C8180000}"/>
    <cellStyle name="20% - akcent 3 2 2 2 2 3 3" xfId="6347" xr:uid="{00000000-0005-0000-0000-0000C9180000}"/>
    <cellStyle name="20% - akcent 3 2 2 2 2 3 3 2" xfId="6348" xr:uid="{00000000-0005-0000-0000-0000CA180000}"/>
    <cellStyle name="20% - akcent 3 2 2 2 2 3 3 2 2" xfId="6349" xr:uid="{00000000-0005-0000-0000-0000CB180000}"/>
    <cellStyle name="20% - akcent 3 2 2 2 2 3 3 3" xfId="6350" xr:uid="{00000000-0005-0000-0000-0000CC180000}"/>
    <cellStyle name="20% - akcent 3 2 2 2 2 3 4" xfId="6351" xr:uid="{00000000-0005-0000-0000-0000CD180000}"/>
    <cellStyle name="20% - akcent 3 2 2 2 2 3 4 2" xfId="6352" xr:uid="{00000000-0005-0000-0000-0000CE180000}"/>
    <cellStyle name="20% - akcent 3 2 2 2 2 3 4 2 2" xfId="6353" xr:uid="{00000000-0005-0000-0000-0000CF180000}"/>
    <cellStyle name="20% - akcent 3 2 2 2 2 3 4 3" xfId="6354" xr:uid="{00000000-0005-0000-0000-0000D0180000}"/>
    <cellStyle name="20% - akcent 3 2 2 2 2 3 5" xfId="6355" xr:uid="{00000000-0005-0000-0000-0000D1180000}"/>
    <cellStyle name="20% - akcent 3 2 2 2 2 3 5 2" xfId="6356" xr:uid="{00000000-0005-0000-0000-0000D2180000}"/>
    <cellStyle name="20% - akcent 3 2 2 2 2 3 6" xfId="6357" xr:uid="{00000000-0005-0000-0000-0000D3180000}"/>
    <cellStyle name="20% - akcent 3 2 2 2 2 4" xfId="6358" xr:uid="{00000000-0005-0000-0000-0000D4180000}"/>
    <cellStyle name="20% - akcent 3 2 2 2 2 4 2" xfId="6359" xr:uid="{00000000-0005-0000-0000-0000D5180000}"/>
    <cellStyle name="20% - akcent 3 2 2 2 2 4 2 2" xfId="6360" xr:uid="{00000000-0005-0000-0000-0000D6180000}"/>
    <cellStyle name="20% - akcent 3 2 2 2 2 4 2 2 2" xfId="6361" xr:uid="{00000000-0005-0000-0000-0000D7180000}"/>
    <cellStyle name="20% - akcent 3 2 2 2 2 4 2 3" xfId="6362" xr:uid="{00000000-0005-0000-0000-0000D8180000}"/>
    <cellStyle name="20% - akcent 3 2 2 2 2 4 3" xfId="6363" xr:uid="{00000000-0005-0000-0000-0000D9180000}"/>
    <cellStyle name="20% - akcent 3 2 2 2 2 4 3 2" xfId="6364" xr:uid="{00000000-0005-0000-0000-0000DA180000}"/>
    <cellStyle name="20% - akcent 3 2 2 2 2 4 3 2 2" xfId="6365" xr:uid="{00000000-0005-0000-0000-0000DB180000}"/>
    <cellStyle name="20% - akcent 3 2 2 2 2 4 3 3" xfId="6366" xr:uid="{00000000-0005-0000-0000-0000DC180000}"/>
    <cellStyle name="20% - akcent 3 2 2 2 2 4 4" xfId="6367" xr:uid="{00000000-0005-0000-0000-0000DD180000}"/>
    <cellStyle name="20% - akcent 3 2 2 2 2 4 4 2" xfId="6368" xr:uid="{00000000-0005-0000-0000-0000DE180000}"/>
    <cellStyle name="20% - akcent 3 2 2 2 2 4 4 2 2" xfId="6369" xr:uid="{00000000-0005-0000-0000-0000DF180000}"/>
    <cellStyle name="20% - akcent 3 2 2 2 2 4 4 3" xfId="6370" xr:uid="{00000000-0005-0000-0000-0000E0180000}"/>
    <cellStyle name="20% - akcent 3 2 2 2 2 4 5" xfId="6371" xr:uid="{00000000-0005-0000-0000-0000E1180000}"/>
    <cellStyle name="20% - akcent 3 2 2 2 2 4 5 2" xfId="6372" xr:uid="{00000000-0005-0000-0000-0000E2180000}"/>
    <cellStyle name="20% - akcent 3 2 2 2 2 4 6" xfId="6373" xr:uid="{00000000-0005-0000-0000-0000E3180000}"/>
    <cellStyle name="20% - akcent 3 2 2 2 2 5" xfId="6374" xr:uid="{00000000-0005-0000-0000-0000E4180000}"/>
    <cellStyle name="20% - akcent 3 2 2 2 2 5 2" xfId="6375" xr:uid="{00000000-0005-0000-0000-0000E5180000}"/>
    <cellStyle name="20% - akcent 3 2 2 2 2 5 2 2" xfId="6376" xr:uid="{00000000-0005-0000-0000-0000E6180000}"/>
    <cellStyle name="20% - akcent 3 2 2 2 2 5 3" xfId="6377" xr:uid="{00000000-0005-0000-0000-0000E7180000}"/>
    <cellStyle name="20% - akcent 3 2 2 2 2 6" xfId="6378" xr:uid="{00000000-0005-0000-0000-0000E8180000}"/>
    <cellStyle name="20% - akcent 3 2 2 2 2 6 2" xfId="6379" xr:uid="{00000000-0005-0000-0000-0000E9180000}"/>
    <cellStyle name="20% - akcent 3 2 2 2 2 6 2 2" xfId="6380" xr:uid="{00000000-0005-0000-0000-0000EA180000}"/>
    <cellStyle name="20% - akcent 3 2 2 2 2 6 3" xfId="6381" xr:uid="{00000000-0005-0000-0000-0000EB180000}"/>
    <cellStyle name="20% - akcent 3 2 2 2 2 7" xfId="6382" xr:uid="{00000000-0005-0000-0000-0000EC180000}"/>
    <cellStyle name="20% - akcent 3 2 2 2 2 7 2" xfId="6383" xr:uid="{00000000-0005-0000-0000-0000ED180000}"/>
    <cellStyle name="20% - akcent 3 2 2 2 2 7 2 2" xfId="6384" xr:uid="{00000000-0005-0000-0000-0000EE180000}"/>
    <cellStyle name="20% - akcent 3 2 2 2 2 7 3" xfId="6385" xr:uid="{00000000-0005-0000-0000-0000EF180000}"/>
    <cellStyle name="20% - akcent 3 2 2 2 2 8" xfId="6386" xr:uid="{00000000-0005-0000-0000-0000F0180000}"/>
    <cellStyle name="20% - akcent 3 2 2 2 2 8 2" xfId="6387" xr:uid="{00000000-0005-0000-0000-0000F1180000}"/>
    <cellStyle name="20% - akcent 3 2 2 2 2 9" xfId="6388" xr:uid="{00000000-0005-0000-0000-0000F2180000}"/>
    <cellStyle name="20% - akcent 3 2 2 2 3" xfId="6389" xr:uid="{00000000-0005-0000-0000-0000F3180000}"/>
    <cellStyle name="20% - akcent 3 2 2 2 3 2" xfId="6390" xr:uid="{00000000-0005-0000-0000-0000F4180000}"/>
    <cellStyle name="20% - akcent 3 2 2 2 3 2 2" xfId="6391" xr:uid="{00000000-0005-0000-0000-0000F5180000}"/>
    <cellStyle name="20% - akcent 3 2 2 2 3 2 2 2" xfId="6392" xr:uid="{00000000-0005-0000-0000-0000F6180000}"/>
    <cellStyle name="20% - akcent 3 2 2 2 3 2 2 2 2" xfId="6393" xr:uid="{00000000-0005-0000-0000-0000F7180000}"/>
    <cellStyle name="20% - akcent 3 2 2 2 3 2 2 3" xfId="6394" xr:uid="{00000000-0005-0000-0000-0000F8180000}"/>
    <cellStyle name="20% - akcent 3 2 2 2 3 2 3" xfId="6395" xr:uid="{00000000-0005-0000-0000-0000F9180000}"/>
    <cellStyle name="20% - akcent 3 2 2 2 3 2 3 2" xfId="6396" xr:uid="{00000000-0005-0000-0000-0000FA180000}"/>
    <cellStyle name="20% - akcent 3 2 2 2 3 2 3 2 2" xfId="6397" xr:uid="{00000000-0005-0000-0000-0000FB180000}"/>
    <cellStyle name="20% - akcent 3 2 2 2 3 2 3 3" xfId="6398" xr:uid="{00000000-0005-0000-0000-0000FC180000}"/>
    <cellStyle name="20% - akcent 3 2 2 2 3 2 4" xfId="6399" xr:uid="{00000000-0005-0000-0000-0000FD180000}"/>
    <cellStyle name="20% - akcent 3 2 2 2 3 2 4 2" xfId="6400" xr:uid="{00000000-0005-0000-0000-0000FE180000}"/>
    <cellStyle name="20% - akcent 3 2 2 2 3 2 4 2 2" xfId="6401" xr:uid="{00000000-0005-0000-0000-0000FF180000}"/>
    <cellStyle name="20% - akcent 3 2 2 2 3 2 4 3" xfId="6402" xr:uid="{00000000-0005-0000-0000-000000190000}"/>
    <cellStyle name="20% - akcent 3 2 2 2 3 2 5" xfId="6403" xr:uid="{00000000-0005-0000-0000-000001190000}"/>
    <cellStyle name="20% - akcent 3 2 2 2 3 2 5 2" xfId="6404" xr:uid="{00000000-0005-0000-0000-000002190000}"/>
    <cellStyle name="20% - akcent 3 2 2 2 3 2 6" xfId="6405" xr:uid="{00000000-0005-0000-0000-000003190000}"/>
    <cellStyle name="20% - akcent 3 2 2 2 3 3" xfId="6406" xr:uid="{00000000-0005-0000-0000-000004190000}"/>
    <cellStyle name="20% - akcent 3 2 2 2 3 3 2" xfId="6407" xr:uid="{00000000-0005-0000-0000-000005190000}"/>
    <cellStyle name="20% - akcent 3 2 2 2 3 3 2 2" xfId="6408" xr:uid="{00000000-0005-0000-0000-000006190000}"/>
    <cellStyle name="20% - akcent 3 2 2 2 3 3 3" xfId="6409" xr:uid="{00000000-0005-0000-0000-000007190000}"/>
    <cellStyle name="20% - akcent 3 2 2 2 3 4" xfId="6410" xr:uid="{00000000-0005-0000-0000-000008190000}"/>
    <cellStyle name="20% - akcent 3 2 2 2 3 4 2" xfId="6411" xr:uid="{00000000-0005-0000-0000-000009190000}"/>
    <cellStyle name="20% - akcent 3 2 2 2 3 4 2 2" xfId="6412" xr:uid="{00000000-0005-0000-0000-00000A190000}"/>
    <cellStyle name="20% - akcent 3 2 2 2 3 4 3" xfId="6413" xr:uid="{00000000-0005-0000-0000-00000B190000}"/>
    <cellStyle name="20% - akcent 3 2 2 2 3 5" xfId="6414" xr:uid="{00000000-0005-0000-0000-00000C190000}"/>
    <cellStyle name="20% - akcent 3 2 2 2 3 5 2" xfId="6415" xr:uid="{00000000-0005-0000-0000-00000D190000}"/>
    <cellStyle name="20% - akcent 3 2 2 2 3 5 2 2" xfId="6416" xr:uid="{00000000-0005-0000-0000-00000E190000}"/>
    <cellStyle name="20% - akcent 3 2 2 2 3 5 3" xfId="6417" xr:uid="{00000000-0005-0000-0000-00000F190000}"/>
    <cellStyle name="20% - akcent 3 2 2 2 3 6" xfId="6418" xr:uid="{00000000-0005-0000-0000-000010190000}"/>
    <cellStyle name="20% - akcent 3 2 2 2 3 6 2" xfId="6419" xr:uid="{00000000-0005-0000-0000-000011190000}"/>
    <cellStyle name="20% - akcent 3 2 2 2 3 7" xfId="6420" xr:uid="{00000000-0005-0000-0000-000012190000}"/>
    <cellStyle name="20% - akcent 3 2 2 2 4" xfId="6421" xr:uid="{00000000-0005-0000-0000-000013190000}"/>
    <cellStyle name="20% - akcent 3 2 2 2 4 2" xfId="6422" xr:uid="{00000000-0005-0000-0000-000014190000}"/>
    <cellStyle name="20% - akcent 3 2 2 2 4 2 2" xfId="6423" xr:uid="{00000000-0005-0000-0000-000015190000}"/>
    <cellStyle name="20% - akcent 3 2 2 2 4 2 2 2" xfId="6424" xr:uid="{00000000-0005-0000-0000-000016190000}"/>
    <cellStyle name="20% - akcent 3 2 2 2 4 2 3" xfId="6425" xr:uid="{00000000-0005-0000-0000-000017190000}"/>
    <cellStyle name="20% - akcent 3 2 2 2 4 3" xfId="6426" xr:uid="{00000000-0005-0000-0000-000018190000}"/>
    <cellStyle name="20% - akcent 3 2 2 2 4 3 2" xfId="6427" xr:uid="{00000000-0005-0000-0000-000019190000}"/>
    <cellStyle name="20% - akcent 3 2 2 2 4 3 2 2" xfId="6428" xr:uid="{00000000-0005-0000-0000-00001A190000}"/>
    <cellStyle name="20% - akcent 3 2 2 2 4 3 3" xfId="6429" xr:uid="{00000000-0005-0000-0000-00001B190000}"/>
    <cellStyle name="20% - akcent 3 2 2 2 4 4" xfId="6430" xr:uid="{00000000-0005-0000-0000-00001C190000}"/>
    <cellStyle name="20% - akcent 3 2 2 2 4 4 2" xfId="6431" xr:uid="{00000000-0005-0000-0000-00001D190000}"/>
    <cellStyle name="20% - akcent 3 2 2 2 4 4 2 2" xfId="6432" xr:uid="{00000000-0005-0000-0000-00001E190000}"/>
    <cellStyle name="20% - akcent 3 2 2 2 4 4 3" xfId="6433" xr:uid="{00000000-0005-0000-0000-00001F190000}"/>
    <cellStyle name="20% - akcent 3 2 2 2 4 5" xfId="6434" xr:uid="{00000000-0005-0000-0000-000020190000}"/>
    <cellStyle name="20% - akcent 3 2 2 2 4 5 2" xfId="6435" xr:uid="{00000000-0005-0000-0000-000021190000}"/>
    <cellStyle name="20% - akcent 3 2 2 2 4 6" xfId="6436" xr:uid="{00000000-0005-0000-0000-000022190000}"/>
    <cellStyle name="20% - akcent 3 2 2 2 5" xfId="6437" xr:uid="{00000000-0005-0000-0000-000023190000}"/>
    <cellStyle name="20% - akcent 3 2 2 2 5 2" xfId="6438" xr:uid="{00000000-0005-0000-0000-000024190000}"/>
    <cellStyle name="20% - akcent 3 2 2 2 5 2 2" xfId="6439" xr:uid="{00000000-0005-0000-0000-000025190000}"/>
    <cellStyle name="20% - akcent 3 2 2 2 5 2 2 2" xfId="6440" xr:uid="{00000000-0005-0000-0000-000026190000}"/>
    <cellStyle name="20% - akcent 3 2 2 2 5 2 3" xfId="6441" xr:uid="{00000000-0005-0000-0000-000027190000}"/>
    <cellStyle name="20% - akcent 3 2 2 2 5 3" xfId="6442" xr:uid="{00000000-0005-0000-0000-000028190000}"/>
    <cellStyle name="20% - akcent 3 2 2 2 5 3 2" xfId="6443" xr:uid="{00000000-0005-0000-0000-000029190000}"/>
    <cellStyle name="20% - akcent 3 2 2 2 5 3 2 2" xfId="6444" xr:uid="{00000000-0005-0000-0000-00002A190000}"/>
    <cellStyle name="20% - akcent 3 2 2 2 5 3 3" xfId="6445" xr:uid="{00000000-0005-0000-0000-00002B190000}"/>
    <cellStyle name="20% - akcent 3 2 2 2 5 4" xfId="6446" xr:uid="{00000000-0005-0000-0000-00002C190000}"/>
    <cellStyle name="20% - akcent 3 2 2 2 5 4 2" xfId="6447" xr:uid="{00000000-0005-0000-0000-00002D190000}"/>
    <cellStyle name="20% - akcent 3 2 2 2 5 4 2 2" xfId="6448" xr:uid="{00000000-0005-0000-0000-00002E190000}"/>
    <cellStyle name="20% - akcent 3 2 2 2 5 4 3" xfId="6449" xr:uid="{00000000-0005-0000-0000-00002F190000}"/>
    <cellStyle name="20% - akcent 3 2 2 2 5 5" xfId="6450" xr:uid="{00000000-0005-0000-0000-000030190000}"/>
    <cellStyle name="20% - akcent 3 2 2 2 5 5 2" xfId="6451" xr:uid="{00000000-0005-0000-0000-000031190000}"/>
    <cellStyle name="20% - akcent 3 2 2 2 5 6" xfId="6452" xr:uid="{00000000-0005-0000-0000-000032190000}"/>
    <cellStyle name="20% - akcent 3 2 2 2 6" xfId="6453" xr:uid="{00000000-0005-0000-0000-000033190000}"/>
    <cellStyle name="20% - akcent 3 2 2 2 6 2" xfId="6454" xr:uid="{00000000-0005-0000-0000-000034190000}"/>
    <cellStyle name="20% - akcent 3 2 2 2 6 2 2" xfId="6455" xr:uid="{00000000-0005-0000-0000-000035190000}"/>
    <cellStyle name="20% - akcent 3 2 2 2 6 2 2 2" xfId="6456" xr:uid="{00000000-0005-0000-0000-000036190000}"/>
    <cellStyle name="20% - akcent 3 2 2 2 6 2 3" xfId="6457" xr:uid="{00000000-0005-0000-0000-000037190000}"/>
    <cellStyle name="20% - akcent 3 2 2 2 6 3" xfId="6458" xr:uid="{00000000-0005-0000-0000-000038190000}"/>
    <cellStyle name="20% - akcent 3 2 2 2 6 3 2" xfId="6459" xr:uid="{00000000-0005-0000-0000-000039190000}"/>
    <cellStyle name="20% - akcent 3 2 2 2 6 3 2 2" xfId="6460" xr:uid="{00000000-0005-0000-0000-00003A190000}"/>
    <cellStyle name="20% - akcent 3 2 2 2 6 3 3" xfId="6461" xr:uid="{00000000-0005-0000-0000-00003B190000}"/>
    <cellStyle name="20% - akcent 3 2 2 2 6 4" xfId="6462" xr:uid="{00000000-0005-0000-0000-00003C190000}"/>
    <cellStyle name="20% - akcent 3 2 2 2 6 4 2" xfId="6463" xr:uid="{00000000-0005-0000-0000-00003D190000}"/>
    <cellStyle name="20% - akcent 3 2 2 2 6 4 2 2" xfId="6464" xr:uid="{00000000-0005-0000-0000-00003E190000}"/>
    <cellStyle name="20% - akcent 3 2 2 2 6 4 3" xfId="6465" xr:uid="{00000000-0005-0000-0000-00003F190000}"/>
    <cellStyle name="20% - akcent 3 2 2 2 6 5" xfId="6466" xr:uid="{00000000-0005-0000-0000-000040190000}"/>
    <cellStyle name="20% - akcent 3 2 2 2 6 5 2" xfId="6467" xr:uid="{00000000-0005-0000-0000-000041190000}"/>
    <cellStyle name="20% - akcent 3 2 2 2 6 6" xfId="6468" xr:uid="{00000000-0005-0000-0000-000042190000}"/>
    <cellStyle name="20% - akcent 3 2 2 2 7" xfId="6469" xr:uid="{00000000-0005-0000-0000-000043190000}"/>
    <cellStyle name="20% - akcent 3 2 2 3" xfId="6470" xr:uid="{00000000-0005-0000-0000-000044190000}"/>
    <cellStyle name="20% - akcent 3 2 2 3 2" xfId="6471" xr:uid="{00000000-0005-0000-0000-000045190000}"/>
    <cellStyle name="20% - akcent 3 2 2 3 2 2" xfId="6472" xr:uid="{00000000-0005-0000-0000-000046190000}"/>
    <cellStyle name="20% - akcent 3 2 2 3 2 2 2" xfId="6473" xr:uid="{00000000-0005-0000-0000-000047190000}"/>
    <cellStyle name="20% - akcent 3 2 2 3 2 2 2 2" xfId="6474" xr:uid="{00000000-0005-0000-0000-000048190000}"/>
    <cellStyle name="20% - akcent 3 2 2 3 2 2 2 2 2" xfId="6475" xr:uid="{00000000-0005-0000-0000-000049190000}"/>
    <cellStyle name="20% - akcent 3 2 2 3 2 2 2 3" xfId="6476" xr:uid="{00000000-0005-0000-0000-00004A190000}"/>
    <cellStyle name="20% - akcent 3 2 2 3 2 2 3" xfId="6477" xr:uid="{00000000-0005-0000-0000-00004B190000}"/>
    <cellStyle name="20% - akcent 3 2 2 3 2 2 3 2" xfId="6478" xr:uid="{00000000-0005-0000-0000-00004C190000}"/>
    <cellStyle name="20% - akcent 3 2 2 3 2 2 3 2 2" xfId="6479" xr:uid="{00000000-0005-0000-0000-00004D190000}"/>
    <cellStyle name="20% - akcent 3 2 2 3 2 2 3 3" xfId="6480" xr:uid="{00000000-0005-0000-0000-00004E190000}"/>
    <cellStyle name="20% - akcent 3 2 2 3 2 2 4" xfId="6481" xr:uid="{00000000-0005-0000-0000-00004F190000}"/>
    <cellStyle name="20% - akcent 3 2 2 3 2 2 4 2" xfId="6482" xr:uid="{00000000-0005-0000-0000-000050190000}"/>
    <cellStyle name="20% - akcent 3 2 2 3 2 2 4 2 2" xfId="6483" xr:uid="{00000000-0005-0000-0000-000051190000}"/>
    <cellStyle name="20% - akcent 3 2 2 3 2 2 4 3" xfId="6484" xr:uid="{00000000-0005-0000-0000-000052190000}"/>
    <cellStyle name="20% - akcent 3 2 2 3 2 2 5" xfId="6485" xr:uid="{00000000-0005-0000-0000-000053190000}"/>
    <cellStyle name="20% - akcent 3 2 2 3 2 2 5 2" xfId="6486" xr:uid="{00000000-0005-0000-0000-000054190000}"/>
    <cellStyle name="20% - akcent 3 2 2 3 2 2 6" xfId="6487" xr:uid="{00000000-0005-0000-0000-000055190000}"/>
    <cellStyle name="20% - akcent 3 2 2 3 2 3" xfId="6488" xr:uid="{00000000-0005-0000-0000-000056190000}"/>
    <cellStyle name="20% - akcent 3 2 2 3 2 3 2" xfId="6489" xr:uid="{00000000-0005-0000-0000-000057190000}"/>
    <cellStyle name="20% - akcent 3 2 2 3 2 3 2 2" xfId="6490" xr:uid="{00000000-0005-0000-0000-000058190000}"/>
    <cellStyle name="20% - akcent 3 2 2 3 2 3 3" xfId="6491" xr:uid="{00000000-0005-0000-0000-000059190000}"/>
    <cellStyle name="20% - akcent 3 2 2 3 2 4" xfId="6492" xr:uid="{00000000-0005-0000-0000-00005A190000}"/>
    <cellStyle name="20% - akcent 3 2 2 3 2 4 2" xfId="6493" xr:uid="{00000000-0005-0000-0000-00005B190000}"/>
    <cellStyle name="20% - akcent 3 2 2 3 2 4 2 2" xfId="6494" xr:uid="{00000000-0005-0000-0000-00005C190000}"/>
    <cellStyle name="20% - akcent 3 2 2 3 2 4 3" xfId="6495" xr:uid="{00000000-0005-0000-0000-00005D190000}"/>
    <cellStyle name="20% - akcent 3 2 2 3 2 5" xfId="6496" xr:uid="{00000000-0005-0000-0000-00005E190000}"/>
    <cellStyle name="20% - akcent 3 2 2 3 2 5 2" xfId="6497" xr:uid="{00000000-0005-0000-0000-00005F190000}"/>
    <cellStyle name="20% - akcent 3 2 2 3 2 5 2 2" xfId="6498" xr:uid="{00000000-0005-0000-0000-000060190000}"/>
    <cellStyle name="20% - akcent 3 2 2 3 2 5 3" xfId="6499" xr:uid="{00000000-0005-0000-0000-000061190000}"/>
    <cellStyle name="20% - akcent 3 2 2 3 2 6" xfId="6500" xr:uid="{00000000-0005-0000-0000-000062190000}"/>
    <cellStyle name="20% - akcent 3 2 2 3 2 6 2" xfId="6501" xr:uid="{00000000-0005-0000-0000-000063190000}"/>
    <cellStyle name="20% - akcent 3 2 2 3 2 7" xfId="6502" xr:uid="{00000000-0005-0000-0000-000064190000}"/>
    <cellStyle name="20% - akcent 3 2 2 3 2 8" xfId="6503" xr:uid="{00000000-0005-0000-0000-000065190000}"/>
    <cellStyle name="20% - akcent 3 2 2 3 3" xfId="6504" xr:uid="{00000000-0005-0000-0000-000066190000}"/>
    <cellStyle name="20% - akcent 3 2 2 3 3 2" xfId="6505" xr:uid="{00000000-0005-0000-0000-000067190000}"/>
    <cellStyle name="20% - akcent 3 2 2 3 3 2 2" xfId="6506" xr:uid="{00000000-0005-0000-0000-000068190000}"/>
    <cellStyle name="20% - akcent 3 2 2 3 3 2 2 2" xfId="6507" xr:uid="{00000000-0005-0000-0000-000069190000}"/>
    <cellStyle name="20% - akcent 3 2 2 3 3 2 3" xfId="6508" xr:uid="{00000000-0005-0000-0000-00006A190000}"/>
    <cellStyle name="20% - akcent 3 2 2 3 3 3" xfId="6509" xr:uid="{00000000-0005-0000-0000-00006B190000}"/>
    <cellStyle name="20% - akcent 3 2 2 3 3 3 2" xfId="6510" xr:uid="{00000000-0005-0000-0000-00006C190000}"/>
    <cellStyle name="20% - akcent 3 2 2 3 3 3 2 2" xfId="6511" xr:uid="{00000000-0005-0000-0000-00006D190000}"/>
    <cellStyle name="20% - akcent 3 2 2 3 3 3 3" xfId="6512" xr:uid="{00000000-0005-0000-0000-00006E190000}"/>
    <cellStyle name="20% - akcent 3 2 2 3 3 4" xfId="6513" xr:uid="{00000000-0005-0000-0000-00006F190000}"/>
    <cellStyle name="20% - akcent 3 2 2 3 3 4 2" xfId="6514" xr:uid="{00000000-0005-0000-0000-000070190000}"/>
    <cellStyle name="20% - akcent 3 2 2 3 3 4 2 2" xfId="6515" xr:uid="{00000000-0005-0000-0000-000071190000}"/>
    <cellStyle name="20% - akcent 3 2 2 3 3 4 3" xfId="6516" xr:uid="{00000000-0005-0000-0000-000072190000}"/>
    <cellStyle name="20% - akcent 3 2 2 3 3 5" xfId="6517" xr:uid="{00000000-0005-0000-0000-000073190000}"/>
    <cellStyle name="20% - akcent 3 2 2 3 3 5 2" xfId="6518" xr:uid="{00000000-0005-0000-0000-000074190000}"/>
    <cellStyle name="20% - akcent 3 2 2 3 3 6" xfId="6519" xr:uid="{00000000-0005-0000-0000-000075190000}"/>
    <cellStyle name="20% - akcent 3 2 2 3 4" xfId="6520" xr:uid="{00000000-0005-0000-0000-000076190000}"/>
    <cellStyle name="20% - akcent 3 2 2 3 4 2" xfId="6521" xr:uid="{00000000-0005-0000-0000-000077190000}"/>
    <cellStyle name="20% - akcent 3 2 2 3 4 2 2" xfId="6522" xr:uid="{00000000-0005-0000-0000-000078190000}"/>
    <cellStyle name="20% - akcent 3 2 2 3 4 2 2 2" xfId="6523" xr:uid="{00000000-0005-0000-0000-000079190000}"/>
    <cellStyle name="20% - akcent 3 2 2 3 4 2 3" xfId="6524" xr:uid="{00000000-0005-0000-0000-00007A190000}"/>
    <cellStyle name="20% - akcent 3 2 2 3 4 3" xfId="6525" xr:uid="{00000000-0005-0000-0000-00007B190000}"/>
    <cellStyle name="20% - akcent 3 2 2 3 4 3 2" xfId="6526" xr:uid="{00000000-0005-0000-0000-00007C190000}"/>
    <cellStyle name="20% - akcent 3 2 2 3 4 3 2 2" xfId="6527" xr:uid="{00000000-0005-0000-0000-00007D190000}"/>
    <cellStyle name="20% - akcent 3 2 2 3 4 3 3" xfId="6528" xr:uid="{00000000-0005-0000-0000-00007E190000}"/>
    <cellStyle name="20% - akcent 3 2 2 3 4 4" xfId="6529" xr:uid="{00000000-0005-0000-0000-00007F190000}"/>
    <cellStyle name="20% - akcent 3 2 2 3 4 4 2" xfId="6530" xr:uid="{00000000-0005-0000-0000-000080190000}"/>
    <cellStyle name="20% - akcent 3 2 2 3 4 4 2 2" xfId="6531" xr:uid="{00000000-0005-0000-0000-000081190000}"/>
    <cellStyle name="20% - akcent 3 2 2 3 4 4 3" xfId="6532" xr:uid="{00000000-0005-0000-0000-000082190000}"/>
    <cellStyle name="20% - akcent 3 2 2 3 4 5" xfId="6533" xr:uid="{00000000-0005-0000-0000-000083190000}"/>
    <cellStyle name="20% - akcent 3 2 2 3 4 5 2" xfId="6534" xr:uid="{00000000-0005-0000-0000-000084190000}"/>
    <cellStyle name="20% - akcent 3 2 2 3 4 6" xfId="6535" xr:uid="{00000000-0005-0000-0000-000085190000}"/>
    <cellStyle name="20% - akcent 3 2 2 3 5" xfId="6536" xr:uid="{00000000-0005-0000-0000-000086190000}"/>
    <cellStyle name="20% - akcent 3 2 2 3 5 2" xfId="6537" xr:uid="{00000000-0005-0000-0000-000087190000}"/>
    <cellStyle name="20% - akcent 3 2 2 3 5 2 2" xfId="6538" xr:uid="{00000000-0005-0000-0000-000088190000}"/>
    <cellStyle name="20% - akcent 3 2 2 3 5 2 2 2" xfId="6539" xr:uid="{00000000-0005-0000-0000-000089190000}"/>
    <cellStyle name="20% - akcent 3 2 2 3 5 2 3" xfId="6540" xr:uid="{00000000-0005-0000-0000-00008A190000}"/>
    <cellStyle name="20% - akcent 3 2 2 3 5 3" xfId="6541" xr:uid="{00000000-0005-0000-0000-00008B190000}"/>
    <cellStyle name="20% - akcent 3 2 2 3 5 3 2" xfId="6542" xr:uid="{00000000-0005-0000-0000-00008C190000}"/>
    <cellStyle name="20% - akcent 3 2 2 3 5 3 2 2" xfId="6543" xr:uid="{00000000-0005-0000-0000-00008D190000}"/>
    <cellStyle name="20% - akcent 3 2 2 3 5 3 3" xfId="6544" xr:uid="{00000000-0005-0000-0000-00008E190000}"/>
    <cellStyle name="20% - akcent 3 2 2 3 5 4" xfId="6545" xr:uid="{00000000-0005-0000-0000-00008F190000}"/>
    <cellStyle name="20% - akcent 3 2 2 3 5 4 2" xfId="6546" xr:uid="{00000000-0005-0000-0000-000090190000}"/>
    <cellStyle name="20% - akcent 3 2 2 3 5 4 2 2" xfId="6547" xr:uid="{00000000-0005-0000-0000-000091190000}"/>
    <cellStyle name="20% - akcent 3 2 2 3 5 4 3" xfId="6548" xr:uid="{00000000-0005-0000-0000-000092190000}"/>
    <cellStyle name="20% - akcent 3 2 2 3 5 5" xfId="6549" xr:uid="{00000000-0005-0000-0000-000093190000}"/>
    <cellStyle name="20% - akcent 3 2 2 3 5 5 2" xfId="6550" xr:uid="{00000000-0005-0000-0000-000094190000}"/>
    <cellStyle name="20% - akcent 3 2 2 3 5 6" xfId="6551" xr:uid="{00000000-0005-0000-0000-000095190000}"/>
    <cellStyle name="20% - akcent 3 2 2 3 6" xfId="6552" xr:uid="{00000000-0005-0000-0000-000096190000}"/>
    <cellStyle name="20% - akcent 3 2 2 4" xfId="6553" xr:uid="{00000000-0005-0000-0000-000097190000}"/>
    <cellStyle name="20% - akcent 3 2 2 4 2" xfId="6554" xr:uid="{00000000-0005-0000-0000-000098190000}"/>
    <cellStyle name="20% - akcent 3 2 2 4 2 2" xfId="6555" xr:uid="{00000000-0005-0000-0000-000099190000}"/>
    <cellStyle name="20% - akcent 3 2 2 4 2 2 2" xfId="6556" xr:uid="{00000000-0005-0000-0000-00009A190000}"/>
    <cellStyle name="20% - akcent 3 2 2 4 2 2 2 2" xfId="6557" xr:uid="{00000000-0005-0000-0000-00009B190000}"/>
    <cellStyle name="20% - akcent 3 2 2 4 2 2 3" xfId="6558" xr:uid="{00000000-0005-0000-0000-00009C190000}"/>
    <cellStyle name="20% - akcent 3 2 2 4 2 3" xfId="6559" xr:uid="{00000000-0005-0000-0000-00009D190000}"/>
    <cellStyle name="20% - akcent 3 2 2 4 2 3 2" xfId="6560" xr:uid="{00000000-0005-0000-0000-00009E190000}"/>
    <cellStyle name="20% - akcent 3 2 2 4 2 3 2 2" xfId="6561" xr:uid="{00000000-0005-0000-0000-00009F190000}"/>
    <cellStyle name="20% - akcent 3 2 2 4 2 3 3" xfId="6562" xr:uid="{00000000-0005-0000-0000-0000A0190000}"/>
    <cellStyle name="20% - akcent 3 2 2 4 2 4" xfId="6563" xr:uid="{00000000-0005-0000-0000-0000A1190000}"/>
    <cellStyle name="20% - akcent 3 2 2 4 2 4 2" xfId="6564" xr:uid="{00000000-0005-0000-0000-0000A2190000}"/>
    <cellStyle name="20% - akcent 3 2 2 4 2 4 2 2" xfId="6565" xr:uid="{00000000-0005-0000-0000-0000A3190000}"/>
    <cellStyle name="20% - akcent 3 2 2 4 2 4 3" xfId="6566" xr:uid="{00000000-0005-0000-0000-0000A4190000}"/>
    <cellStyle name="20% - akcent 3 2 2 4 2 5" xfId="6567" xr:uid="{00000000-0005-0000-0000-0000A5190000}"/>
    <cellStyle name="20% - akcent 3 2 2 4 2 5 2" xfId="6568" xr:uid="{00000000-0005-0000-0000-0000A6190000}"/>
    <cellStyle name="20% - akcent 3 2 2 4 2 6" xfId="6569" xr:uid="{00000000-0005-0000-0000-0000A7190000}"/>
    <cellStyle name="20% - akcent 3 2 2 4 3" xfId="6570" xr:uid="{00000000-0005-0000-0000-0000A8190000}"/>
    <cellStyle name="20% - akcent 3 2 2 4 3 2" xfId="6571" xr:uid="{00000000-0005-0000-0000-0000A9190000}"/>
    <cellStyle name="20% - akcent 3 2 2 4 3 2 2" xfId="6572" xr:uid="{00000000-0005-0000-0000-0000AA190000}"/>
    <cellStyle name="20% - akcent 3 2 2 4 3 3" xfId="6573" xr:uid="{00000000-0005-0000-0000-0000AB190000}"/>
    <cellStyle name="20% - akcent 3 2 2 4 4" xfId="6574" xr:uid="{00000000-0005-0000-0000-0000AC190000}"/>
    <cellStyle name="20% - akcent 3 2 2 4 4 2" xfId="6575" xr:uid="{00000000-0005-0000-0000-0000AD190000}"/>
    <cellStyle name="20% - akcent 3 2 2 4 4 2 2" xfId="6576" xr:uid="{00000000-0005-0000-0000-0000AE190000}"/>
    <cellStyle name="20% - akcent 3 2 2 4 4 3" xfId="6577" xr:uid="{00000000-0005-0000-0000-0000AF190000}"/>
    <cellStyle name="20% - akcent 3 2 2 4 5" xfId="6578" xr:uid="{00000000-0005-0000-0000-0000B0190000}"/>
    <cellStyle name="20% - akcent 3 2 2 4 5 2" xfId="6579" xr:uid="{00000000-0005-0000-0000-0000B1190000}"/>
    <cellStyle name="20% - akcent 3 2 2 4 5 2 2" xfId="6580" xr:uid="{00000000-0005-0000-0000-0000B2190000}"/>
    <cellStyle name="20% - akcent 3 2 2 4 5 3" xfId="6581" xr:uid="{00000000-0005-0000-0000-0000B3190000}"/>
    <cellStyle name="20% - akcent 3 2 2 4 6" xfId="6582" xr:uid="{00000000-0005-0000-0000-0000B4190000}"/>
    <cellStyle name="20% - akcent 3 2 2 4 6 2" xfId="6583" xr:uid="{00000000-0005-0000-0000-0000B5190000}"/>
    <cellStyle name="20% - akcent 3 2 2 4 7" xfId="6584" xr:uid="{00000000-0005-0000-0000-0000B6190000}"/>
    <cellStyle name="20% - akcent 3 2 2 4 8" xfId="6585" xr:uid="{00000000-0005-0000-0000-0000B7190000}"/>
    <cellStyle name="20% - akcent 3 2 2 5" xfId="6586" xr:uid="{00000000-0005-0000-0000-0000B8190000}"/>
    <cellStyle name="20% - akcent 3 2 2 5 2" xfId="6587" xr:uid="{00000000-0005-0000-0000-0000B9190000}"/>
    <cellStyle name="20% - akcent 3 2 2 5 2 2" xfId="6588" xr:uid="{00000000-0005-0000-0000-0000BA190000}"/>
    <cellStyle name="20% - akcent 3 2 2 5 2 2 2" xfId="6589" xr:uid="{00000000-0005-0000-0000-0000BB190000}"/>
    <cellStyle name="20% - akcent 3 2 2 5 2 3" xfId="6590" xr:uid="{00000000-0005-0000-0000-0000BC190000}"/>
    <cellStyle name="20% - akcent 3 2 2 5 3" xfId="6591" xr:uid="{00000000-0005-0000-0000-0000BD190000}"/>
    <cellStyle name="20% - akcent 3 2 2 5 3 2" xfId="6592" xr:uid="{00000000-0005-0000-0000-0000BE190000}"/>
    <cellStyle name="20% - akcent 3 2 2 5 3 2 2" xfId="6593" xr:uid="{00000000-0005-0000-0000-0000BF190000}"/>
    <cellStyle name="20% - akcent 3 2 2 5 3 3" xfId="6594" xr:uid="{00000000-0005-0000-0000-0000C0190000}"/>
    <cellStyle name="20% - akcent 3 2 2 5 4" xfId="6595" xr:uid="{00000000-0005-0000-0000-0000C1190000}"/>
    <cellStyle name="20% - akcent 3 2 2 5 4 2" xfId="6596" xr:uid="{00000000-0005-0000-0000-0000C2190000}"/>
    <cellStyle name="20% - akcent 3 2 2 5 4 2 2" xfId="6597" xr:uid="{00000000-0005-0000-0000-0000C3190000}"/>
    <cellStyle name="20% - akcent 3 2 2 5 4 3" xfId="6598" xr:uid="{00000000-0005-0000-0000-0000C4190000}"/>
    <cellStyle name="20% - akcent 3 2 2 5 5" xfId="6599" xr:uid="{00000000-0005-0000-0000-0000C5190000}"/>
    <cellStyle name="20% - akcent 3 2 2 5 5 2" xfId="6600" xr:uid="{00000000-0005-0000-0000-0000C6190000}"/>
    <cellStyle name="20% - akcent 3 2 2 5 6" xfId="6601" xr:uid="{00000000-0005-0000-0000-0000C7190000}"/>
    <cellStyle name="20% - akcent 3 2 2 6" xfId="6602" xr:uid="{00000000-0005-0000-0000-0000C8190000}"/>
    <cellStyle name="20% - akcent 3 2 2 6 2" xfId="6603" xr:uid="{00000000-0005-0000-0000-0000C9190000}"/>
    <cellStyle name="20% - akcent 3 2 2 6 2 2" xfId="6604" xr:uid="{00000000-0005-0000-0000-0000CA190000}"/>
    <cellStyle name="20% - akcent 3 2 2 6 2 2 2" xfId="6605" xr:uid="{00000000-0005-0000-0000-0000CB190000}"/>
    <cellStyle name="20% - akcent 3 2 2 6 2 3" xfId="6606" xr:uid="{00000000-0005-0000-0000-0000CC190000}"/>
    <cellStyle name="20% - akcent 3 2 2 6 3" xfId="6607" xr:uid="{00000000-0005-0000-0000-0000CD190000}"/>
    <cellStyle name="20% - akcent 3 2 2 6 3 2" xfId="6608" xr:uid="{00000000-0005-0000-0000-0000CE190000}"/>
    <cellStyle name="20% - akcent 3 2 2 6 3 2 2" xfId="6609" xr:uid="{00000000-0005-0000-0000-0000CF190000}"/>
    <cellStyle name="20% - akcent 3 2 2 6 3 3" xfId="6610" xr:uid="{00000000-0005-0000-0000-0000D0190000}"/>
    <cellStyle name="20% - akcent 3 2 2 6 4" xfId="6611" xr:uid="{00000000-0005-0000-0000-0000D1190000}"/>
    <cellStyle name="20% - akcent 3 2 2 6 4 2" xfId="6612" xr:uid="{00000000-0005-0000-0000-0000D2190000}"/>
    <cellStyle name="20% - akcent 3 2 2 6 4 2 2" xfId="6613" xr:uid="{00000000-0005-0000-0000-0000D3190000}"/>
    <cellStyle name="20% - akcent 3 2 2 6 4 3" xfId="6614" xr:uid="{00000000-0005-0000-0000-0000D4190000}"/>
    <cellStyle name="20% - akcent 3 2 2 6 5" xfId="6615" xr:uid="{00000000-0005-0000-0000-0000D5190000}"/>
    <cellStyle name="20% - akcent 3 2 2 6 5 2" xfId="6616" xr:uid="{00000000-0005-0000-0000-0000D6190000}"/>
    <cellStyle name="20% - akcent 3 2 2 6 6" xfId="6617" xr:uid="{00000000-0005-0000-0000-0000D7190000}"/>
    <cellStyle name="20% - akcent 3 2 2 7" xfId="6618" xr:uid="{00000000-0005-0000-0000-0000D8190000}"/>
    <cellStyle name="20% - akcent 3 2 2 8" xfId="6619" xr:uid="{00000000-0005-0000-0000-0000D9190000}"/>
    <cellStyle name="20% - akcent 3 2 2 8 2" xfId="6620" xr:uid="{00000000-0005-0000-0000-0000DA190000}"/>
    <cellStyle name="20% - akcent 3 2 2 8 2 2" xfId="6621" xr:uid="{00000000-0005-0000-0000-0000DB190000}"/>
    <cellStyle name="20% - akcent 3 2 2 8 2 2 2" xfId="6622" xr:uid="{00000000-0005-0000-0000-0000DC190000}"/>
    <cellStyle name="20% - akcent 3 2 2 8 2 3" xfId="6623" xr:uid="{00000000-0005-0000-0000-0000DD190000}"/>
    <cellStyle name="20% - akcent 3 2 2 8 3" xfId="6624" xr:uid="{00000000-0005-0000-0000-0000DE190000}"/>
    <cellStyle name="20% - akcent 3 2 2 8 3 2" xfId="6625" xr:uid="{00000000-0005-0000-0000-0000DF190000}"/>
    <cellStyle name="20% - akcent 3 2 2 8 3 2 2" xfId="6626" xr:uid="{00000000-0005-0000-0000-0000E0190000}"/>
    <cellStyle name="20% - akcent 3 2 2 8 3 3" xfId="6627" xr:uid="{00000000-0005-0000-0000-0000E1190000}"/>
    <cellStyle name="20% - akcent 3 2 2 8 4" xfId="6628" xr:uid="{00000000-0005-0000-0000-0000E2190000}"/>
    <cellStyle name="20% - akcent 3 2 2 8 4 2" xfId="6629" xr:uid="{00000000-0005-0000-0000-0000E3190000}"/>
    <cellStyle name="20% - akcent 3 2 2 8 4 2 2" xfId="6630" xr:uid="{00000000-0005-0000-0000-0000E4190000}"/>
    <cellStyle name="20% - akcent 3 2 2 8 4 3" xfId="6631" xr:uid="{00000000-0005-0000-0000-0000E5190000}"/>
    <cellStyle name="20% - akcent 3 2 2 8 5" xfId="6632" xr:uid="{00000000-0005-0000-0000-0000E6190000}"/>
    <cellStyle name="20% - akcent 3 2 2 8 5 2" xfId="6633" xr:uid="{00000000-0005-0000-0000-0000E7190000}"/>
    <cellStyle name="20% - akcent 3 2 2 8 6" xfId="6634" xr:uid="{00000000-0005-0000-0000-0000E8190000}"/>
    <cellStyle name="20% - akcent 3 2 2 9" xfId="6635" xr:uid="{00000000-0005-0000-0000-0000E9190000}"/>
    <cellStyle name="20% - akcent 3 2 2_2011'05 Raport PGE_DO-CO2" xfId="6636" xr:uid="{00000000-0005-0000-0000-0000EA190000}"/>
    <cellStyle name="20% - akcent 3 2 3" xfId="6637" xr:uid="{00000000-0005-0000-0000-0000EB190000}"/>
    <cellStyle name="20% - akcent 3 2 3 2" xfId="6638" xr:uid="{00000000-0005-0000-0000-0000EC190000}"/>
    <cellStyle name="20% - akcent 3 2 3 2 2" xfId="6639" xr:uid="{00000000-0005-0000-0000-0000ED190000}"/>
    <cellStyle name="20% - akcent 3 2 3 2 2 2" xfId="6640" xr:uid="{00000000-0005-0000-0000-0000EE190000}"/>
    <cellStyle name="20% - akcent 3 2 3 2 2 2 2" xfId="6641" xr:uid="{00000000-0005-0000-0000-0000EF190000}"/>
    <cellStyle name="20% - akcent 3 2 3 2 2 2 2 2" xfId="6642" xr:uid="{00000000-0005-0000-0000-0000F0190000}"/>
    <cellStyle name="20% - akcent 3 2 3 2 2 2 2 2 2" xfId="6643" xr:uid="{00000000-0005-0000-0000-0000F1190000}"/>
    <cellStyle name="20% - akcent 3 2 3 2 2 2 2 3" xfId="6644" xr:uid="{00000000-0005-0000-0000-0000F2190000}"/>
    <cellStyle name="20% - akcent 3 2 3 2 2 2 3" xfId="6645" xr:uid="{00000000-0005-0000-0000-0000F3190000}"/>
    <cellStyle name="20% - akcent 3 2 3 2 2 2 3 2" xfId="6646" xr:uid="{00000000-0005-0000-0000-0000F4190000}"/>
    <cellStyle name="20% - akcent 3 2 3 2 2 2 3 2 2" xfId="6647" xr:uid="{00000000-0005-0000-0000-0000F5190000}"/>
    <cellStyle name="20% - akcent 3 2 3 2 2 2 3 3" xfId="6648" xr:uid="{00000000-0005-0000-0000-0000F6190000}"/>
    <cellStyle name="20% - akcent 3 2 3 2 2 2 4" xfId="6649" xr:uid="{00000000-0005-0000-0000-0000F7190000}"/>
    <cellStyle name="20% - akcent 3 2 3 2 2 2 4 2" xfId="6650" xr:uid="{00000000-0005-0000-0000-0000F8190000}"/>
    <cellStyle name="20% - akcent 3 2 3 2 2 2 4 2 2" xfId="6651" xr:uid="{00000000-0005-0000-0000-0000F9190000}"/>
    <cellStyle name="20% - akcent 3 2 3 2 2 2 4 3" xfId="6652" xr:uid="{00000000-0005-0000-0000-0000FA190000}"/>
    <cellStyle name="20% - akcent 3 2 3 2 2 2 5" xfId="6653" xr:uid="{00000000-0005-0000-0000-0000FB190000}"/>
    <cellStyle name="20% - akcent 3 2 3 2 2 2 5 2" xfId="6654" xr:uid="{00000000-0005-0000-0000-0000FC190000}"/>
    <cellStyle name="20% - akcent 3 2 3 2 2 2 6" xfId="6655" xr:uid="{00000000-0005-0000-0000-0000FD190000}"/>
    <cellStyle name="20% - akcent 3 2 3 2 2 3" xfId="6656" xr:uid="{00000000-0005-0000-0000-0000FE190000}"/>
    <cellStyle name="20% - akcent 3 2 3 2 2 3 2" xfId="6657" xr:uid="{00000000-0005-0000-0000-0000FF190000}"/>
    <cellStyle name="20% - akcent 3 2 3 2 2 3 2 2" xfId="6658" xr:uid="{00000000-0005-0000-0000-0000001A0000}"/>
    <cellStyle name="20% - akcent 3 2 3 2 2 3 3" xfId="6659" xr:uid="{00000000-0005-0000-0000-0000011A0000}"/>
    <cellStyle name="20% - akcent 3 2 3 2 2 4" xfId="6660" xr:uid="{00000000-0005-0000-0000-0000021A0000}"/>
    <cellStyle name="20% - akcent 3 2 3 2 2 4 2" xfId="6661" xr:uid="{00000000-0005-0000-0000-0000031A0000}"/>
    <cellStyle name="20% - akcent 3 2 3 2 2 4 2 2" xfId="6662" xr:uid="{00000000-0005-0000-0000-0000041A0000}"/>
    <cellStyle name="20% - akcent 3 2 3 2 2 4 3" xfId="6663" xr:uid="{00000000-0005-0000-0000-0000051A0000}"/>
    <cellStyle name="20% - akcent 3 2 3 2 2 5" xfId="6664" xr:uid="{00000000-0005-0000-0000-0000061A0000}"/>
    <cellStyle name="20% - akcent 3 2 3 2 2 5 2" xfId="6665" xr:uid="{00000000-0005-0000-0000-0000071A0000}"/>
    <cellStyle name="20% - akcent 3 2 3 2 2 5 2 2" xfId="6666" xr:uid="{00000000-0005-0000-0000-0000081A0000}"/>
    <cellStyle name="20% - akcent 3 2 3 2 2 5 3" xfId="6667" xr:uid="{00000000-0005-0000-0000-0000091A0000}"/>
    <cellStyle name="20% - akcent 3 2 3 2 2 6" xfId="6668" xr:uid="{00000000-0005-0000-0000-00000A1A0000}"/>
    <cellStyle name="20% - akcent 3 2 3 2 2 6 2" xfId="6669" xr:uid="{00000000-0005-0000-0000-00000B1A0000}"/>
    <cellStyle name="20% - akcent 3 2 3 2 2 7" xfId="6670" xr:uid="{00000000-0005-0000-0000-00000C1A0000}"/>
    <cellStyle name="20% - akcent 3 2 3 2 2 8" xfId="6671" xr:uid="{00000000-0005-0000-0000-00000D1A0000}"/>
    <cellStyle name="20% - akcent 3 2 3 2 3" xfId="6672" xr:uid="{00000000-0005-0000-0000-00000E1A0000}"/>
    <cellStyle name="20% - akcent 3 2 3 2 3 2" xfId="6673" xr:uid="{00000000-0005-0000-0000-00000F1A0000}"/>
    <cellStyle name="20% - akcent 3 2 3 2 3 2 2" xfId="6674" xr:uid="{00000000-0005-0000-0000-0000101A0000}"/>
    <cellStyle name="20% - akcent 3 2 3 2 3 2 2 2" xfId="6675" xr:uid="{00000000-0005-0000-0000-0000111A0000}"/>
    <cellStyle name="20% - akcent 3 2 3 2 3 2 3" xfId="6676" xr:uid="{00000000-0005-0000-0000-0000121A0000}"/>
    <cellStyle name="20% - akcent 3 2 3 2 3 3" xfId="6677" xr:uid="{00000000-0005-0000-0000-0000131A0000}"/>
    <cellStyle name="20% - akcent 3 2 3 2 3 3 2" xfId="6678" xr:uid="{00000000-0005-0000-0000-0000141A0000}"/>
    <cellStyle name="20% - akcent 3 2 3 2 3 3 2 2" xfId="6679" xr:uid="{00000000-0005-0000-0000-0000151A0000}"/>
    <cellStyle name="20% - akcent 3 2 3 2 3 3 3" xfId="6680" xr:uid="{00000000-0005-0000-0000-0000161A0000}"/>
    <cellStyle name="20% - akcent 3 2 3 2 3 4" xfId="6681" xr:uid="{00000000-0005-0000-0000-0000171A0000}"/>
    <cellStyle name="20% - akcent 3 2 3 2 3 4 2" xfId="6682" xr:uid="{00000000-0005-0000-0000-0000181A0000}"/>
    <cellStyle name="20% - akcent 3 2 3 2 3 4 2 2" xfId="6683" xr:uid="{00000000-0005-0000-0000-0000191A0000}"/>
    <cellStyle name="20% - akcent 3 2 3 2 3 4 3" xfId="6684" xr:uid="{00000000-0005-0000-0000-00001A1A0000}"/>
    <cellStyle name="20% - akcent 3 2 3 2 3 5" xfId="6685" xr:uid="{00000000-0005-0000-0000-00001B1A0000}"/>
    <cellStyle name="20% - akcent 3 2 3 2 3 5 2" xfId="6686" xr:uid="{00000000-0005-0000-0000-00001C1A0000}"/>
    <cellStyle name="20% - akcent 3 2 3 2 3 6" xfId="6687" xr:uid="{00000000-0005-0000-0000-00001D1A0000}"/>
    <cellStyle name="20% - akcent 3 2 3 2 4" xfId="6688" xr:uid="{00000000-0005-0000-0000-00001E1A0000}"/>
    <cellStyle name="20% - akcent 3 2 3 2 4 2" xfId="6689" xr:uid="{00000000-0005-0000-0000-00001F1A0000}"/>
    <cellStyle name="20% - akcent 3 2 3 2 4 2 2" xfId="6690" xr:uid="{00000000-0005-0000-0000-0000201A0000}"/>
    <cellStyle name="20% - akcent 3 2 3 2 4 2 2 2" xfId="6691" xr:uid="{00000000-0005-0000-0000-0000211A0000}"/>
    <cellStyle name="20% - akcent 3 2 3 2 4 2 3" xfId="6692" xr:uid="{00000000-0005-0000-0000-0000221A0000}"/>
    <cellStyle name="20% - akcent 3 2 3 2 4 3" xfId="6693" xr:uid="{00000000-0005-0000-0000-0000231A0000}"/>
    <cellStyle name="20% - akcent 3 2 3 2 4 3 2" xfId="6694" xr:uid="{00000000-0005-0000-0000-0000241A0000}"/>
    <cellStyle name="20% - akcent 3 2 3 2 4 3 2 2" xfId="6695" xr:uid="{00000000-0005-0000-0000-0000251A0000}"/>
    <cellStyle name="20% - akcent 3 2 3 2 4 3 3" xfId="6696" xr:uid="{00000000-0005-0000-0000-0000261A0000}"/>
    <cellStyle name="20% - akcent 3 2 3 2 4 4" xfId="6697" xr:uid="{00000000-0005-0000-0000-0000271A0000}"/>
    <cellStyle name="20% - akcent 3 2 3 2 4 4 2" xfId="6698" xr:uid="{00000000-0005-0000-0000-0000281A0000}"/>
    <cellStyle name="20% - akcent 3 2 3 2 4 4 2 2" xfId="6699" xr:uid="{00000000-0005-0000-0000-0000291A0000}"/>
    <cellStyle name="20% - akcent 3 2 3 2 4 4 3" xfId="6700" xr:uid="{00000000-0005-0000-0000-00002A1A0000}"/>
    <cellStyle name="20% - akcent 3 2 3 2 4 5" xfId="6701" xr:uid="{00000000-0005-0000-0000-00002B1A0000}"/>
    <cellStyle name="20% - akcent 3 2 3 2 4 5 2" xfId="6702" xr:uid="{00000000-0005-0000-0000-00002C1A0000}"/>
    <cellStyle name="20% - akcent 3 2 3 2 4 6" xfId="6703" xr:uid="{00000000-0005-0000-0000-00002D1A0000}"/>
    <cellStyle name="20% - akcent 3 2 3 2 5" xfId="6704" xr:uid="{00000000-0005-0000-0000-00002E1A0000}"/>
    <cellStyle name="20% - akcent 3 2 3 2 5 2" xfId="6705" xr:uid="{00000000-0005-0000-0000-00002F1A0000}"/>
    <cellStyle name="20% - akcent 3 2 3 2 5 2 2" xfId="6706" xr:uid="{00000000-0005-0000-0000-0000301A0000}"/>
    <cellStyle name="20% - akcent 3 2 3 2 5 2 2 2" xfId="6707" xr:uid="{00000000-0005-0000-0000-0000311A0000}"/>
    <cellStyle name="20% - akcent 3 2 3 2 5 2 3" xfId="6708" xr:uid="{00000000-0005-0000-0000-0000321A0000}"/>
    <cellStyle name="20% - akcent 3 2 3 2 5 3" xfId="6709" xr:uid="{00000000-0005-0000-0000-0000331A0000}"/>
    <cellStyle name="20% - akcent 3 2 3 2 5 3 2" xfId="6710" xr:uid="{00000000-0005-0000-0000-0000341A0000}"/>
    <cellStyle name="20% - akcent 3 2 3 2 5 3 2 2" xfId="6711" xr:uid="{00000000-0005-0000-0000-0000351A0000}"/>
    <cellStyle name="20% - akcent 3 2 3 2 5 3 3" xfId="6712" xr:uid="{00000000-0005-0000-0000-0000361A0000}"/>
    <cellStyle name="20% - akcent 3 2 3 2 5 4" xfId="6713" xr:uid="{00000000-0005-0000-0000-0000371A0000}"/>
    <cellStyle name="20% - akcent 3 2 3 2 5 4 2" xfId="6714" xr:uid="{00000000-0005-0000-0000-0000381A0000}"/>
    <cellStyle name="20% - akcent 3 2 3 2 5 4 2 2" xfId="6715" xr:uid="{00000000-0005-0000-0000-0000391A0000}"/>
    <cellStyle name="20% - akcent 3 2 3 2 5 4 3" xfId="6716" xr:uid="{00000000-0005-0000-0000-00003A1A0000}"/>
    <cellStyle name="20% - akcent 3 2 3 2 5 5" xfId="6717" xr:uid="{00000000-0005-0000-0000-00003B1A0000}"/>
    <cellStyle name="20% - akcent 3 2 3 2 5 5 2" xfId="6718" xr:uid="{00000000-0005-0000-0000-00003C1A0000}"/>
    <cellStyle name="20% - akcent 3 2 3 2 5 6" xfId="6719" xr:uid="{00000000-0005-0000-0000-00003D1A0000}"/>
    <cellStyle name="20% - akcent 3 2 3 2 6" xfId="6720" xr:uid="{00000000-0005-0000-0000-00003E1A0000}"/>
    <cellStyle name="20% - akcent 3 2 3 3" xfId="6721" xr:uid="{00000000-0005-0000-0000-00003F1A0000}"/>
    <cellStyle name="20% - akcent 3 2 3 3 2" xfId="6722" xr:uid="{00000000-0005-0000-0000-0000401A0000}"/>
    <cellStyle name="20% - akcent 3 2 3 3 2 2" xfId="6723" xr:uid="{00000000-0005-0000-0000-0000411A0000}"/>
    <cellStyle name="20% - akcent 3 2 3 3 2 2 2" xfId="6724" xr:uid="{00000000-0005-0000-0000-0000421A0000}"/>
    <cellStyle name="20% - akcent 3 2 3 3 2 2 2 2" xfId="6725" xr:uid="{00000000-0005-0000-0000-0000431A0000}"/>
    <cellStyle name="20% - akcent 3 2 3 3 2 2 3" xfId="6726" xr:uid="{00000000-0005-0000-0000-0000441A0000}"/>
    <cellStyle name="20% - akcent 3 2 3 3 2 3" xfId="6727" xr:uid="{00000000-0005-0000-0000-0000451A0000}"/>
    <cellStyle name="20% - akcent 3 2 3 3 2 3 2" xfId="6728" xr:uid="{00000000-0005-0000-0000-0000461A0000}"/>
    <cellStyle name="20% - akcent 3 2 3 3 2 3 2 2" xfId="6729" xr:uid="{00000000-0005-0000-0000-0000471A0000}"/>
    <cellStyle name="20% - akcent 3 2 3 3 2 3 3" xfId="6730" xr:uid="{00000000-0005-0000-0000-0000481A0000}"/>
    <cellStyle name="20% - akcent 3 2 3 3 2 4" xfId="6731" xr:uid="{00000000-0005-0000-0000-0000491A0000}"/>
    <cellStyle name="20% - akcent 3 2 3 3 2 4 2" xfId="6732" xr:uid="{00000000-0005-0000-0000-00004A1A0000}"/>
    <cellStyle name="20% - akcent 3 2 3 3 2 4 2 2" xfId="6733" xr:uid="{00000000-0005-0000-0000-00004B1A0000}"/>
    <cellStyle name="20% - akcent 3 2 3 3 2 4 3" xfId="6734" xr:uid="{00000000-0005-0000-0000-00004C1A0000}"/>
    <cellStyle name="20% - akcent 3 2 3 3 2 5" xfId="6735" xr:uid="{00000000-0005-0000-0000-00004D1A0000}"/>
    <cellStyle name="20% - akcent 3 2 3 3 2 5 2" xfId="6736" xr:uid="{00000000-0005-0000-0000-00004E1A0000}"/>
    <cellStyle name="20% - akcent 3 2 3 3 2 6" xfId="6737" xr:uid="{00000000-0005-0000-0000-00004F1A0000}"/>
    <cellStyle name="20% - akcent 3 2 3 3 3" xfId="6738" xr:uid="{00000000-0005-0000-0000-0000501A0000}"/>
    <cellStyle name="20% - akcent 3 2 3 3 3 2" xfId="6739" xr:uid="{00000000-0005-0000-0000-0000511A0000}"/>
    <cellStyle name="20% - akcent 3 2 3 3 3 2 2" xfId="6740" xr:uid="{00000000-0005-0000-0000-0000521A0000}"/>
    <cellStyle name="20% - akcent 3 2 3 3 3 3" xfId="6741" xr:uid="{00000000-0005-0000-0000-0000531A0000}"/>
    <cellStyle name="20% - akcent 3 2 3 3 4" xfId="6742" xr:uid="{00000000-0005-0000-0000-0000541A0000}"/>
    <cellStyle name="20% - akcent 3 2 3 3 4 2" xfId="6743" xr:uid="{00000000-0005-0000-0000-0000551A0000}"/>
    <cellStyle name="20% - akcent 3 2 3 3 4 2 2" xfId="6744" xr:uid="{00000000-0005-0000-0000-0000561A0000}"/>
    <cellStyle name="20% - akcent 3 2 3 3 4 3" xfId="6745" xr:uid="{00000000-0005-0000-0000-0000571A0000}"/>
    <cellStyle name="20% - akcent 3 2 3 3 5" xfId="6746" xr:uid="{00000000-0005-0000-0000-0000581A0000}"/>
    <cellStyle name="20% - akcent 3 2 3 3 5 2" xfId="6747" xr:uid="{00000000-0005-0000-0000-0000591A0000}"/>
    <cellStyle name="20% - akcent 3 2 3 3 5 2 2" xfId="6748" xr:uid="{00000000-0005-0000-0000-00005A1A0000}"/>
    <cellStyle name="20% - akcent 3 2 3 3 5 3" xfId="6749" xr:uid="{00000000-0005-0000-0000-00005B1A0000}"/>
    <cellStyle name="20% - akcent 3 2 3 3 6" xfId="6750" xr:uid="{00000000-0005-0000-0000-00005C1A0000}"/>
    <cellStyle name="20% - akcent 3 2 3 3 6 2" xfId="6751" xr:uid="{00000000-0005-0000-0000-00005D1A0000}"/>
    <cellStyle name="20% - akcent 3 2 3 3 7" xfId="6752" xr:uid="{00000000-0005-0000-0000-00005E1A0000}"/>
    <cellStyle name="20% - akcent 3 2 3 3 8" xfId="6753" xr:uid="{00000000-0005-0000-0000-00005F1A0000}"/>
    <cellStyle name="20% - akcent 3 2 3 4" xfId="6754" xr:uid="{00000000-0005-0000-0000-0000601A0000}"/>
    <cellStyle name="20% - akcent 3 2 3 4 2" xfId="6755" xr:uid="{00000000-0005-0000-0000-0000611A0000}"/>
    <cellStyle name="20% - akcent 3 2 3 4 2 2" xfId="6756" xr:uid="{00000000-0005-0000-0000-0000621A0000}"/>
    <cellStyle name="20% - akcent 3 2 3 4 2 2 2" xfId="6757" xr:uid="{00000000-0005-0000-0000-0000631A0000}"/>
    <cellStyle name="20% - akcent 3 2 3 4 2 3" xfId="6758" xr:uid="{00000000-0005-0000-0000-0000641A0000}"/>
    <cellStyle name="20% - akcent 3 2 3 4 3" xfId="6759" xr:uid="{00000000-0005-0000-0000-0000651A0000}"/>
    <cellStyle name="20% - akcent 3 2 3 4 3 2" xfId="6760" xr:uid="{00000000-0005-0000-0000-0000661A0000}"/>
    <cellStyle name="20% - akcent 3 2 3 4 3 2 2" xfId="6761" xr:uid="{00000000-0005-0000-0000-0000671A0000}"/>
    <cellStyle name="20% - akcent 3 2 3 4 3 3" xfId="6762" xr:uid="{00000000-0005-0000-0000-0000681A0000}"/>
    <cellStyle name="20% - akcent 3 2 3 4 4" xfId="6763" xr:uid="{00000000-0005-0000-0000-0000691A0000}"/>
    <cellStyle name="20% - akcent 3 2 3 4 4 2" xfId="6764" xr:uid="{00000000-0005-0000-0000-00006A1A0000}"/>
    <cellStyle name="20% - akcent 3 2 3 4 4 2 2" xfId="6765" xr:uid="{00000000-0005-0000-0000-00006B1A0000}"/>
    <cellStyle name="20% - akcent 3 2 3 4 4 3" xfId="6766" xr:uid="{00000000-0005-0000-0000-00006C1A0000}"/>
    <cellStyle name="20% - akcent 3 2 3 4 5" xfId="6767" xr:uid="{00000000-0005-0000-0000-00006D1A0000}"/>
    <cellStyle name="20% - akcent 3 2 3 4 5 2" xfId="6768" xr:uid="{00000000-0005-0000-0000-00006E1A0000}"/>
    <cellStyle name="20% - akcent 3 2 3 4 6" xfId="6769" xr:uid="{00000000-0005-0000-0000-00006F1A0000}"/>
    <cellStyle name="20% - akcent 3 2 3 5" xfId="6770" xr:uid="{00000000-0005-0000-0000-0000701A0000}"/>
    <cellStyle name="20% - akcent 3 2 3 5 2" xfId="6771" xr:uid="{00000000-0005-0000-0000-0000711A0000}"/>
    <cellStyle name="20% - akcent 3 2 3 5 2 2" xfId="6772" xr:uid="{00000000-0005-0000-0000-0000721A0000}"/>
    <cellStyle name="20% - akcent 3 2 3 5 2 2 2" xfId="6773" xr:uid="{00000000-0005-0000-0000-0000731A0000}"/>
    <cellStyle name="20% - akcent 3 2 3 5 2 3" xfId="6774" xr:uid="{00000000-0005-0000-0000-0000741A0000}"/>
    <cellStyle name="20% - akcent 3 2 3 5 3" xfId="6775" xr:uid="{00000000-0005-0000-0000-0000751A0000}"/>
    <cellStyle name="20% - akcent 3 2 3 5 3 2" xfId="6776" xr:uid="{00000000-0005-0000-0000-0000761A0000}"/>
    <cellStyle name="20% - akcent 3 2 3 5 3 2 2" xfId="6777" xr:uid="{00000000-0005-0000-0000-0000771A0000}"/>
    <cellStyle name="20% - akcent 3 2 3 5 3 3" xfId="6778" xr:uid="{00000000-0005-0000-0000-0000781A0000}"/>
    <cellStyle name="20% - akcent 3 2 3 5 4" xfId="6779" xr:uid="{00000000-0005-0000-0000-0000791A0000}"/>
    <cellStyle name="20% - akcent 3 2 3 5 4 2" xfId="6780" xr:uid="{00000000-0005-0000-0000-00007A1A0000}"/>
    <cellStyle name="20% - akcent 3 2 3 5 4 2 2" xfId="6781" xr:uid="{00000000-0005-0000-0000-00007B1A0000}"/>
    <cellStyle name="20% - akcent 3 2 3 5 4 3" xfId="6782" xr:uid="{00000000-0005-0000-0000-00007C1A0000}"/>
    <cellStyle name="20% - akcent 3 2 3 5 5" xfId="6783" xr:uid="{00000000-0005-0000-0000-00007D1A0000}"/>
    <cellStyle name="20% - akcent 3 2 3 5 5 2" xfId="6784" xr:uid="{00000000-0005-0000-0000-00007E1A0000}"/>
    <cellStyle name="20% - akcent 3 2 3 5 6" xfId="6785" xr:uid="{00000000-0005-0000-0000-00007F1A0000}"/>
    <cellStyle name="20% - akcent 3 2 3 6" xfId="6786" xr:uid="{00000000-0005-0000-0000-0000801A0000}"/>
    <cellStyle name="20% - akcent 3 2 3 6 2" xfId="6787" xr:uid="{00000000-0005-0000-0000-0000811A0000}"/>
    <cellStyle name="20% - akcent 3 2 3 6 2 2" xfId="6788" xr:uid="{00000000-0005-0000-0000-0000821A0000}"/>
    <cellStyle name="20% - akcent 3 2 3 6 2 2 2" xfId="6789" xr:uid="{00000000-0005-0000-0000-0000831A0000}"/>
    <cellStyle name="20% - akcent 3 2 3 6 2 3" xfId="6790" xr:uid="{00000000-0005-0000-0000-0000841A0000}"/>
    <cellStyle name="20% - akcent 3 2 3 6 3" xfId="6791" xr:uid="{00000000-0005-0000-0000-0000851A0000}"/>
    <cellStyle name="20% - akcent 3 2 3 6 3 2" xfId="6792" xr:uid="{00000000-0005-0000-0000-0000861A0000}"/>
    <cellStyle name="20% - akcent 3 2 3 6 3 2 2" xfId="6793" xr:uid="{00000000-0005-0000-0000-0000871A0000}"/>
    <cellStyle name="20% - akcent 3 2 3 6 3 3" xfId="6794" xr:uid="{00000000-0005-0000-0000-0000881A0000}"/>
    <cellStyle name="20% - akcent 3 2 3 6 4" xfId="6795" xr:uid="{00000000-0005-0000-0000-0000891A0000}"/>
    <cellStyle name="20% - akcent 3 2 3 6 4 2" xfId="6796" xr:uid="{00000000-0005-0000-0000-00008A1A0000}"/>
    <cellStyle name="20% - akcent 3 2 3 6 4 2 2" xfId="6797" xr:uid="{00000000-0005-0000-0000-00008B1A0000}"/>
    <cellStyle name="20% - akcent 3 2 3 6 4 3" xfId="6798" xr:uid="{00000000-0005-0000-0000-00008C1A0000}"/>
    <cellStyle name="20% - akcent 3 2 3 6 5" xfId="6799" xr:uid="{00000000-0005-0000-0000-00008D1A0000}"/>
    <cellStyle name="20% - akcent 3 2 3 6 5 2" xfId="6800" xr:uid="{00000000-0005-0000-0000-00008E1A0000}"/>
    <cellStyle name="20% - akcent 3 2 3 6 6" xfId="6801" xr:uid="{00000000-0005-0000-0000-00008F1A0000}"/>
    <cellStyle name="20% - akcent 3 2 3 7" xfId="6802" xr:uid="{00000000-0005-0000-0000-0000901A0000}"/>
    <cellStyle name="20% - akcent 3 2 3_2011'05 Raport PGE_DO-CO2" xfId="6803" xr:uid="{00000000-0005-0000-0000-0000911A0000}"/>
    <cellStyle name="20% - akcent 3 2 4" xfId="6804" xr:uid="{00000000-0005-0000-0000-0000921A0000}"/>
    <cellStyle name="20% - akcent 3 2 4 2" xfId="6805" xr:uid="{00000000-0005-0000-0000-0000931A0000}"/>
    <cellStyle name="20% - akcent 3 2 4 2 10" xfId="6806" xr:uid="{00000000-0005-0000-0000-0000941A0000}"/>
    <cellStyle name="20% - akcent 3 2 4 2 2" xfId="6807" xr:uid="{00000000-0005-0000-0000-0000951A0000}"/>
    <cellStyle name="20% - akcent 3 2 4 2 2 2" xfId="6808" xr:uid="{00000000-0005-0000-0000-0000961A0000}"/>
    <cellStyle name="20% - akcent 3 2 4 2 2 2 2" xfId="6809" xr:uid="{00000000-0005-0000-0000-0000971A0000}"/>
    <cellStyle name="20% - akcent 3 2 4 2 2 2 2 2" xfId="6810" xr:uid="{00000000-0005-0000-0000-0000981A0000}"/>
    <cellStyle name="20% - akcent 3 2 4 2 2 2 2 2 2" xfId="6811" xr:uid="{00000000-0005-0000-0000-0000991A0000}"/>
    <cellStyle name="20% - akcent 3 2 4 2 2 2 2 3" xfId="6812" xr:uid="{00000000-0005-0000-0000-00009A1A0000}"/>
    <cellStyle name="20% - akcent 3 2 4 2 2 2 3" xfId="6813" xr:uid="{00000000-0005-0000-0000-00009B1A0000}"/>
    <cellStyle name="20% - akcent 3 2 4 2 2 2 3 2" xfId="6814" xr:uid="{00000000-0005-0000-0000-00009C1A0000}"/>
    <cellStyle name="20% - akcent 3 2 4 2 2 2 3 2 2" xfId="6815" xr:uid="{00000000-0005-0000-0000-00009D1A0000}"/>
    <cellStyle name="20% - akcent 3 2 4 2 2 2 3 3" xfId="6816" xr:uid="{00000000-0005-0000-0000-00009E1A0000}"/>
    <cellStyle name="20% - akcent 3 2 4 2 2 2 4" xfId="6817" xr:uid="{00000000-0005-0000-0000-00009F1A0000}"/>
    <cellStyle name="20% - akcent 3 2 4 2 2 2 4 2" xfId="6818" xr:uid="{00000000-0005-0000-0000-0000A01A0000}"/>
    <cellStyle name="20% - akcent 3 2 4 2 2 2 4 2 2" xfId="6819" xr:uid="{00000000-0005-0000-0000-0000A11A0000}"/>
    <cellStyle name="20% - akcent 3 2 4 2 2 2 4 3" xfId="6820" xr:uid="{00000000-0005-0000-0000-0000A21A0000}"/>
    <cellStyle name="20% - akcent 3 2 4 2 2 2 5" xfId="6821" xr:uid="{00000000-0005-0000-0000-0000A31A0000}"/>
    <cellStyle name="20% - akcent 3 2 4 2 2 2 5 2" xfId="6822" xr:uid="{00000000-0005-0000-0000-0000A41A0000}"/>
    <cellStyle name="20% - akcent 3 2 4 2 2 2 6" xfId="6823" xr:uid="{00000000-0005-0000-0000-0000A51A0000}"/>
    <cellStyle name="20% - akcent 3 2 4 2 2 3" xfId="6824" xr:uid="{00000000-0005-0000-0000-0000A61A0000}"/>
    <cellStyle name="20% - akcent 3 2 4 2 2 3 2" xfId="6825" xr:uid="{00000000-0005-0000-0000-0000A71A0000}"/>
    <cellStyle name="20% - akcent 3 2 4 2 2 3 2 2" xfId="6826" xr:uid="{00000000-0005-0000-0000-0000A81A0000}"/>
    <cellStyle name="20% - akcent 3 2 4 2 2 3 3" xfId="6827" xr:uid="{00000000-0005-0000-0000-0000A91A0000}"/>
    <cellStyle name="20% - akcent 3 2 4 2 2 4" xfId="6828" xr:uid="{00000000-0005-0000-0000-0000AA1A0000}"/>
    <cellStyle name="20% - akcent 3 2 4 2 2 4 2" xfId="6829" xr:uid="{00000000-0005-0000-0000-0000AB1A0000}"/>
    <cellStyle name="20% - akcent 3 2 4 2 2 4 2 2" xfId="6830" xr:uid="{00000000-0005-0000-0000-0000AC1A0000}"/>
    <cellStyle name="20% - akcent 3 2 4 2 2 4 3" xfId="6831" xr:uid="{00000000-0005-0000-0000-0000AD1A0000}"/>
    <cellStyle name="20% - akcent 3 2 4 2 2 5" xfId="6832" xr:uid="{00000000-0005-0000-0000-0000AE1A0000}"/>
    <cellStyle name="20% - akcent 3 2 4 2 2 5 2" xfId="6833" xr:uid="{00000000-0005-0000-0000-0000AF1A0000}"/>
    <cellStyle name="20% - akcent 3 2 4 2 2 5 2 2" xfId="6834" xr:uid="{00000000-0005-0000-0000-0000B01A0000}"/>
    <cellStyle name="20% - akcent 3 2 4 2 2 5 3" xfId="6835" xr:uid="{00000000-0005-0000-0000-0000B11A0000}"/>
    <cellStyle name="20% - akcent 3 2 4 2 2 6" xfId="6836" xr:uid="{00000000-0005-0000-0000-0000B21A0000}"/>
    <cellStyle name="20% - akcent 3 2 4 2 2 6 2" xfId="6837" xr:uid="{00000000-0005-0000-0000-0000B31A0000}"/>
    <cellStyle name="20% - akcent 3 2 4 2 2 7" xfId="6838" xr:uid="{00000000-0005-0000-0000-0000B41A0000}"/>
    <cellStyle name="20% - akcent 3 2 4 2 3" xfId="6839" xr:uid="{00000000-0005-0000-0000-0000B51A0000}"/>
    <cellStyle name="20% - akcent 3 2 4 2 3 2" xfId="6840" xr:uid="{00000000-0005-0000-0000-0000B61A0000}"/>
    <cellStyle name="20% - akcent 3 2 4 2 3 2 2" xfId="6841" xr:uid="{00000000-0005-0000-0000-0000B71A0000}"/>
    <cellStyle name="20% - akcent 3 2 4 2 3 2 2 2" xfId="6842" xr:uid="{00000000-0005-0000-0000-0000B81A0000}"/>
    <cellStyle name="20% - akcent 3 2 4 2 3 2 3" xfId="6843" xr:uid="{00000000-0005-0000-0000-0000B91A0000}"/>
    <cellStyle name="20% - akcent 3 2 4 2 3 3" xfId="6844" xr:uid="{00000000-0005-0000-0000-0000BA1A0000}"/>
    <cellStyle name="20% - akcent 3 2 4 2 3 3 2" xfId="6845" xr:uid="{00000000-0005-0000-0000-0000BB1A0000}"/>
    <cellStyle name="20% - akcent 3 2 4 2 3 3 2 2" xfId="6846" xr:uid="{00000000-0005-0000-0000-0000BC1A0000}"/>
    <cellStyle name="20% - akcent 3 2 4 2 3 3 3" xfId="6847" xr:uid="{00000000-0005-0000-0000-0000BD1A0000}"/>
    <cellStyle name="20% - akcent 3 2 4 2 3 4" xfId="6848" xr:uid="{00000000-0005-0000-0000-0000BE1A0000}"/>
    <cellStyle name="20% - akcent 3 2 4 2 3 4 2" xfId="6849" xr:uid="{00000000-0005-0000-0000-0000BF1A0000}"/>
    <cellStyle name="20% - akcent 3 2 4 2 3 4 2 2" xfId="6850" xr:uid="{00000000-0005-0000-0000-0000C01A0000}"/>
    <cellStyle name="20% - akcent 3 2 4 2 3 4 3" xfId="6851" xr:uid="{00000000-0005-0000-0000-0000C11A0000}"/>
    <cellStyle name="20% - akcent 3 2 4 2 3 5" xfId="6852" xr:uid="{00000000-0005-0000-0000-0000C21A0000}"/>
    <cellStyle name="20% - akcent 3 2 4 2 3 5 2" xfId="6853" xr:uid="{00000000-0005-0000-0000-0000C31A0000}"/>
    <cellStyle name="20% - akcent 3 2 4 2 3 6" xfId="6854" xr:uid="{00000000-0005-0000-0000-0000C41A0000}"/>
    <cellStyle name="20% - akcent 3 2 4 2 4" xfId="6855" xr:uid="{00000000-0005-0000-0000-0000C51A0000}"/>
    <cellStyle name="20% - akcent 3 2 4 2 4 2" xfId="6856" xr:uid="{00000000-0005-0000-0000-0000C61A0000}"/>
    <cellStyle name="20% - akcent 3 2 4 2 4 2 2" xfId="6857" xr:uid="{00000000-0005-0000-0000-0000C71A0000}"/>
    <cellStyle name="20% - akcent 3 2 4 2 4 2 2 2" xfId="6858" xr:uid="{00000000-0005-0000-0000-0000C81A0000}"/>
    <cellStyle name="20% - akcent 3 2 4 2 4 2 3" xfId="6859" xr:uid="{00000000-0005-0000-0000-0000C91A0000}"/>
    <cellStyle name="20% - akcent 3 2 4 2 4 3" xfId="6860" xr:uid="{00000000-0005-0000-0000-0000CA1A0000}"/>
    <cellStyle name="20% - akcent 3 2 4 2 4 3 2" xfId="6861" xr:uid="{00000000-0005-0000-0000-0000CB1A0000}"/>
    <cellStyle name="20% - akcent 3 2 4 2 4 3 2 2" xfId="6862" xr:uid="{00000000-0005-0000-0000-0000CC1A0000}"/>
    <cellStyle name="20% - akcent 3 2 4 2 4 3 3" xfId="6863" xr:uid="{00000000-0005-0000-0000-0000CD1A0000}"/>
    <cellStyle name="20% - akcent 3 2 4 2 4 4" xfId="6864" xr:uid="{00000000-0005-0000-0000-0000CE1A0000}"/>
    <cellStyle name="20% - akcent 3 2 4 2 4 4 2" xfId="6865" xr:uid="{00000000-0005-0000-0000-0000CF1A0000}"/>
    <cellStyle name="20% - akcent 3 2 4 2 4 4 2 2" xfId="6866" xr:uid="{00000000-0005-0000-0000-0000D01A0000}"/>
    <cellStyle name="20% - akcent 3 2 4 2 4 4 3" xfId="6867" xr:uid="{00000000-0005-0000-0000-0000D11A0000}"/>
    <cellStyle name="20% - akcent 3 2 4 2 4 5" xfId="6868" xr:uid="{00000000-0005-0000-0000-0000D21A0000}"/>
    <cellStyle name="20% - akcent 3 2 4 2 4 5 2" xfId="6869" xr:uid="{00000000-0005-0000-0000-0000D31A0000}"/>
    <cellStyle name="20% - akcent 3 2 4 2 4 6" xfId="6870" xr:uid="{00000000-0005-0000-0000-0000D41A0000}"/>
    <cellStyle name="20% - akcent 3 2 4 2 5" xfId="6871" xr:uid="{00000000-0005-0000-0000-0000D51A0000}"/>
    <cellStyle name="20% - akcent 3 2 4 2 5 2" xfId="6872" xr:uid="{00000000-0005-0000-0000-0000D61A0000}"/>
    <cellStyle name="20% - akcent 3 2 4 2 5 2 2" xfId="6873" xr:uid="{00000000-0005-0000-0000-0000D71A0000}"/>
    <cellStyle name="20% - akcent 3 2 4 2 5 3" xfId="6874" xr:uid="{00000000-0005-0000-0000-0000D81A0000}"/>
    <cellStyle name="20% - akcent 3 2 4 2 6" xfId="6875" xr:uid="{00000000-0005-0000-0000-0000D91A0000}"/>
    <cellStyle name="20% - akcent 3 2 4 2 6 2" xfId="6876" xr:uid="{00000000-0005-0000-0000-0000DA1A0000}"/>
    <cellStyle name="20% - akcent 3 2 4 2 6 2 2" xfId="6877" xr:uid="{00000000-0005-0000-0000-0000DB1A0000}"/>
    <cellStyle name="20% - akcent 3 2 4 2 6 3" xfId="6878" xr:uid="{00000000-0005-0000-0000-0000DC1A0000}"/>
    <cellStyle name="20% - akcent 3 2 4 2 7" xfId="6879" xr:uid="{00000000-0005-0000-0000-0000DD1A0000}"/>
    <cellStyle name="20% - akcent 3 2 4 2 7 2" xfId="6880" xr:uid="{00000000-0005-0000-0000-0000DE1A0000}"/>
    <cellStyle name="20% - akcent 3 2 4 2 7 2 2" xfId="6881" xr:uid="{00000000-0005-0000-0000-0000DF1A0000}"/>
    <cellStyle name="20% - akcent 3 2 4 2 7 3" xfId="6882" xr:uid="{00000000-0005-0000-0000-0000E01A0000}"/>
    <cellStyle name="20% - akcent 3 2 4 2 8" xfId="6883" xr:uid="{00000000-0005-0000-0000-0000E11A0000}"/>
    <cellStyle name="20% - akcent 3 2 4 2 8 2" xfId="6884" xr:uid="{00000000-0005-0000-0000-0000E21A0000}"/>
    <cellStyle name="20% - akcent 3 2 4 2 9" xfId="6885" xr:uid="{00000000-0005-0000-0000-0000E31A0000}"/>
    <cellStyle name="20% - akcent 3 2 4 3" xfId="6886" xr:uid="{00000000-0005-0000-0000-0000E41A0000}"/>
    <cellStyle name="20% - akcent 3 2 4 3 2" xfId="6887" xr:uid="{00000000-0005-0000-0000-0000E51A0000}"/>
    <cellStyle name="20% - akcent 3 2 4 3 2 2" xfId="6888" xr:uid="{00000000-0005-0000-0000-0000E61A0000}"/>
    <cellStyle name="20% - akcent 3 2 4 3 2 2 2" xfId="6889" xr:uid="{00000000-0005-0000-0000-0000E71A0000}"/>
    <cellStyle name="20% - akcent 3 2 4 3 2 2 2 2" xfId="6890" xr:uid="{00000000-0005-0000-0000-0000E81A0000}"/>
    <cellStyle name="20% - akcent 3 2 4 3 2 2 3" xfId="6891" xr:uid="{00000000-0005-0000-0000-0000E91A0000}"/>
    <cellStyle name="20% - akcent 3 2 4 3 2 3" xfId="6892" xr:uid="{00000000-0005-0000-0000-0000EA1A0000}"/>
    <cellStyle name="20% - akcent 3 2 4 3 2 3 2" xfId="6893" xr:uid="{00000000-0005-0000-0000-0000EB1A0000}"/>
    <cellStyle name="20% - akcent 3 2 4 3 2 3 2 2" xfId="6894" xr:uid="{00000000-0005-0000-0000-0000EC1A0000}"/>
    <cellStyle name="20% - akcent 3 2 4 3 2 3 3" xfId="6895" xr:uid="{00000000-0005-0000-0000-0000ED1A0000}"/>
    <cellStyle name="20% - akcent 3 2 4 3 2 4" xfId="6896" xr:uid="{00000000-0005-0000-0000-0000EE1A0000}"/>
    <cellStyle name="20% - akcent 3 2 4 3 2 4 2" xfId="6897" xr:uid="{00000000-0005-0000-0000-0000EF1A0000}"/>
    <cellStyle name="20% - akcent 3 2 4 3 2 4 2 2" xfId="6898" xr:uid="{00000000-0005-0000-0000-0000F01A0000}"/>
    <cellStyle name="20% - akcent 3 2 4 3 2 4 3" xfId="6899" xr:uid="{00000000-0005-0000-0000-0000F11A0000}"/>
    <cellStyle name="20% - akcent 3 2 4 3 2 5" xfId="6900" xr:uid="{00000000-0005-0000-0000-0000F21A0000}"/>
    <cellStyle name="20% - akcent 3 2 4 3 2 5 2" xfId="6901" xr:uid="{00000000-0005-0000-0000-0000F31A0000}"/>
    <cellStyle name="20% - akcent 3 2 4 3 2 6" xfId="6902" xr:uid="{00000000-0005-0000-0000-0000F41A0000}"/>
    <cellStyle name="20% - akcent 3 2 4 3 3" xfId="6903" xr:uid="{00000000-0005-0000-0000-0000F51A0000}"/>
    <cellStyle name="20% - akcent 3 2 4 3 3 2" xfId="6904" xr:uid="{00000000-0005-0000-0000-0000F61A0000}"/>
    <cellStyle name="20% - akcent 3 2 4 3 3 2 2" xfId="6905" xr:uid="{00000000-0005-0000-0000-0000F71A0000}"/>
    <cellStyle name="20% - akcent 3 2 4 3 3 3" xfId="6906" xr:uid="{00000000-0005-0000-0000-0000F81A0000}"/>
    <cellStyle name="20% - akcent 3 2 4 3 4" xfId="6907" xr:uid="{00000000-0005-0000-0000-0000F91A0000}"/>
    <cellStyle name="20% - akcent 3 2 4 3 4 2" xfId="6908" xr:uid="{00000000-0005-0000-0000-0000FA1A0000}"/>
    <cellStyle name="20% - akcent 3 2 4 3 4 2 2" xfId="6909" xr:uid="{00000000-0005-0000-0000-0000FB1A0000}"/>
    <cellStyle name="20% - akcent 3 2 4 3 4 3" xfId="6910" xr:uid="{00000000-0005-0000-0000-0000FC1A0000}"/>
    <cellStyle name="20% - akcent 3 2 4 3 5" xfId="6911" xr:uid="{00000000-0005-0000-0000-0000FD1A0000}"/>
    <cellStyle name="20% - akcent 3 2 4 3 5 2" xfId="6912" xr:uid="{00000000-0005-0000-0000-0000FE1A0000}"/>
    <cellStyle name="20% - akcent 3 2 4 3 5 2 2" xfId="6913" xr:uid="{00000000-0005-0000-0000-0000FF1A0000}"/>
    <cellStyle name="20% - akcent 3 2 4 3 5 3" xfId="6914" xr:uid="{00000000-0005-0000-0000-0000001B0000}"/>
    <cellStyle name="20% - akcent 3 2 4 3 6" xfId="6915" xr:uid="{00000000-0005-0000-0000-0000011B0000}"/>
    <cellStyle name="20% - akcent 3 2 4 3 6 2" xfId="6916" xr:uid="{00000000-0005-0000-0000-0000021B0000}"/>
    <cellStyle name="20% - akcent 3 2 4 3 7" xfId="6917" xr:uid="{00000000-0005-0000-0000-0000031B0000}"/>
    <cellStyle name="20% - akcent 3 2 4 4" xfId="6918" xr:uid="{00000000-0005-0000-0000-0000041B0000}"/>
    <cellStyle name="20% - akcent 3 2 4 4 2" xfId="6919" xr:uid="{00000000-0005-0000-0000-0000051B0000}"/>
    <cellStyle name="20% - akcent 3 2 4 4 2 2" xfId="6920" xr:uid="{00000000-0005-0000-0000-0000061B0000}"/>
    <cellStyle name="20% - akcent 3 2 4 4 2 2 2" xfId="6921" xr:uid="{00000000-0005-0000-0000-0000071B0000}"/>
    <cellStyle name="20% - akcent 3 2 4 4 2 3" xfId="6922" xr:uid="{00000000-0005-0000-0000-0000081B0000}"/>
    <cellStyle name="20% - akcent 3 2 4 4 3" xfId="6923" xr:uid="{00000000-0005-0000-0000-0000091B0000}"/>
    <cellStyle name="20% - akcent 3 2 4 4 3 2" xfId="6924" xr:uid="{00000000-0005-0000-0000-00000A1B0000}"/>
    <cellStyle name="20% - akcent 3 2 4 4 3 2 2" xfId="6925" xr:uid="{00000000-0005-0000-0000-00000B1B0000}"/>
    <cellStyle name="20% - akcent 3 2 4 4 3 3" xfId="6926" xr:uid="{00000000-0005-0000-0000-00000C1B0000}"/>
    <cellStyle name="20% - akcent 3 2 4 4 4" xfId="6927" xr:uid="{00000000-0005-0000-0000-00000D1B0000}"/>
    <cellStyle name="20% - akcent 3 2 4 4 4 2" xfId="6928" xr:uid="{00000000-0005-0000-0000-00000E1B0000}"/>
    <cellStyle name="20% - akcent 3 2 4 4 4 2 2" xfId="6929" xr:uid="{00000000-0005-0000-0000-00000F1B0000}"/>
    <cellStyle name="20% - akcent 3 2 4 4 4 3" xfId="6930" xr:uid="{00000000-0005-0000-0000-0000101B0000}"/>
    <cellStyle name="20% - akcent 3 2 4 4 5" xfId="6931" xr:uid="{00000000-0005-0000-0000-0000111B0000}"/>
    <cellStyle name="20% - akcent 3 2 4 4 5 2" xfId="6932" xr:uid="{00000000-0005-0000-0000-0000121B0000}"/>
    <cellStyle name="20% - akcent 3 2 4 4 6" xfId="6933" xr:uid="{00000000-0005-0000-0000-0000131B0000}"/>
    <cellStyle name="20% - akcent 3 2 4 5" xfId="6934" xr:uid="{00000000-0005-0000-0000-0000141B0000}"/>
    <cellStyle name="20% - akcent 3 2 4 5 2" xfId="6935" xr:uid="{00000000-0005-0000-0000-0000151B0000}"/>
    <cellStyle name="20% - akcent 3 2 4 5 2 2" xfId="6936" xr:uid="{00000000-0005-0000-0000-0000161B0000}"/>
    <cellStyle name="20% - akcent 3 2 4 5 2 2 2" xfId="6937" xr:uid="{00000000-0005-0000-0000-0000171B0000}"/>
    <cellStyle name="20% - akcent 3 2 4 5 2 3" xfId="6938" xr:uid="{00000000-0005-0000-0000-0000181B0000}"/>
    <cellStyle name="20% - akcent 3 2 4 5 3" xfId="6939" xr:uid="{00000000-0005-0000-0000-0000191B0000}"/>
    <cellStyle name="20% - akcent 3 2 4 5 3 2" xfId="6940" xr:uid="{00000000-0005-0000-0000-00001A1B0000}"/>
    <cellStyle name="20% - akcent 3 2 4 5 3 2 2" xfId="6941" xr:uid="{00000000-0005-0000-0000-00001B1B0000}"/>
    <cellStyle name="20% - akcent 3 2 4 5 3 3" xfId="6942" xr:uid="{00000000-0005-0000-0000-00001C1B0000}"/>
    <cellStyle name="20% - akcent 3 2 4 5 4" xfId="6943" xr:uid="{00000000-0005-0000-0000-00001D1B0000}"/>
    <cellStyle name="20% - akcent 3 2 4 5 4 2" xfId="6944" xr:uid="{00000000-0005-0000-0000-00001E1B0000}"/>
    <cellStyle name="20% - akcent 3 2 4 5 4 2 2" xfId="6945" xr:uid="{00000000-0005-0000-0000-00001F1B0000}"/>
    <cellStyle name="20% - akcent 3 2 4 5 4 3" xfId="6946" xr:uid="{00000000-0005-0000-0000-0000201B0000}"/>
    <cellStyle name="20% - akcent 3 2 4 5 5" xfId="6947" xr:uid="{00000000-0005-0000-0000-0000211B0000}"/>
    <cellStyle name="20% - akcent 3 2 4 5 5 2" xfId="6948" xr:uid="{00000000-0005-0000-0000-0000221B0000}"/>
    <cellStyle name="20% - akcent 3 2 4 5 6" xfId="6949" xr:uid="{00000000-0005-0000-0000-0000231B0000}"/>
    <cellStyle name="20% - akcent 3 2 4 6" xfId="6950" xr:uid="{00000000-0005-0000-0000-0000241B0000}"/>
    <cellStyle name="20% - akcent 3 2 4 6 2" xfId="6951" xr:uid="{00000000-0005-0000-0000-0000251B0000}"/>
    <cellStyle name="20% - akcent 3 2 4 6 2 2" xfId="6952" xr:uid="{00000000-0005-0000-0000-0000261B0000}"/>
    <cellStyle name="20% - akcent 3 2 4 6 2 2 2" xfId="6953" xr:uid="{00000000-0005-0000-0000-0000271B0000}"/>
    <cellStyle name="20% - akcent 3 2 4 6 2 3" xfId="6954" xr:uid="{00000000-0005-0000-0000-0000281B0000}"/>
    <cellStyle name="20% - akcent 3 2 4 6 3" xfId="6955" xr:uid="{00000000-0005-0000-0000-0000291B0000}"/>
    <cellStyle name="20% - akcent 3 2 4 6 3 2" xfId="6956" xr:uid="{00000000-0005-0000-0000-00002A1B0000}"/>
    <cellStyle name="20% - akcent 3 2 4 6 3 2 2" xfId="6957" xr:uid="{00000000-0005-0000-0000-00002B1B0000}"/>
    <cellStyle name="20% - akcent 3 2 4 6 3 3" xfId="6958" xr:uid="{00000000-0005-0000-0000-00002C1B0000}"/>
    <cellStyle name="20% - akcent 3 2 4 6 4" xfId="6959" xr:uid="{00000000-0005-0000-0000-00002D1B0000}"/>
    <cellStyle name="20% - akcent 3 2 4 6 4 2" xfId="6960" xr:uid="{00000000-0005-0000-0000-00002E1B0000}"/>
    <cellStyle name="20% - akcent 3 2 4 6 4 2 2" xfId="6961" xr:uid="{00000000-0005-0000-0000-00002F1B0000}"/>
    <cellStyle name="20% - akcent 3 2 4 6 4 3" xfId="6962" xr:uid="{00000000-0005-0000-0000-0000301B0000}"/>
    <cellStyle name="20% - akcent 3 2 4 6 5" xfId="6963" xr:uid="{00000000-0005-0000-0000-0000311B0000}"/>
    <cellStyle name="20% - akcent 3 2 4 6 5 2" xfId="6964" xr:uid="{00000000-0005-0000-0000-0000321B0000}"/>
    <cellStyle name="20% - akcent 3 2 4 6 6" xfId="6965" xr:uid="{00000000-0005-0000-0000-0000331B0000}"/>
    <cellStyle name="20% - akcent 3 2 4 7" xfId="6966" xr:uid="{00000000-0005-0000-0000-0000341B0000}"/>
    <cellStyle name="20% - akcent 3 2 5" xfId="6967" xr:uid="{00000000-0005-0000-0000-0000351B0000}"/>
    <cellStyle name="20% - akcent 3 2 5 2" xfId="6968" xr:uid="{00000000-0005-0000-0000-0000361B0000}"/>
    <cellStyle name="20% - akcent 3 2 5 2 2" xfId="6969" xr:uid="{00000000-0005-0000-0000-0000371B0000}"/>
    <cellStyle name="20% - akcent 3 2 5 3" xfId="6970" xr:uid="{00000000-0005-0000-0000-0000381B0000}"/>
    <cellStyle name="20% - akcent 3 2 6" xfId="6971" xr:uid="{00000000-0005-0000-0000-0000391B0000}"/>
    <cellStyle name="20% - akcent 3 2 6 2" xfId="6972" xr:uid="{00000000-0005-0000-0000-00003A1B0000}"/>
    <cellStyle name="20% - akcent 3 2 7" xfId="6973" xr:uid="{00000000-0005-0000-0000-00003B1B0000}"/>
    <cellStyle name="20% - akcent 3 2 7 2" xfId="6974" xr:uid="{00000000-0005-0000-0000-00003C1B0000}"/>
    <cellStyle name="20% - akcent 3 2 8" xfId="6975" xr:uid="{00000000-0005-0000-0000-00003D1B0000}"/>
    <cellStyle name="20% - akcent 3 2 8 2" xfId="6976" xr:uid="{00000000-0005-0000-0000-00003E1B0000}"/>
    <cellStyle name="20% - akcent 3 2 9" xfId="6977" xr:uid="{00000000-0005-0000-0000-00003F1B0000}"/>
    <cellStyle name="20% - akcent 3 2 9 2" xfId="6978" xr:uid="{00000000-0005-0000-0000-0000401B0000}"/>
    <cellStyle name="20% - akcent 3 2_2011'05 Raport PGE_DO-CO2" xfId="6979" xr:uid="{00000000-0005-0000-0000-0000411B0000}"/>
    <cellStyle name="20% - akcent 3 3" xfId="6980" xr:uid="{00000000-0005-0000-0000-0000421B0000}"/>
    <cellStyle name="20% - akcent 3 3 10" xfId="6981" xr:uid="{00000000-0005-0000-0000-0000431B0000}"/>
    <cellStyle name="20% - akcent 3 3 10 2" xfId="6982" xr:uid="{00000000-0005-0000-0000-0000441B0000}"/>
    <cellStyle name="20% - akcent 3 3 10 2 2" xfId="6983" xr:uid="{00000000-0005-0000-0000-0000451B0000}"/>
    <cellStyle name="20% - akcent 3 3 10 2 2 2" xfId="6984" xr:uid="{00000000-0005-0000-0000-0000461B0000}"/>
    <cellStyle name="20% - akcent 3 3 10 2 3" xfId="6985" xr:uid="{00000000-0005-0000-0000-0000471B0000}"/>
    <cellStyle name="20% - akcent 3 3 10 3" xfId="6986" xr:uid="{00000000-0005-0000-0000-0000481B0000}"/>
    <cellStyle name="20% - akcent 3 3 10 3 2" xfId="6987" xr:uid="{00000000-0005-0000-0000-0000491B0000}"/>
    <cellStyle name="20% - akcent 3 3 10 3 2 2" xfId="6988" xr:uid="{00000000-0005-0000-0000-00004A1B0000}"/>
    <cellStyle name="20% - akcent 3 3 10 3 3" xfId="6989" xr:uid="{00000000-0005-0000-0000-00004B1B0000}"/>
    <cellStyle name="20% - akcent 3 3 10 4" xfId="6990" xr:uid="{00000000-0005-0000-0000-00004C1B0000}"/>
    <cellStyle name="20% - akcent 3 3 10 4 2" xfId="6991" xr:uid="{00000000-0005-0000-0000-00004D1B0000}"/>
    <cellStyle name="20% - akcent 3 3 10 4 2 2" xfId="6992" xr:uid="{00000000-0005-0000-0000-00004E1B0000}"/>
    <cellStyle name="20% - akcent 3 3 10 4 3" xfId="6993" xr:uid="{00000000-0005-0000-0000-00004F1B0000}"/>
    <cellStyle name="20% - akcent 3 3 10 5" xfId="6994" xr:uid="{00000000-0005-0000-0000-0000501B0000}"/>
    <cellStyle name="20% - akcent 3 3 10 5 2" xfId="6995" xr:uid="{00000000-0005-0000-0000-0000511B0000}"/>
    <cellStyle name="20% - akcent 3 3 10 6" xfId="6996" xr:uid="{00000000-0005-0000-0000-0000521B0000}"/>
    <cellStyle name="20% - akcent 3 3 11" xfId="6997" xr:uid="{00000000-0005-0000-0000-0000531B0000}"/>
    <cellStyle name="20% - akcent 3 3 2" xfId="6998" xr:uid="{00000000-0005-0000-0000-0000541B0000}"/>
    <cellStyle name="20% - akcent 3 3 2 2" xfId="6999" xr:uid="{00000000-0005-0000-0000-0000551B0000}"/>
    <cellStyle name="20% - akcent 3 3 2 2 10" xfId="7000" xr:uid="{00000000-0005-0000-0000-0000561B0000}"/>
    <cellStyle name="20% - akcent 3 3 2 2 11" xfId="7001" xr:uid="{00000000-0005-0000-0000-0000571B0000}"/>
    <cellStyle name="20% - akcent 3 3 2 2 2" xfId="7002" xr:uid="{00000000-0005-0000-0000-0000581B0000}"/>
    <cellStyle name="20% - akcent 3 3 2 2 2 2" xfId="7003" xr:uid="{00000000-0005-0000-0000-0000591B0000}"/>
    <cellStyle name="20% - akcent 3 3 2 2 2 2 2" xfId="7004" xr:uid="{00000000-0005-0000-0000-00005A1B0000}"/>
    <cellStyle name="20% - akcent 3 3 2 2 2 2 2 2" xfId="7005" xr:uid="{00000000-0005-0000-0000-00005B1B0000}"/>
    <cellStyle name="20% - akcent 3 3 2 2 2 2 2 2 2" xfId="7006" xr:uid="{00000000-0005-0000-0000-00005C1B0000}"/>
    <cellStyle name="20% - akcent 3 3 2 2 2 2 2 2 2 2" xfId="7007" xr:uid="{00000000-0005-0000-0000-00005D1B0000}"/>
    <cellStyle name="20% - akcent 3 3 2 2 2 2 2 2 3" xfId="7008" xr:uid="{00000000-0005-0000-0000-00005E1B0000}"/>
    <cellStyle name="20% - akcent 3 3 2 2 2 2 2 3" xfId="7009" xr:uid="{00000000-0005-0000-0000-00005F1B0000}"/>
    <cellStyle name="20% - akcent 3 3 2 2 2 2 2 3 2" xfId="7010" xr:uid="{00000000-0005-0000-0000-0000601B0000}"/>
    <cellStyle name="20% - akcent 3 3 2 2 2 2 2 3 2 2" xfId="7011" xr:uid="{00000000-0005-0000-0000-0000611B0000}"/>
    <cellStyle name="20% - akcent 3 3 2 2 2 2 2 3 3" xfId="7012" xr:uid="{00000000-0005-0000-0000-0000621B0000}"/>
    <cellStyle name="20% - akcent 3 3 2 2 2 2 2 4" xfId="7013" xr:uid="{00000000-0005-0000-0000-0000631B0000}"/>
    <cellStyle name="20% - akcent 3 3 2 2 2 2 2 4 2" xfId="7014" xr:uid="{00000000-0005-0000-0000-0000641B0000}"/>
    <cellStyle name="20% - akcent 3 3 2 2 2 2 2 4 2 2" xfId="7015" xr:uid="{00000000-0005-0000-0000-0000651B0000}"/>
    <cellStyle name="20% - akcent 3 3 2 2 2 2 2 4 3" xfId="7016" xr:uid="{00000000-0005-0000-0000-0000661B0000}"/>
    <cellStyle name="20% - akcent 3 3 2 2 2 2 2 5" xfId="7017" xr:uid="{00000000-0005-0000-0000-0000671B0000}"/>
    <cellStyle name="20% - akcent 3 3 2 2 2 2 2 5 2" xfId="7018" xr:uid="{00000000-0005-0000-0000-0000681B0000}"/>
    <cellStyle name="20% - akcent 3 3 2 2 2 2 2 6" xfId="7019" xr:uid="{00000000-0005-0000-0000-0000691B0000}"/>
    <cellStyle name="20% - akcent 3 3 2 2 2 2 3" xfId="7020" xr:uid="{00000000-0005-0000-0000-00006A1B0000}"/>
    <cellStyle name="20% - akcent 3 3 2 2 2 2 3 2" xfId="7021" xr:uid="{00000000-0005-0000-0000-00006B1B0000}"/>
    <cellStyle name="20% - akcent 3 3 2 2 2 2 3 2 2" xfId="7022" xr:uid="{00000000-0005-0000-0000-00006C1B0000}"/>
    <cellStyle name="20% - akcent 3 3 2 2 2 2 3 3" xfId="7023" xr:uid="{00000000-0005-0000-0000-00006D1B0000}"/>
    <cellStyle name="20% - akcent 3 3 2 2 2 2 4" xfId="7024" xr:uid="{00000000-0005-0000-0000-00006E1B0000}"/>
    <cellStyle name="20% - akcent 3 3 2 2 2 2 4 2" xfId="7025" xr:uid="{00000000-0005-0000-0000-00006F1B0000}"/>
    <cellStyle name="20% - akcent 3 3 2 2 2 2 4 2 2" xfId="7026" xr:uid="{00000000-0005-0000-0000-0000701B0000}"/>
    <cellStyle name="20% - akcent 3 3 2 2 2 2 4 3" xfId="7027" xr:uid="{00000000-0005-0000-0000-0000711B0000}"/>
    <cellStyle name="20% - akcent 3 3 2 2 2 2 5" xfId="7028" xr:uid="{00000000-0005-0000-0000-0000721B0000}"/>
    <cellStyle name="20% - akcent 3 3 2 2 2 2 5 2" xfId="7029" xr:uid="{00000000-0005-0000-0000-0000731B0000}"/>
    <cellStyle name="20% - akcent 3 3 2 2 2 2 5 2 2" xfId="7030" xr:uid="{00000000-0005-0000-0000-0000741B0000}"/>
    <cellStyle name="20% - akcent 3 3 2 2 2 2 5 3" xfId="7031" xr:uid="{00000000-0005-0000-0000-0000751B0000}"/>
    <cellStyle name="20% - akcent 3 3 2 2 2 2 6" xfId="7032" xr:uid="{00000000-0005-0000-0000-0000761B0000}"/>
    <cellStyle name="20% - akcent 3 3 2 2 2 2 6 2" xfId="7033" xr:uid="{00000000-0005-0000-0000-0000771B0000}"/>
    <cellStyle name="20% - akcent 3 3 2 2 2 2 7" xfId="7034" xr:uid="{00000000-0005-0000-0000-0000781B0000}"/>
    <cellStyle name="20% - akcent 3 3 2 2 2 3" xfId="7035" xr:uid="{00000000-0005-0000-0000-0000791B0000}"/>
    <cellStyle name="20% - akcent 3 3 2 2 2 3 2" xfId="7036" xr:uid="{00000000-0005-0000-0000-00007A1B0000}"/>
    <cellStyle name="20% - akcent 3 3 2 2 2 3 2 2" xfId="7037" xr:uid="{00000000-0005-0000-0000-00007B1B0000}"/>
    <cellStyle name="20% - akcent 3 3 2 2 2 3 2 2 2" xfId="7038" xr:uid="{00000000-0005-0000-0000-00007C1B0000}"/>
    <cellStyle name="20% - akcent 3 3 2 2 2 3 2 3" xfId="7039" xr:uid="{00000000-0005-0000-0000-00007D1B0000}"/>
    <cellStyle name="20% - akcent 3 3 2 2 2 3 3" xfId="7040" xr:uid="{00000000-0005-0000-0000-00007E1B0000}"/>
    <cellStyle name="20% - akcent 3 3 2 2 2 3 3 2" xfId="7041" xr:uid="{00000000-0005-0000-0000-00007F1B0000}"/>
    <cellStyle name="20% - akcent 3 3 2 2 2 3 3 2 2" xfId="7042" xr:uid="{00000000-0005-0000-0000-0000801B0000}"/>
    <cellStyle name="20% - akcent 3 3 2 2 2 3 3 3" xfId="7043" xr:uid="{00000000-0005-0000-0000-0000811B0000}"/>
    <cellStyle name="20% - akcent 3 3 2 2 2 3 4" xfId="7044" xr:uid="{00000000-0005-0000-0000-0000821B0000}"/>
    <cellStyle name="20% - akcent 3 3 2 2 2 3 4 2" xfId="7045" xr:uid="{00000000-0005-0000-0000-0000831B0000}"/>
    <cellStyle name="20% - akcent 3 3 2 2 2 3 4 2 2" xfId="7046" xr:uid="{00000000-0005-0000-0000-0000841B0000}"/>
    <cellStyle name="20% - akcent 3 3 2 2 2 3 4 3" xfId="7047" xr:uid="{00000000-0005-0000-0000-0000851B0000}"/>
    <cellStyle name="20% - akcent 3 3 2 2 2 3 5" xfId="7048" xr:uid="{00000000-0005-0000-0000-0000861B0000}"/>
    <cellStyle name="20% - akcent 3 3 2 2 2 3 5 2" xfId="7049" xr:uid="{00000000-0005-0000-0000-0000871B0000}"/>
    <cellStyle name="20% - akcent 3 3 2 2 2 3 6" xfId="7050" xr:uid="{00000000-0005-0000-0000-0000881B0000}"/>
    <cellStyle name="20% - akcent 3 3 2 2 2 4" xfId="7051" xr:uid="{00000000-0005-0000-0000-0000891B0000}"/>
    <cellStyle name="20% - akcent 3 3 2 2 2 4 2" xfId="7052" xr:uid="{00000000-0005-0000-0000-00008A1B0000}"/>
    <cellStyle name="20% - akcent 3 3 2 2 2 4 2 2" xfId="7053" xr:uid="{00000000-0005-0000-0000-00008B1B0000}"/>
    <cellStyle name="20% - akcent 3 3 2 2 2 4 2 2 2" xfId="7054" xr:uid="{00000000-0005-0000-0000-00008C1B0000}"/>
    <cellStyle name="20% - akcent 3 3 2 2 2 4 2 3" xfId="7055" xr:uid="{00000000-0005-0000-0000-00008D1B0000}"/>
    <cellStyle name="20% - akcent 3 3 2 2 2 4 3" xfId="7056" xr:uid="{00000000-0005-0000-0000-00008E1B0000}"/>
    <cellStyle name="20% - akcent 3 3 2 2 2 4 3 2" xfId="7057" xr:uid="{00000000-0005-0000-0000-00008F1B0000}"/>
    <cellStyle name="20% - akcent 3 3 2 2 2 4 3 2 2" xfId="7058" xr:uid="{00000000-0005-0000-0000-0000901B0000}"/>
    <cellStyle name="20% - akcent 3 3 2 2 2 4 3 3" xfId="7059" xr:uid="{00000000-0005-0000-0000-0000911B0000}"/>
    <cellStyle name="20% - akcent 3 3 2 2 2 4 4" xfId="7060" xr:uid="{00000000-0005-0000-0000-0000921B0000}"/>
    <cellStyle name="20% - akcent 3 3 2 2 2 4 4 2" xfId="7061" xr:uid="{00000000-0005-0000-0000-0000931B0000}"/>
    <cellStyle name="20% - akcent 3 3 2 2 2 4 4 2 2" xfId="7062" xr:uid="{00000000-0005-0000-0000-0000941B0000}"/>
    <cellStyle name="20% - akcent 3 3 2 2 2 4 4 3" xfId="7063" xr:uid="{00000000-0005-0000-0000-0000951B0000}"/>
    <cellStyle name="20% - akcent 3 3 2 2 2 4 5" xfId="7064" xr:uid="{00000000-0005-0000-0000-0000961B0000}"/>
    <cellStyle name="20% - akcent 3 3 2 2 2 4 5 2" xfId="7065" xr:uid="{00000000-0005-0000-0000-0000971B0000}"/>
    <cellStyle name="20% - akcent 3 3 2 2 2 4 6" xfId="7066" xr:uid="{00000000-0005-0000-0000-0000981B0000}"/>
    <cellStyle name="20% - akcent 3 3 2 2 2 5" xfId="7067" xr:uid="{00000000-0005-0000-0000-0000991B0000}"/>
    <cellStyle name="20% - akcent 3 3 2 2 2 5 2" xfId="7068" xr:uid="{00000000-0005-0000-0000-00009A1B0000}"/>
    <cellStyle name="20% - akcent 3 3 2 2 2 5 2 2" xfId="7069" xr:uid="{00000000-0005-0000-0000-00009B1B0000}"/>
    <cellStyle name="20% - akcent 3 3 2 2 2 5 3" xfId="7070" xr:uid="{00000000-0005-0000-0000-00009C1B0000}"/>
    <cellStyle name="20% - akcent 3 3 2 2 2 6" xfId="7071" xr:uid="{00000000-0005-0000-0000-00009D1B0000}"/>
    <cellStyle name="20% - akcent 3 3 2 2 2 6 2" xfId="7072" xr:uid="{00000000-0005-0000-0000-00009E1B0000}"/>
    <cellStyle name="20% - akcent 3 3 2 2 2 6 2 2" xfId="7073" xr:uid="{00000000-0005-0000-0000-00009F1B0000}"/>
    <cellStyle name="20% - akcent 3 3 2 2 2 6 3" xfId="7074" xr:uid="{00000000-0005-0000-0000-0000A01B0000}"/>
    <cellStyle name="20% - akcent 3 3 2 2 2 7" xfId="7075" xr:uid="{00000000-0005-0000-0000-0000A11B0000}"/>
    <cellStyle name="20% - akcent 3 3 2 2 2 7 2" xfId="7076" xr:uid="{00000000-0005-0000-0000-0000A21B0000}"/>
    <cellStyle name="20% - akcent 3 3 2 2 2 7 2 2" xfId="7077" xr:uid="{00000000-0005-0000-0000-0000A31B0000}"/>
    <cellStyle name="20% - akcent 3 3 2 2 2 7 3" xfId="7078" xr:uid="{00000000-0005-0000-0000-0000A41B0000}"/>
    <cellStyle name="20% - akcent 3 3 2 2 2 8" xfId="7079" xr:uid="{00000000-0005-0000-0000-0000A51B0000}"/>
    <cellStyle name="20% - akcent 3 3 2 2 2 8 2" xfId="7080" xr:uid="{00000000-0005-0000-0000-0000A61B0000}"/>
    <cellStyle name="20% - akcent 3 3 2 2 2 9" xfId="7081" xr:uid="{00000000-0005-0000-0000-0000A71B0000}"/>
    <cellStyle name="20% - akcent 3 3 2 2 3" xfId="7082" xr:uid="{00000000-0005-0000-0000-0000A81B0000}"/>
    <cellStyle name="20% - akcent 3 3 2 2 3 2" xfId="7083" xr:uid="{00000000-0005-0000-0000-0000A91B0000}"/>
    <cellStyle name="20% - akcent 3 3 2 2 3 2 2" xfId="7084" xr:uid="{00000000-0005-0000-0000-0000AA1B0000}"/>
    <cellStyle name="20% - akcent 3 3 2 2 3 2 2 2" xfId="7085" xr:uid="{00000000-0005-0000-0000-0000AB1B0000}"/>
    <cellStyle name="20% - akcent 3 3 2 2 3 2 2 2 2" xfId="7086" xr:uid="{00000000-0005-0000-0000-0000AC1B0000}"/>
    <cellStyle name="20% - akcent 3 3 2 2 3 2 2 3" xfId="7087" xr:uid="{00000000-0005-0000-0000-0000AD1B0000}"/>
    <cellStyle name="20% - akcent 3 3 2 2 3 2 3" xfId="7088" xr:uid="{00000000-0005-0000-0000-0000AE1B0000}"/>
    <cellStyle name="20% - akcent 3 3 2 2 3 2 3 2" xfId="7089" xr:uid="{00000000-0005-0000-0000-0000AF1B0000}"/>
    <cellStyle name="20% - akcent 3 3 2 2 3 2 3 2 2" xfId="7090" xr:uid="{00000000-0005-0000-0000-0000B01B0000}"/>
    <cellStyle name="20% - akcent 3 3 2 2 3 2 3 3" xfId="7091" xr:uid="{00000000-0005-0000-0000-0000B11B0000}"/>
    <cellStyle name="20% - akcent 3 3 2 2 3 2 4" xfId="7092" xr:uid="{00000000-0005-0000-0000-0000B21B0000}"/>
    <cellStyle name="20% - akcent 3 3 2 2 3 2 4 2" xfId="7093" xr:uid="{00000000-0005-0000-0000-0000B31B0000}"/>
    <cellStyle name="20% - akcent 3 3 2 2 3 2 4 2 2" xfId="7094" xr:uid="{00000000-0005-0000-0000-0000B41B0000}"/>
    <cellStyle name="20% - akcent 3 3 2 2 3 2 4 3" xfId="7095" xr:uid="{00000000-0005-0000-0000-0000B51B0000}"/>
    <cellStyle name="20% - akcent 3 3 2 2 3 2 5" xfId="7096" xr:uid="{00000000-0005-0000-0000-0000B61B0000}"/>
    <cellStyle name="20% - akcent 3 3 2 2 3 2 5 2" xfId="7097" xr:uid="{00000000-0005-0000-0000-0000B71B0000}"/>
    <cellStyle name="20% - akcent 3 3 2 2 3 2 6" xfId="7098" xr:uid="{00000000-0005-0000-0000-0000B81B0000}"/>
    <cellStyle name="20% - akcent 3 3 2 2 3 3" xfId="7099" xr:uid="{00000000-0005-0000-0000-0000B91B0000}"/>
    <cellStyle name="20% - akcent 3 3 2 2 3 3 2" xfId="7100" xr:uid="{00000000-0005-0000-0000-0000BA1B0000}"/>
    <cellStyle name="20% - akcent 3 3 2 2 3 3 2 2" xfId="7101" xr:uid="{00000000-0005-0000-0000-0000BB1B0000}"/>
    <cellStyle name="20% - akcent 3 3 2 2 3 3 3" xfId="7102" xr:uid="{00000000-0005-0000-0000-0000BC1B0000}"/>
    <cellStyle name="20% - akcent 3 3 2 2 3 4" xfId="7103" xr:uid="{00000000-0005-0000-0000-0000BD1B0000}"/>
    <cellStyle name="20% - akcent 3 3 2 2 3 4 2" xfId="7104" xr:uid="{00000000-0005-0000-0000-0000BE1B0000}"/>
    <cellStyle name="20% - akcent 3 3 2 2 3 4 2 2" xfId="7105" xr:uid="{00000000-0005-0000-0000-0000BF1B0000}"/>
    <cellStyle name="20% - akcent 3 3 2 2 3 4 3" xfId="7106" xr:uid="{00000000-0005-0000-0000-0000C01B0000}"/>
    <cellStyle name="20% - akcent 3 3 2 2 3 5" xfId="7107" xr:uid="{00000000-0005-0000-0000-0000C11B0000}"/>
    <cellStyle name="20% - akcent 3 3 2 2 3 5 2" xfId="7108" xr:uid="{00000000-0005-0000-0000-0000C21B0000}"/>
    <cellStyle name="20% - akcent 3 3 2 2 3 5 2 2" xfId="7109" xr:uid="{00000000-0005-0000-0000-0000C31B0000}"/>
    <cellStyle name="20% - akcent 3 3 2 2 3 5 3" xfId="7110" xr:uid="{00000000-0005-0000-0000-0000C41B0000}"/>
    <cellStyle name="20% - akcent 3 3 2 2 3 6" xfId="7111" xr:uid="{00000000-0005-0000-0000-0000C51B0000}"/>
    <cellStyle name="20% - akcent 3 3 2 2 3 6 2" xfId="7112" xr:uid="{00000000-0005-0000-0000-0000C61B0000}"/>
    <cellStyle name="20% - akcent 3 3 2 2 3 7" xfId="7113" xr:uid="{00000000-0005-0000-0000-0000C71B0000}"/>
    <cellStyle name="20% - akcent 3 3 2 2 4" xfId="7114" xr:uid="{00000000-0005-0000-0000-0000C81B0000}"/>
    <cellStyle name="20% - akcent 3 3 2 2 4 2" xfId="7115" xr:uid="{00000000-0005-0000-0000-0000C91B0000}"/>
    <cellStyle name="20% - akcent 3 3 2 2 4 2 2" xfId="7116" xr:uid="{00000000-0005-0000-0000-0000CA1B0000}"/>
    <cellStyle name="20% - akcent 3 3 2 2 4 2 2 2" xfId="7117" xr:uid="{00000000-0005-0000-0000-0000CB1B0000}"/>
    <cellStyle name="20% - akcent 3 3 2 2 4 2 3" xfId="7118" xr:uid="{00000000-0005-0000-0000-0000CC1B0000}"/>
    <cellStyle name="20% - akcent 3 3 2 2 4 3" xfId="7119" xr:uid="{00000000-0005-0000-0000-0000CD1B0000}"/>
    <cellStyle name="20% - akcent 3 3 2 2 4 3 2" xfId="7120" xr:uid="{00000000-0005-0000-0000-0000CE1B0000}"/>
    <cellStyle name="20% - akcent 3 3 2 2 4 3 2 2" xfId="7121" xr:uid="{00000000-0005-0000-0000-0000CF1B0000}"/>
    <cellStyle name="20% - akcent 3 3 2 2 4 3 3" xfId="7122" xr:uid="{00000000-0005-0000-0000-0000D01B0000}"/>
    <cellStyle name="20% - akcent 3 3 2 2 4 4" xfId="7123" xr:uid="{00000000-0005-0000-0000-0000D11B0000}"/>
    <cellStyle name="20% - akcent 3 3 2 2 4 4 2" xfId="7124" xr:uid="{00000000-0005-0000-0000-0000D21B0000}"/>
    <cellStyle name="20% - akcent 3 3 2 2 4 4 2 2" xfId="7125" xr:uid="{00000000-0005-0000-0000-0000D31B0000}"/>
    <cellStyle name="20% - akcent 3 3 2 2 4 4 3" xfId="7126" xr:uid="{00000000-0005-0000-0000-0000D41B0000}"/>
    <cellStyle name="20% - akcent 3 3 2 2 4 5" xfId="7127" xr:uid="{00000000-0005-0000-0000-0000D51B0000}"/>
    <cellStyle name="20% - akcent 3 3 2 2 4 5 2" xfId="7128" xr:uid="{00000000-0005-0000-0000-0000D61B0000}"/>
    <cellStyle name="20% - akcent 3 3 2 2 4 6" xfId="7129" xr:uid="{00000000-0005-0000-0000-0000D71B0000}"/>
    <cellStyle name="20% - akcent 3 3 2 2 5" xfId="7130" xr:uid="{00000000-0005-0000-0000-0000D81B0000}"/>
    <cellStyle name="20% - akcent 3 3 2 2 5 2" xfId="7131" xr:uid="{00000000-0005-0000-0000-0000D91B0000}"/>
    <cellStyle name="20% - akcent 3 3 2 2 5 2 2" xfId="7132" xr:uid="{00000000-0005-0000-0000-0000DA1B0000}"/>
    <cellStyle name="20% - akcent 3 3 2 2 5 2 2 2" xfId="7133" xr:uid="{00000000-0005-0000-0000-0000DB1B0000}"/>
    <cellStyle name="20% - akcent 3 3 2 2 5 2 3" xfId="7134" xr:uid="{00000000-0005-0000-0000-0000DC1B0000}"/>
    <cellStyle name="20% - akcent 3 3 2 2 5 3" xfId="7135" xr:uid="{00000000-0005-0000-0000-0000DD1B0000}"/>
    <cellStyle name="20% - akcent 3 3 2 2 5 3 2" xfId="7136" xr:uid="{00000000-0005-0000-0000-0000DE1B0000}"/>
    <cellStyle name="20% - akcent 3 3 2 2 5 3 2 2" xfId="7137" xr:uid="{00000000-0005-0000-0000-0000DF1B0000}"/>
    <cellStyle name="20% - akcent 3 3 2 2 5 3 3" xfId="7138" xr:uid="{00000000-0005-0000-0000-0000E01B0000}"/>
    <cellStyle name="20% - akcent 3 3 2 2 5 4" xfId="7139" xr:uid="{00000000-0005-0000-0000-0000E11B0000}"/>
    <cellStyle name="20% - akcent 3 3 2 2 5 4 2" xfId="7140" xr:uid="{00000000-0005-0000-0000-0000E21B0000}"/>
    <cellStyle name="20% - akcent 3 3 2 2 5 4 2 2" xfId="7141" xr:uid="{00000000-0005-0000-0000-0000E31B0000}"/>
    <cellStyle name="20% - akcent 3 3 2 2 5 4 3" xfId="7142" xr:uid="{00000000-0005-0000-0000-0000E41B0000}"/>
    <cellStyle name="20% - akcent 3 3 2 2 5 5" xfId="7143" xr:uid="{00000000-0005-0000-0000-0000E51B0000}"/>
    <cellStyle name="20% - akcent 3 3 2 2 5 5 2" xfId="7144" xr:uid="{00000000-0005-0000-0000-0000E61B0000}"/>
    <cellStyle name="20% - akcent 3 3 2 2 5 6" xfId="7145" xr:uid="{00000000-0005-0000-0000-0000E71B0000}"/>
    <cellStyle name="20% - akcent 3 3 2 2 6" xfId="7146" xr:uid="{00000000-0005-0000-0000-0000E81B0000}"/>
    <cellStyle name="20% - akcent 3 3 2 2 6 2" xfId="7147" xr:uid="{00000000-0005-0000-0000-0000E91B0000}"/>
    <cellStyle name="20% - akcent 3 3 2 2 6 2 2" xfId="7148" xr:uid="{00000000-0005-0000-0000-0000EA1B0000}"/>
    <cellStyle name="20% - akcent 3 3 2 2 6 3" xfId="7149" xr:uid="{00000000-0005-0000-0000-0000EB1B0000}"/>
    <cellStyle name="20% - akcent 3 3 2 2 7" xfId="7150" xr:uid="{00000000-0005-0000-0000-0000EC1B0000}"/>
    <cellStyle name="20% - akcent 3 3 2 2 7 2" xfId="7151" xr:uid="{00000000-0005-0000-0000-0000ED1B0000}"/>
    <cellStyle name="20% - akcent 3 3 2 2 7 2 2" xfId="7152" xr:uid="{00000000-0005-0000-0000-0000EE1B0000}"/>
    <cellStyle name="20% - akcent 3 3 2 2 7 3" xfId="7153" xr:uid="{00000000-0005-0000-0000-0000EF1B0000}"/>
    <cellStyle name="20% - akcent 3 3 2 2 8" xfId="7154" xr:uid="{00000000-0005-0000-0000-0000F01B0000}"/>
    <cellStyle name="20% - akcent 3 3 2 2 8 2" xfId="7155" xr:uid="{00000000-0005-0000-0000-0000F11B0000}"/>
    <cellStyle name="20% - akcent 3 3 2 2 8 2 2" xfId="7156" xr:uid="{00000000-0005-0000-0000-0000F21B0000}"/>
    <cellStyle name="20% - akcent 3 3 2 2 8 3" xfId="7157" xr:uid="{00000000-0005-0000-0000-0000F31B0000}"/>
    <cellStyle name="20% - akcent 3 3 2 2 9" xfId="7158" xr:uid="{00000000-0005-0000-0000-0000F41B0000}"/>
    <cellStyle name="20% - akcent 3 3 2 2 9 2" xfId="7159" xr:uid="{00000000-0005-0000-0000-0000F51B0000}"/>
    <cellStyle name="20% - akcent 3 3 2 3" xfId="7160" xr:uid="{00000000-0005-0000-0000-0000F61B0000}"/>
    <cellStyle name="20% - akcent 3 3 2 3 2" xfId="7161" xr:uid="{00000000-0005-0000-0000-0000F71B0000}"/>
    <cellStyle name="20% - akcent 3 3 2 3 2 2" xfId="7162" xr:uid="{00000000-0005-0000-0000-0000F81B0000}"/>
    <cellStyle name="20% - akcent 3 3 2 3 2 2 2" xfId="7163" xr:uid="{00000000-0005-0000-0000-0000F91B0000}"/>
    <cellStyle name="20% - akcent 3 3 2 3 2 2 2 2" xfId="7164" xr:uid="{00000000-0005-0000-0000-0000FA1B0000}"/>
    <cellStyle name="20% - akcent 3 3 2 3 2 2 2 2 2" xfId="7165" xr:uid="{00000000-0005-0000-0000-0000FB1B0000}"/>
    <cellStyle name="20% - akcent 3 3 2 3 2 2 2 3" xfId="7166" xr:uid="{00000000-0005-0000-0000-0000FC1B0000}"/>
    <cellStyle name="20% - akcent 3 3 2 3 2 2 3" xfId="7167" xr:uid="{00000000-0005-0000-0000-0000FD1B0000}"/>
    <cellStyle name="20% - akcent 3 3 2 3 2 2 3 2" xfId="7168" xr:uid="{00000000-0005-0000-0000-0000FE1B0000}"/>
    <cellStyle name="20% - akcent 3 3 2 3 2 2 3 2 2" xfId="7169" xr:uid="{00000000-0005-0000-0000-0000FF1B0000}"/>
    <cellStyle name="20% - akcent 3 3 2 3 2 2 3 3" xfId="7170" xr:uid="{00000000-0005-0000-0000-0000001C0000}"/>
    <cellStyle name="20% - akcent 3 3 2 3 2 2 4" xfId="7171" xr:uid="{00000000-0005-0000-0000-0000011C0000}"/>
    <cellStyle name="20% - akcent 3 3 2 3 2 2 4 2" xfId="7172" xr:uid="{00000000-0005-0000-0000-0000021C0000}"/>
    <cellStyle name="20% - akcent 3 3 2 3 2 2 4 2 2" xfId="7173" xr:uid="{00000000-0005-0000-0000-0000031C0000}"/>
    <cellStyle name="20% - akcent 3 3 2 3 2 2 4 3" xfId="7174" xr:uid="{00000000-0005-0000-0000-0000041C0000}"/>
    <cellStyle name="20% - akcent 3 3 2 3 2 2 5" xfId="7175" xr:uid="{00000000-0005-0000-0000-0000051C0000}"/>
    <cellStyle name="20% - akcent 3 3 2 3 2 2 5 2" xfId="7176" xr:uid="{00000000-0005-0000-0000-0000061C0000}"/>
    <cellStyle name="20% - akcent 3 3 2 3 2 2 6" xfId="7177" xr:uid="{00000000-0005-0000-0000-0000071C0000}"/>
    <cellStyle name="20% - akcent 3 3 2 3 2 3" xfId="7178" xr:uid="{00000000-0005-0000-0000-0000081C0000}"/>
    <cellStyle name="20% - akcent 3 3 2 3 2 3 2" xfId="7179" xr:uid="{00000000-0005-0000-0000-0000091C0000}"/>
    <cellStyle name="20% - akcent 3 3 2 3 2 3 2 2" xfId="7180" xr:uid="{00000000-0005-0000-0000-00000A1C0000}"/>
    <cellStyle name="20% - akcent 3 3 2 3 2 3 3" xfId="7181" xr:uid="{00000000-0005-0000-0000-00000B1C0000}"/>
    <cellStyle name="20% - akcent 3 3 2 3 2 4" xfId="7182" xr:uid="{00000000-0005-0000-0000-00000C1C0000}"/>
    <cellStyle name="20% - akcent 3 3 2 3 2 4 2" xfId="7183" xr:uid="{00000000-0005-0000-0000-00000D1C0000}"/>
    <cellStyle name="20% - akcent 3 3 2 3 2 4 2 2" xfId="7184" xr:uid="{00000000-0005-0000-0000-00000E1C0000}"/>
    <cellStyle name="20% - akcent 3 3 2 3 2 4 3" xfId="7185" xr:uid="{00000000-0005-0000-0000-00000F1C0000}"/>
    <cellStyle name="20% - akcent 3 3 2 3 2 5" xfId="7186" xr:uid="{00000000-0005-0000-0000-0000101C0000}"/>
    <cellStyle name="20% - akcent 3 3 2 3 2 5 2" xfId="7187" xr:uid="{00000000-0005-0000-0000-0000111C0000}"/>
    <cellStyle name="20% - akcent 3 3 2 3 2 5 2 2" xfId="7188" xr:uid="{00000000-0005-0000-0000-0000121C0000}"/>
    <cellStyle name="20% - akcent 3 3 2 3 2 5 3" xfId="7189" xr:uid="{00000000-0005-0000-0000-0000131C0000}"/>
    <cellStyle name="20% - akcent 3 3 2 3 2 6" xfId="7190" xr:uid="{00000000-0005-0000-0000-0000141C0000}"/>
    <cellStyle name="20% - akcent 3 3 2 3 2 6 2" xfId="7191" xr:uid="{00000000-0005-0000-0000-0000151C0000}"/>
    <cellStyle name="20% - akcent 3 3 2 3 2 7" xfId="7192" xr:uid="{00000000-0005-0000-0000-0000161C0000}"/>
    <cellStyle name="20% - akcent 3 3 2 3 3" xfId="7193" xr:uid="{00000000-0005-0000-0000-0000171C0000}"/>
    <cellStyle name="20% - akcent 3 3 2 3 3 2" xfId="7194" xr:uid="{00000000-0005-0000-0000-0000181C0000}"/>
    <cellStyle name="20% - akcent 3 3 2 3 3 2 2" xfId="7195" xr:uid="{00000000-0005-0000-0000-0000191C0000}"/>
    <cellStyle name="20% - akcent 3 3 2 3 3 2 2 2" xfId="7196" xr:uid="{00000000-0005-0000-0000-00001A1C0000}"/>
    <cellStyle name="20% - akcent 3 3 2 3 3 2 3" xfId="7197" xr:uid="{00000000-0005-0000-0000-00001B1C0000}"/>
    <cellStyle name="20% - akcent 3 3 2 3 3 3" xfId="7198" xr:uid="{00000000-0005-0000-0000-00001C1C0000}"/>
    <cellStyle name="20% - akcent 3 3 2 3 3 3 2" xfId="7199" xr:uid="{00000000-0005-0000-0000-00001D1C0000}"/>
    <cellStyle name="20% - akcent 3 3 2 3 3 3 2 2" xfId="7200" xr:uid="{00000000-0005-0000-0000-00001E1C0000}"/>
    <cellStyle name="20% - akcent 3 3 2 3 3 3 3" xfId="7201" xr:uid="{00000000-0005-0000-0000-00001F1C0000}"/>
    <cellStyle name="20% - akcent 3 3 2 3 3 4" xfId="7202" xr:uid="{00000000-0005-0000-0000-0000201C0000}"/>
    <cellStyle name="20% - akcent 3 3 2 3 3 4 2" xfId="7203" xr:uid="{00000000-0005-0000-0000-0000211C0000}"/>
    <cellStyle name="20% - akcent 3 3 2 3 3 4 2 2" xfId="7204" xr:uid="{00000000-0005-0000-0000-0000221C0000}"/>
    <cellStyle name="20% - akcent 3 3 2 3 3 4 3" xfId="7205" xr:uid="{00000000-0005-0000-0000-0000231C0000}"/>
    <cellStyle name="20% - akcent 3 3 2 3 3 5" xfId="7206" xr:uid="{00000000-0005-0000-0000-0000241C0000}"/>
    <cellStyle name="20% - akcent 3 3 2 3 3 5 2" xfId="7207" xr:uid="{00000000-0005-0000-0000-0000251C0000}"/>
    <cellStyle name="20% - akcent 3 3 2 3 3 6" xfId="7208" xr:uid="{00000000-0005-0000-0000-0000261C0000}"/>
    <cellStyle name="20% - akcent 3 3 2 3 4" xfId="7209" xr:uid="{00000000-0005-0000-0000-0000271C0000}"/>
    <cellStyle name="20% - akcent 3 3 2 3 4 2" xfId="7210" xr:uid="{00000000-0005-0000-0000-0000281C0000}"/>
    <cellStyle name="20% - akcent 3 3 2 3 4 2 2" xfId="7211" xr:uid="{00000000-0005-0000-0000-0000291C0000}"/>
    <cellStyle name="20% - akcent 3 3 2 3 4 2 2 2" xfId="7212" xr:uid="{00000000-0005-0000-0000-00002A1C0000}"/>
    <cellStyle name="20% - akcent 3 3 2 3 4 2 3" xfId="7213" xr:uid="{00000000-0005-0000-0000-00002B1C0000}"/>
    <cellStyle name="20% - akcent 3 3 2 3 4 3" xfId="7214" xr:uid="{00000000-0005-0000-0000-00002C1C0000}"/>
    <cellStyle name="20% - akcent 3 3 2 3 4 3 2" xfId="7215" xr:uid="{00000000-0005-0000-0000-00002D1C0000}"/>
    <cellStyle name="20% - akcent 3 3 2 3 4 3 2 2" xfId="7216" xr:uid="{00000000-0005-0000-0000-00002E1C0000}"/>
    <cellStyle name="20% - akcent 3 3 2 3 4 3 3" xfId="7217" xr:uid="{00000000-0005-0000-0000-00002F1C0000}"/>
    <cellStyle name="20% - akcent 3 3 2 3 4 4" xfId="7218" xr:uid="{00000000-0005-0000-0000-0000301C0000}"/>
    <cellStyle name="20% - akcent 3 3 2 3 4 4 2" xfId="7219" xr:uid="{00000000-0005-0000-0000-0000311C0000}"/>
    <cellStyle name="20% - akcent 3 3 2 3 4 4 2 2" xfId="7220" xr:uid="{00000000-0005-0000-0000-0000321C0000}"/>
    <cellStyle name="20% - akcent 3 3 2 3 4 4 3" xfId="7221" xr:uid="{00000000-0005-0000-0000-0000331C0000}"/>
    <cellStyle name="20% - akcent 3 3 2 3 4 5" xfId="7222" xr:uid="{00000000-0005-0000-0000-0000341C0000}"/>
    <cellStyle name="20% - akcent 3 3 2 3 4 5 2" xfId="7223" xr:uid="{00000000-0005-0000-0000-0000351C0000}"/>
    <cellStyle name="20% - akcent 3 3 2 3 4 6" xfId="7224" xr:uid="{00000000-0005-0000-0000-0000361C0000}"/>
    <cellStyle name="20% - akcent 3 3 2 3 5" xfId="7225" xr:uid="{00000000-0005-0000-0000-0000371C0000}"/>
    <cellStyle name="20% - akcent 3 3 2 3 5 2" xfId="7226" xr:uid="{00000000-0005-0000-0000-0000381C0000}"/>
    <cellStyle name="20% - akcent 3 3 2 3 5 2 2" xfId="7227" xr:uid="{00000000-0005-0000-0000-0000391C0000}"/>
    <cellStyle name="20% - akcent 3 3 2 3 5 3" xfId="7228" xr:uid="{00000000-0005-0000-0000-00003A1C0000}"/>
    <cellStyle name="20% - akcent 3 3 2 3 6" xfId="7229" xr:uid="{00000000-0005-0000-0000-00003B1C0000}"/>
    <cellStyle name="20% - akcent 3 3 2 3 6 2" xfId="7230" xr:uid="{00000000-0005-0000-0000-00003C1C0000}"/>
    <cellStyle name="20% - akcent 3 3 2 3 6 2 2" xfId="7231" xr:uid="{00000000-0005-0000-0000-00003D1C0000}"/>
    <cellStyle name="20% - akcent 3 3 2 3 6 3" xfId="7232" xr:uid="{00000000-0005-0000-0000-00003E1C0000}"/>
    <cellStyle name="20% - akcent 3 3 2 3 7" xfId="7233" xr:uid="{00000000-0005-0000-0000-00003F1C0000}"/>
    <cellStyle name="20% - akcent 3 3 2 3 7 2" xfId="7234" xr:uid="{00000000-0005-0000-0000-0000401C0000}"/>
    <cellStyle name="20% - akcent 3 3 2 3 7 2 2" xfId="7235" xr:uid="{00000000-0005-0000-0000-0000411C0000}"/>
    <cellStyle name="20% - akcent 3 3 2 3 7 3" xfId="7236" xr:uid="{00000000-0005-0000-0000-0000421C0000}"/>
    <cellStyle name="20% - akcent 3 3 2 3 8" xfId="7237" xr:uid="{00000000-0005-0000-0000-0000431C0000}"/>
    <cellStyle name="20% - akcent 3 3 2 3 8 2" xfId="7238" xr:uid="{00000000-0005-0000-0000-0000441C0000}"/>
    <cellStyle name="20% - akcent 3 3 2 3 9" xfId="7239" xr:uid="{00000000-0005-0000-0000-0000451C0000}"/>
    <cellStyle name="20% - akcent 3 3 2 4" xfId="7240" xr:uid="{00000000-0005-0000-0000-0000461C0000}"/>
    <cellStyle name="20% - akcent 3 3 2 4 2" xfId="7241" xr:uid="{00000000-0005-0000-0000-0000471C0000}"/>
    <cellStyle name="20% - akcent 3 3 2 4 2 2" xfId="7242" xr:uid="{00000000-0005-0000-0000-0000481C0000}"/>
    <cellStyle name="20% - akcent 3 3 2 4 2 2 2" xfId="7243" xr:uid="{00000000-0005-0000-0000-0000491C0000}"/>
    <cellStyle name="20% - akcent 3 3 2 4 2 2 2 2" xfId="7244" xr:uid="{00000000-0005-0000-0000-00004A1C0000}"/>
    <cellStyle name="20% - akcent 3 3 2 4 2 2 3" xfId="7245" xr:uid="{00000000-0005-0000-0000-00004B1C0000}"/>
    <cellStyle name="20% - akcent 3 3 2 4 2 3" xfId="7246" xr:uid="{00000000-0005-0000-0000-00004C1C0000}"/>
    <cellStyle name="20% - akcent 3 3 2 4 2 3 2" xfId="7247" xr:uid="{00000000-0005-0000-0000-00004D1C0000}"/>
    <cellStyle name="20% - akcent 3 3 2 4 2 3 2 2" xfId="7248" xr:uid="{00000000-0005-0000-0000-00004E1C0000}"/>
    <cellStyle name="20% - akcent 3 3 2 4 2 3 3" xfId="7249" xr:uid="{00000000-0005-0000-0000-00004F1C0000}"/>
    <cellStyle name="20% - akcent 3 3 2 4 2 4" xfId="7250" xr:uid="{00000000-0005-0000-0000-0000501C0000}"/>
    <cellStyle name="20% - akcent 3 3 2 4 2 4 2" xfId="7251" xr:uid="{00000000-0005-0000-0000-0000511C0000}"/>
    <cellStyle name="20% - akcent 3 3 2 4 2 4 2 2" xfId="7252" xr:uid="{00000000-0005-0000-0000-0000521C0000}"/>
    <cellStyle name="20% - akcent 3 3 2 4 2 4 3" xfId="7253" xr:uid="{00000000-0005-0000-0000-0000531C0000}"/>
    <cellStyle name="20% - akcent 3 3 2 4 2 5" xfId="7254" xr:uid="{00000000-0005-0000-0000-0000541C0000}"/>
    <cellStyle name="20% - akcent 3 3 2 4 2 5 2" xfId="7255" xr:uid="{00000000-0005-0000-0000-0000551C0000}"/>
    <cellStyle name="20% - akcent 3 3 2 4 2 6" xfId="7256" xr:uid="{00000000-0005-0000-0000-0000561C0000}"/>
    <cellStyle name="20% - akcent 3 3 2 4 3" xfId="7257" xr:uid="{00000000-0005-0000-0000-0000571C0000}"/>
    <cellStyle name="20% - akcent 3 3 2 4 3 2" xfId="7258" xr:uid="{00000000-0005-0000-0000-0000581C0000}"/>
    <cellStyle name="20% - akcent 3 3 2 4 3 2 2" xfId="7259" xr:uid="{00000000-0005-0000-0000-0000591C0000}"/>
    <cellStyle name="20% - akcent 3 3 2 4 3 3" xfId="7260" xr:uid="{00000000-0005-0000-0000-00005A1C0000}"/>
    <cellStyle name="20% - akcent 3 3 2 4 4" xfId="7261" xr:uid="{00000000-0005-0000-0000-00005B1C0000}"/>
    <cellStyle name="20% - akcent 3 3 2 4 4 2" xfId="7262" xr:uid="{00000000-0005-0000-0000-00005C1C0000}"/>
    <cellStyle name="20% - akcent 3 3 2 4 4 2 2" xfId="7263" xr:uid="{00000000-0005-0000-0000-00005D1C0000}"/>
    <cellStyle name="20% - akcent 3 3 2 4 4 3" xfId="7264" xr:uid="{00000000-0005-0000-0000-00005E1C0000}"/>
    <cellStyle name="20% - akcent 3 3 2 4 5" xfId="7265" xr:uid="{00000000-0005-0000-0000-00005F1C0000}"/>
    <cellStyle name="20% - akcent 3 3 2 4 5 2" xfId="7266" xr:uid="{00000000-0005-0000-0000-0000601C0000}"/>
    <cellStyle name="20% - akcent 3 3 2 4 5 2 2" xfId="7267" xr:uid="{00000000-0005-0000-0000-0000611C0000}"/>
    <cellStyle name="20% - akcent 3 3 2 4 5 3" xfId="7268" xr:uid="{00000000-0005-0000-0000-0000621C0000}"/>
    <cellStyle name="20% - akcent 3 3 2 4 6" xfId="7269" xr:uid="{00000000-0005-0000-0000-0000631C0000}"/>
    <cellStyle name="20% - akcent 3 3 2 4 6 2" xfId="7270" xr:uid="{00000000-0005-0000-0000-0000641C0000}"/>
    <cellStyle name="20% - akcent 3 3 2 4 7" xfId="7271" xr:uid="{00000000-0005-0000-0000-0000651C0000}"/>
    <cellStyle name="20% - akcent 3 3 2 5" xfId="7272" xr:uid="{00000000-0005-0000-0000-0000661C0000}"/>
    <cellStyle name="20% - akcent 3 3 2 5 2" xfId="7273" xr:uid="{00000000-0005-0000-0000-0000671C0000}"/>
    <cellStyle name="20% - akcent 3 3 2 5 2 2" xfId="7274" xr:uid="{00000000-0005-0000-0000-0000681C0000}"/>
    <cellStyle name="20% - akcent 3 3 2 5 2 2 2" xfId="7275" xr:uid="{00000000-0005-0000-0000-0000691C0000}"/>
    <cellStyle name="20% - akcent 3 3 2 5 2 3" xfId="7276" xr:uid="{00000000-0005-0000-0000-00006A1C0000}"/>
    <cellStyle name="20% - akcent 3 3 2 5 3" xfId="7277" xr:uid="{00000000-0005-0000-0000-00006B1C0000}"/>
    <cellStyle name="20% - akcent 3 3 2 5 3 2" xfId="7278" xr:uid="{00000000-0005-0000-0000-00006C1C0000}"/>
    <cellStyle name="20% - akcent 3 3 2 5 3 2 2" xfId="7279" xr:uid="{00000000-0005-0000-0000-00006D1C0000}"/>
    <cellStyle name="20% - akcent 3 3 2 5 3 3" xfId="7280" xr:uid="{00000000-0005-0000-0000-00006E1C0000}"/>
    <cellStyle name="20% - akcent 3 3 2 5 4" xfId="7281" xr:uid="{00000000-0005-0000-0000-00006F1C0000}"/>
    <cellStyle name="20% - akcent 3 3 2 5 4 2" xfId="7282" xr:uid="{00000000-0005-0000-0000-0000701C0000}"/>
    <cellStyle name="20% - akcent 3 3 2 5 4 2 2" xfId="7283" xr:uid="{00000000-0005-0000-0000-0000711C0000}"/>
    <cellStyle name="20% - akcent 3 3 2 5 4 3" xfId="7284" xr:uid="{00000000-0005-0000-0000-0000721C0000}"/>
    <cellStyle name="20% - akcent 3 3 2 5 5" xfId="7285" xr:uid="{00000000-0005-0000-0000-0000731C0000}"/>
    <cellStyle name="20% - akcent 3 3 2 5 5 2" xfId="7286" xr:uid="{00000000-0005-0000-0000-0000741C0000}"/>
    <cellStyle name="20% - akcent 3 3 2 5 6" xfId="7287" xr:uid="{00000000-0005-0000-0000-0000751C0000}"/>
    <cellStyle name="20% - akcent 3 3 2 6" xfId="7288" xr:uid="{00000000-0005-0000-0000-0000761C0000}"/>
    <cellStyle name="20% - akcent 3 3 2 6 2" xfId="7289" xr:uid="{00000000-0005-0000-0000-0000771C0000}"/>
    <cellStyle name="20% - akcent 3 3 2 6 2 2" xfId="7290" xr:uid="{00000000-0005-0000-0000-0000781C0000}"/>
    <cellStyle name="20% - akcent 3 3 2 6 2 2 2" xfId="7291" xr:uid="{00000000-0005-0000-0000-0000791C0000}"/>
    <cellStyle name="20% - akcent 3 3 2 6 2 3" xfId="7292" xr:uid="{00000000-0005-0000-0000-00007A1C0000}"/>
    <cellStyle name="20% - akcent 3 3 2 6 3" xfId="7293" xr:uid="{00000000-0005-0000-0000-00007B1C0000}"/>
    <cellStyle name="20% - akcent 3 3 2 6 3 2" xfId="7294" xr:uid="{00000000-0005-0000-0000-00007C1C0000}"/>
    <cellStyle name="20% - akcent 3 3 2 6 3 2 2" xfId="7295" xr:uid="{00000000-0005-0000-0000-00007D1C0000}"/>
    <cellStyle name="20% - akcent 3 3 2 6 3 3" xfId="7296" xr:uid="{00000000-0005-0000-0000-00007E1C0000}"/>
    <cellStyle name="20% - akcent 3 3 2 6 4" xfId="7297" xr:uid="{00000000-0005-0000-0000-00007F1C0000}"/>
    <cellStyle name="20% - akcent 3 3 2 6 4 2" xfId="7298" xr:uid="{00000000-0005-0000-0000-0000801C0000}"/>
    <cellStyle name="20% - akcent 3 3 2 6 4 2 2" xfId="7299" xr:uid="{00000000-0005-0000-0000-0000811C0000}"/>
    <cellStyle name="20% - akcent 3 3 2 6 4 3" xfId="7300" xr:uid="{00000000-0005-0000-0000-0000821C0000}"/>
    <cellStyle name="20% - akcent 3 3 2 6 5" xfId="7301" xr:uid="{00000000-0005-0000-0000-0000831C0000}"/>
    <cellStyle name="20% - akcent 3 3 2 6 5 2" xfId="7302" xr:uid="{00000000-0005-0000-0000-0000841C0000}"/>
    <cellStyle name="20% - akcent 3 3 2 6 6" xfId="7303" xr:uid="{00000000-0005-0000-0000-0000851C0000}"/>
    <cellStyle name="20% - akcent 3 3 2 7" xfId="7304" xr:uid="{00000000-0005-0000-0000-0000861C0000}"/>
    <cellStyle name="20% - akcent 3 3 2 8" xfId="7305" xr:uid="{00000000-0005-0000-0000-0000871C0000}"/>
    <cellStyle name="20% - akcent 3 3 2 8 2" xfId="7306" xr:uid="{00000000-0005-0000-0000-0000881C0000}"/>
    <cellStyle name="20% - akcent 3 3 2 8 2 2" xfId="7307" xr:uid="{00000000-0005-0000-0000-0000891C0000}"/>
    <cellStyle name="20% - akcent 3 3 2 8 2 2 2" xfId="7308" xr:uid="{00000000-0005-0000-0000-00008A1C0000}"/>
    <cellStyle name="20% - akcent 3 3 2 8 2 3" xfId="7309" xr:uid="{00000000-0005-0000-0000-00008B1C0000}"/>
    <cellStyle name="20% - akcent 3 3 2 8 3" xfId="7310" xr:uid="{00000000-0005-0000-0000-00008C1C0000}"/>
    <cellStyle name="20% - akcent 3 3 2 8 3 2" xfId="7311" xr:uid="{00000000-0005-0000-0000-00008D1C0000}"/>
    <cellStyle name="20% - akcent 3 3 2 8 3 2 2" xfId="7312" xr:uid="{00000000-0005-0000-0000-00008E1C0000}"/>
    <cellStyle name="20% - akcent 3 3 2 8 3 3" xfId="7313" xr:uid="{00000000-0005-0000-0000-00008F1C0000}"/>
    <cellStyle name="20% - akcent 3 3 2 8 4" xfId="7314" xr:uid="{00000000-0005-0000-0000-0000901C0000}"/>
    <cellStyle name="20% - akcent 3 3 2 8 4 2" xfId="7315" xr:uid="{00000000-0005-0000-0000-0000911C0000}"/>
    <cellStyle name="20% - akcent 3 3 2 8 4 2 2" xfId="7316" xr:uid="{00000000-0005-0000-0000-0000921C0000}"/>
    <cellStyle name="20% - akcent 3 3 2 8 4 3" xfId="7317" xr:uid="{00000000-0005-0000-0000-0000931C0000}"/>
    <cellStyle name="20% - akcent 3 3 2 8 5" xfId="7318" xr:uid="{00000000-0005-0000-0000-0000941C0000}"/>
    <cellStyle name="20% - akcent 3 3 2 8 5 2" xfId="7319" xr:uid="{00000000-0005-0000-0000-0000951C0000}"/>
    <cellStyle name="20% - akcent 3 3 2 8 6" xfId="7320" xr:uid="{00000000-0005-0000-0000-0000961C0000}"/>
    <cellStyle name="20% - akcent 3 3 3" xfId="7321" xr:uid="{00000000-0005-0000-0000-0000971C0000}"/>
    <cellStyle name="20% - akcent 3 3 3 2" xfId="7322" xr:uid="{00000000-0005-0000-0000-0000981C0000}"/>
    <cellStyle name="20% - akcent 3 3 3 2 10" xfId="7323" xr:uid="{00000000-0005-0000-0000-0000991C0000}"/>
    <cellStyle name="20% - akcent 3 3 3 2 2" xfId="7324" xr:uid="{00000000-0005-0000-0000-00009A1C0000}"/>
    <cellStyle name="20% - akcent 3 3 3 2 2 2" xfId="7325" xr:uid="{00000000-0005-0000-0000-00009B1C0000}"/>
    <cellStyle name="20% - akcent 3 3 3 2 2 2 2" xfId="7326" xr:uid="{00000000-0005-0000-0000-00009C1C0000}"/>
    <cellStyle name="20% - akcent 3 3 3 2 2 2 2 2" xfId="7327" xr:uid="{00000000-0005-0000-0000-00009D1C0000}"/>
    <cellStyle name="20% - akcent 3 3 3 2 2 2 2 2 2" xfId="7328" xr:uid="{00000000-0005-0000-0000-00009E1C0000}"/>
    <cellStyle name="20% - akcent 3 3 3 2 2 2 2 3" xfId="7329" xr:uid="{00000000-0005-0000-0000-00009F1C0000}"/>
    <cellStyle name="20% - akcent 3 3 3 2 2 2 3" xfId="7330" xr:uid="{00000000-0005-0000-0000-0000A01C0000}"/>
    <cellStyle name="20% - akcent 3 3 3 2 2 2 3 2" xfId="7331" xr:uid="{00000000-0005-0000-0000-0000A11C0000}"/>
    <cellStyle name="20% - akcent 3 3 3 2 2 2 3 2 2" xfId="7332" xr:uid="{00000000-0005-0000-0000-0000A21C0000}"/>
    <cellStyle name="20% - akcent 3 3 3 2 2 2 3 3" xfId="7333" xr:uid="{00000000-0005-0000-0000-0000A31C0000}"/>
    <cellStyle name="20% - akcent 3 3 3 2 2 2 4" xfId="7334" xr:uid="{00000000-0005-0000-0000-0000A41C0000}"/>
    <cellStyle name="20% - akcent 3 3 3 2 2 2 4 2" xfId="7335" xr:uid="{00000000-0005-0000-0000-0000A51C0000}"/>
    <cellStyle name="20% - akcent 3 3 3 2 2 2 4 2 2" xfId="7336" xr:uid="{00000000-0005-0000-0000-0000A61C0000}"/>
    <cellStyle name="20% - akcent 3 3 3 2 2 2 4 3" xfId="7337" xr:uid="{00000000-0005-0000-0000-0000A71C0000}"/>
    <cellStyle name="20% - akcent 3 3 3 2 2 2 5" xfId="7338" xr:uid="{00000000-0005-0000-0000-0000A81C0000}"/>
    <cellStyle name="20% - akcent 3 3 3 2 2 2 5 2" xfId="7339" xr:uid="{00000000-0005-0000-0000-0000A91C0000}"/>
    <cellStyle name="20% - akcent 3 3 3 2 2 2 6" xfId="7340" xr:uid="{00000000-0005-0000-0000-0000AA1C0000}"/>
    <cellStyle name="20% - akcent 3 3 3 2 2 3" xfId="7341" xr:uid="{00000000-0005-0000-0000-0000AB1C0000}"/>
    <cellStyle name="20% - akcent 3 3 3 2 2 3 2" xfId="7342" xr:uid="{00000000-0005-0000-0000-0000AC1C0000}"/>
    <cellStyle name="20% - akcent 3 3 3 2 2 3 2 2" xfId="7343" xr:uid="{00000000-0005-0000-0000-0000AD1C0000}"/>
    <cellStyle name="20% - akcent 3 3 3 2 2 3 3" xfId="7344" xr:uid="{00000000-0005-0000-0000-0000AE1C0000}"/>
    <cellStyle name="20% - akcent 3 3 3 2 2 4" xfId="7345" xr:uid="{00000000-0005-0000-0000-0000AF1C0000}"/>
    <cellStyle name="20% - akcent 3 3 3 2 2 4 2" xfId="7346" xr:uid="{00000000-0005-0000-0000-0000B01C0000}"/>
    <cellStyle name="20% - akcent 3 3 3 2 2 4 2 2" xfId="7347" xr:uid="{00000000-0005-0000-0000-0000B11C0000}"/>
    <cellStyle name="20% - akcent 3 3 3 2 2 4 3" xfId="7348" xr:uid="{00000000-0005-0000-0000-0000B21C0000}"/>
    <cellStyle name="20% - akcent 3 3 3 2 2 5" xfId="7349" xr:uid="{00000000-0005-0000-0000-0000B31C0000}"/>
    <cellStyle name="20% - akcent 3 3 3 2 2 5 2" xfId="7350" xr:uid="{00000000-0005-0000-0000-0000B41C0000}"/>
    <cellStyle name="20% - akcent 3 3 3 2 2 5 2 2" xfId="7351" xr:uid="{00000000-0005-0000-0000-0000B51C0000}"/>
    <cellStyle name="20% - akcent 3 3 3 2 2 5 3" xfId="7352" xr:uid="{00000000-0005-0000-0000-0000B61C0000}"/>
    <cellStyle name="20% - akcent 3 3 3 2 2 6" xfId="7353" xr:uid="{00000000-0005-0000-0000-0000B71C0000}"/>
    <cellStyle name="20% - akcent 3 3 3 2 2 6 2" xfId="7354" xr:uid="{00000000-0005-0000-0000-0000B81C0000}"/>
    <cellStyle name="20% - akcent 3 3 3 2 2 7" xfId="7355" xr:uid="{00000000-0005-0000-0000-0000B91C0000}"/>
    <cellStyle name="20% - akcent 3 3 3 2 3" xfId="7356" xr:uid="{00000000-0005-0000-0000-0000BA1C0000}"/>
    <cellStyle name="20% - akcent 3 3 3 2 3 2" xfId="7357" xr:uid="{00000000-0005-0000-0000-0000BB1C0000}"/>
    <cellStyle name="20% - akcent 3 3 3 2 3 2 2" xfId="7358" xr:uid="{00000000-0005-0000-0000-0000BC1C0000}"/>
    <cellStyle name="20% - akcent 3 3 3 2 3 2 2 2" xfId="7359" xr:uid="{00000000-0005-0000-0000-0000BD1C0000}"/>
    <cellStyle name="20% - akcent 3 3 3 2 3 2 3" xfId="7360" xr:uid="{00000000-0005-0000-0000-0000BE1C0000}"/>
    <cellStyle name="20% - akcent 3 3 3 2 3 3" xfId="7361" xr:uid="{00000000-0005-0000-0000-0000BF1C0000}"/>
    <cellStyle name="20% - akcent 3 3 3 2 3 3 2" xfId="7362" xr:uid="{00000000-0005-0000-0000-0000C01C0000}"/>
    <cellStyle name="20% - akcent 3 3 3 2 3 3 2 2" xfId="7363" xr:uid="{00000000-0005-0000-0000-0000C11C0000}"/>
    <cellStyle name="20% - akcent 3 3 3 2 3 3 3" xfId="7364" xr:uid="{00000000-0005-0000-0000-0000C21C0000}"/>
    <cellStyle name="20% - akcent 3 3 3 2 3 4" xfId="7365" xr:uid="{00000000-0005-0000-0000-0000C31C0000}"/>
    <cellStyle name="20% - akcent 3 3 3 2 3 4 2" xfId="7366" xr:uid="{00000000-0005-0000-0000-0000C41C0000}"/>
    <cellStyle name="20% - akcent 3 3 3 2 3 4 2 2" xfId="7367" xr:uid="{00000000-0005-0000-0000-0000C51C0000}"/>
    <cellStyle name="20% - akcent 3 3 3 2 3 4 3" xfId="7368" xr:uid="{00000000-0005-0000-0000-0000C61C0000}"/>
    <cellStyle name="20% - akcent 3 3 3 2 3 5" xfId="7369" xr:uid="{00000000-0005-0000-0000-0000C71C0000}"/>
    <cellStyle name="20% - akcent 3 3 3 2 3 5 2" xfId="7370" xr:uid="{00000000-0005-0000-0000-0000C81C0000}"/>
    <cellStyle name="20% - akcent 3 3 3 2 3 6" xfId="7371" xr:uid="{00000000-0005-0000-0000-0000C91C0000}"/>
    <cellStyle name="20% - akcent 3 3 3 2 4" xfId="7372" xr:uid="{00000000-0005-0000-0000-0000CA1C0000}"/>
    <cellStyle name="20% - akcent 3 3 3 2 4 2" xfId="7373" xr:uid="{00000000-0005-0000-0000-0000CB1C0000}"/>
    <cellStyle name="20% - akcent 3 3 3 2 4 2 2" xfId="7374" xr:uid="{00000000-0005-0000-0000-0000CC1C0000}"/>
    <cellStyle name="20% - akcent 3 3 3 2 4 2 2 2" xfId="7375" xr:uid="{00000000-0005-0000-0000-0000CD1C0000}"/>
    <cellStyle name="20% - akcent 3 3 3 2 4 2 3" xfId="7376" xr:uid="{00000000-0005-0000-0000-0000CE1C0000}"/>
    <cellStyle name="20% - akcent 3 3 3 2 4 3" xfId="7377" xr:uid="{00000000-0005-0000-0000-0000CF1C0000}"/>
    <cellStyle name="20% - akcent 3 3 3 2 4 3 2" xfId="7378" xr:uid="{00000000-0005-0000-0000-0000D01C0000}"/>
    <cellStyle name="20% - akcent 3 3 3 2 4 3 2 2" xfId="7379" xr:uid="{00000000-0005-0000-0000-0000D11C0000}"/>
    <cellStyle name="20% - akcent 3 3 3 2 4 3 3" xfId="7380" xr:uid="{00000000-0005-0000-0000-0000D21C0000}"/>
    <cellStyle name="20% - akcent 3 3 3 2 4 4" xfId="7381" xr:uid="{00000000-0005-0000-0000-0000D31C0000}"/>
    <cellStyle name="20% - akcent 3 3 3 2 4 4 2" xfId="7382" xr:uid="{00000000-0005-0000-0000-0000D41C0000}"/>
    <cellStyle name="20% - akcent 3 3 3 2 4 4 2 2" xfId="7383" xr:uid="{00000000-0005-0000-0000-0000D51C0000}"/>
    <cellStyle name="20% - akcent 3 3 3 2 4 4 3" xfId="7384" xr:uid="{00000000-0005-0000-0000-0000D61C0000}"/>
    <cellStyle name="20% - akcent 3 3 3 2 4 5" xfId="7385" xr:uid="{00000000-0005-0000-0000-0000D71C0000}"/>
    <cellStyle name="20% - akcent 3 3 3 2 4 5 2" xfId="7386" xr:uid="{00000000-0005-0000-0000-0000D81C0000}"/>
    <cellStyle name="20% - akcent 3 3 3 2 4 6" xfId="7387" xr:uid="{00000000-0005-0000-0000-0000D91C0000}"/>
    <cellStyle name="20% - akcent 3 3 3 2 5" xfId="7388" xr:uid="{00000000-0005-0000-0000-0000DA1C0000}"/>
    <cellStyle name="20% - akcent 3 3 3 2 5 2" xfId="7389" xr:uid="{00000000-0005-0000-0000-0000DB1C0000}"/>
    <cellStyle name="20% - akcent 3 3 3 2 5 2 2" xfId="7390" xr:uid="{00000000-0005-0000-0000-0000DC1C0000}"/>
    <cellStyle name="20% - akcent 3 3 3 2 5 3" xfId="7391" xr:uid="{00000000-0005-0000-0000-0000DD1C0000}"/>
    <cellStyle name="20% - akcent 3 3 3 2 6" xfId="7392" xr:uid="{00000000-0005-0000-0000-0000DE1C0000}"/>
    <cellStyle name="20% - akcent 3 3 3 2 6 2" xfId="7393" xr:uid="{00000000-0005-0000-0000-0000DF1C0000}"/>
    <cellStyle name="20% - akcent 3 3 3 2 6 2 2" xfId="7394" xr:uid="{00000000-0005-0000-0000-0000E01C0000}"/>
    <cellStyle name="20% - akcent 3 3 3 2 6 3" xfId="7395" xr:uid="{00000000-0005-0000-0000-0000E11C0000}"/>
    <cellStyle name="20% - akcent 3 3 3 2 7" xfId="7396" xr:uid="{00000000-0005-0000-0000-0000E21C0000}"/>
    <cellStyle name="20% - akcent 3 3 3 2 7 2" xfId="7397" xr:uid="{00000000-0005-0000-0000-0000E31C0000}"/>
    <cellStyle name="20% - akcent 3 3 3 2 7 2 2" xfId="7398" xr:uid="{00000000-0005-0000-0000-0000E41C0000}"/>
    <cellStyle name="20% - akcent 3 3 3 2 7 3" xfId="7399" xr:uid="{00000000-0005-0000-0000-0000E51C0000}"/>
    <cellStyle name="20% - akcent 3 3 3 2 8" xfId="7400" xr:uid="{00000000-0005-0000-0000-0000E61C0000}"/>
    <cellStyle name="20% - akcent 3 3 3 2 8 2" xfId="7401" xr:uid="{00000000-0005-0000-0000-0000E71C0000}"/>
    <cellStyle name="20% - akcent 3 3 3 2 9" xfId="7402" xr:uid="{00000000-0005-0000-0000-0000E81C0000}"/>
    <cellStyle name="20% - akcent 3 3 3 3" xfId="7403" xr:uid="{00000000-0005-0000-0000-0000E91C0000}"/>
    <cellStyle name="20% - akcent 3 3 3 3 2" xfId="7404" xr:uid="{00000000-0005-0000-0000-0000EA1C0000}"/>
    <cellStyle name="20% - akcent 3 3 3 3 2 2" xfId="7405" xr:uid="{00000000-0005-0000-0000-0000EB1C0000}"/>
    <cellStyle name="20% - akcent 3 3 3 3 2 2 2" xfId="7406" xr:uid="{00000000-0005-0000-0000-0000EC1C0000}"/>
    <cellStyle name="20% - akcent 3 3 3 3 2 2 2 2" xfId="7407" xr:uid="{00000000-0005-0000-0000-0000ED1C0000}"/>
    <cellStyle name="20% - akcent 3 3 3 3 2 2 3" xfId="7408" xr:uid="{00000000-0005-0000-0000-0000EE1C0000}"/>
    <cellStyle name="20% - akcent 3 3 3 3 2 3" xfId="7409" xr:uid="{00000000-0005-0000-0000-0000EF1C0000}"/>
    <cellStyle name="20% - akcent 3 3 3 3 2 3 2" xfId="7410" xr:uid="{00000000-0005-0000-0000-0000F01C0000}"/>
    <cellStyle name="20% - akcent 3 3 3 3 2 3 2 2" xfId="7411" xr:uid="{00000000-0005-0000-0000-0000F11C0000}"/>
    <cellStyle name="20% - akcent 3 3 3 3 2 3 3" xfId="7412" xr:uid="{00000000-0005-0000-0000-0000F21C0000}"/>
    <cellStyle name="20% - akcent 3 3 3 3 2 4" xfId="7413" xr:uid="{00000000-0005-0000-0000-0000F31C0000}"/>
    <cellStyle name="20% - akcent 3 3 3 3 2 4 2" xfId="7414" xr:uid="{00000000-0005-0000-0000-0000F41C0000}"/>
    <cellStyle name="20% - akcent 3 3 3 3 2 4 2 2" xfId="7415" xr:uid="{00000000-0005-0000-0000-0000F51C0000}"/>
    <cellStyle name="20% - akcent 3 3 3 3 2 4 3" xfId="7416" xr:uid="{00000000-0005-0000-0000-0000F61C0000}"/>
    <cellStyle name="20% - akcent 3 3 3 3 2 5" xfId="7417" xr:uid="{00000000-0005-0000-0000-0000F71C0000}"/>
    <cellStyle name="20% - akcent 3 3 3 3 2 5 2" xfId="7418" xr:uid="{00000000-0005-0000-0000-0000F81C0000}"/>
    <cellStyle name="20% - akcent 3 3 3 3 2 6" xfId="7419" xr:uid="{00000000-0005-0000-0000-0000F91C0000}"/>
    <cellStyle name="20% - akcent 3 3 3 3 3" xfId="7420" xr:uid="{00000000-0005-0000-0000-0000FA1C0000}"/>
    <cellStyle name="20% - akcent 3 3 3 3 3 2" xfId="7421" xr:uid="{00000000-0005-0000-0000-0000FB1C0000}"/>
    <cellStyle name="20% - akcent 3 3 3 3 3 2 2" xfId="7422" xr:uid="{00000000-0005-0000-0000-0000FC1C0000}"/>
    <cellStyle name="20% - akcent 3 3 3 3 3 3" xfId="7423" xr:uid="{00000000-0005-0000-0000-0000FD1C0000}"/>
    <cellStyle name="20% - akcent 3 3 3 3 4" xfId="7424" xr:uid="{00000000-0005-0000-0000-0000FE1C0000}"/>
    <cellStyle name="20% - akcent 3 3 3 3 4 2" xfId="7425" xr:uid="{00000000-0005-0000-0000-0000FF1C0000}"/>
    <cellStyle name="20% - akcent 3 3 3 3 4 2 2" xfId="7426" xr:uid="{00000000-0005-0000-0000-0000001D0000}"/>
    <cellStyle name="20% - akcent 3 3 3 3 4 3" xfId="7427" xr:uid="{00000000-0005-0000-0000-0000011D0000}"/>
    <cellStyle name="20% - akcent 3 3 3 3 5" xfId="7428" xr:uid="{00000000-0005-0000-0000-0000021D0000}"/>
    <cellStyle name="20% - akcent 3 3 3 3 5 2" xfId="7429" xr:uid="{00000000-0005-0000-0000-0000031D0000}"/>
    <cellStyle name="20% - akcent 3 3 3 3 5 2 2" xfId="7430" xr:uid="{00000000-0005-0000-0000-0000041D0000}"/>
    <cellStyle name="20% - akcent 3 3 3 3 5 3" xfId="7431" xr:uid="{00000000-0005-0000-0000-0000051D0000}"/>
    <cellStyle name="20% - akcent 3 3 3 3 6" xfId="7432" xr:uid="{00000000-0005-0000-0000-0000061D0000}"/>
    <cellStyle name="20% - akcent 3 3 3 3 6 2" xfId="7433" xr:uid="{00000000-0005-0000-0000-0000071D0000}"/>
    <cellStyle name="20% - akcent 3 3 3 3 7" xfId="7434" xr:uid="{00000000-0005-0000-0000-0000081D0000}"/>
    <cellStyle name="20% - akcent 3 3 3 4" xfId="7435" xr:uid="{00000000-0005-0000-0000-0000091D0000}"/>
    <cellStyle name="20% - akcent 3 3 3 4 2" xfId="7436" xr:uid="{00000000-0005-0000-0000-00000A1D0000}"/>
    <cellStyle name="20% - akcent 3 3 3 4 2 2" xfId="7437" xr:uid="{00000000-0005-0000-0000-00000B1D0000}"/>
    <cellStyle name="20% - akcent 3 3 3 4 2 2 2" xfId="7438" xr:uid="{00000000-0005-0000-0000-00000C1D0000}"/>
    <cellStyle name="20% - akcent 3 3 3 4 2 3" xfId="7439" xr:uid="{00000000-0005-0000-0000-00000D1D0000}"/>
    <cellStyle name="20% - akcent 3 3 3 4 3" xfId="7440" xr:uid="{00000000-0005-0000-0000-00000E1D0000}"/>
    <cellStyle name="20% - akcent 3 3 3 4 3 2" xfId="7441" xr:uid="{00000000-0005-0000-0000-00000F1D0000}"/>
    <cellStyle name="20% - akcent 3 3 3 4 3 2 2" xfId="7442" xr:uid="{00000000-0005-0000-0000-0000101D0000}"/>
    <cellStyle name="20% - akcent 3 3 3 4 3 3" xfId="7443" xr:uid="{00000000-0005-0000-0000-0000111D0000}"/>
    <cellStyle name="20% - akcent 3 3 3 4 4" xfId="7444" xr:uid="{00000000-0005-0000-0000-0000121D0000}"/>
    <cellStyle name="20% - akcent 3 3 3 4 4 2" xfId="7445" xr:uid="{00000000-0005-0000-0000-0000131D0000}"/>
    <cellStyle name="20% - akcent 3 3 3 4 4 2 2" xfId="7446" xr:uid="{00000000-0005-0000-0000-0000141D0000}"/>
    <cellStyle name="20% - akcent 3 3 3 4 4 3" xfId="7447" xr:uid="{00000000-0005-0000-0000-0000151D0000}"/>
    <cellStyle name="20% - akcent 3 3 3 4 5" xfId="7448" xr:uid="{00000000-0005-0000-0000-0000161D0000}"/>
    <cellStyle name="20% - akcent 3 3 3 4 5 2" xfId="7449" xr:uid="{00000000-0005-0000-0000-0000171D0000}"/>
    <cellStyle name="20% - akcent 3 3 3 4 6" xfId="7450" xr:uid="{00000000-0005-0000-0000-0000181D0000}"/>
    <cellStyle name="20% - akcent 3 3 3 5" xfId="7451" xr:uid="{00000000-0005-0000-0000-0000191D0000}"/>
    <cellStyle name="20% - akcent 3 3 3 5 2" xfId="7452" xr:uid="{00000000-0005-0000-0000-00001A1D0000}"/>
    <cellStyle name="20% - akcent 3 3 3 5 2 2" xfId="7453" xr:uid="{00000000-0005-0000-0000-00001B1D0000}"/>
    <cellStyle name="20% - akcent 3 3 3 5 2 2 2" xfId="7454" xr:uid="{00000000-0005-0000-0000-00001C1D0000}"/>
    <cellStyle name="20% - akcent 3 3 3 5 2 3" xfId="7455" xr:uid="{00000000-0005-0000-0000-00001D1D0000}"/>
    <cellStyle name="20% - akcent 3 3 3 5 3" xfId="7456" xr:uid="{00000000-0005-0000-0000-00001E1D0000}"/>
    <cellStyle name="20% - akcent 3 3 3 5 3 2" xfId="7457" xr:uid="{00000000-0005-0000-0000-00001F1D0000}"/>
    <cellStyle name="20% - akcent 3 3 3 5 3 2 2" xfId="7458" xr:uid="{00000000-0005-0000-0000-0000201D0000}"/>
    <cellStyle name="20% - akcent 3 3 3 5 3 3" xfId="7459" xr:uid="{00000000-0005-0000-0000-0000211D0000}"/>
    <cellStyle name="20% - akcent 3 3 3 5 4" xfId="7460" xr:uid="{00000000-0005-0000-0000-0000221D0000}"/>
    <cellStyle name="20% - akcent 3 3 3 5 4 2" xfId="7461" xr:uid="{00000000-0005-0000-0000-0000231D0000}"/>
    <cellStyle name="20% - akcent 3 3 3 5 4 2 2" xfId="7462" xr:uid="{00000000-0005-0000-0000-0000241D0000}"/>
    <cellStyle name="20% - akcent 3 3 3 5 4 3" xfId="7463" xr:uid="{00000000-0005-0000-0000-0000251D0000}"/>
    <cellStyle name="20% - akcent 3 3 3 5 5" xfId="7464" xr:uid="{00000000-0005-0000-0000-0000261D0000}"/>
    <cellStyle name="20% - akcent 3 3 3 5 5 2" xfId="7465" xr:uid="{00000000-0005-0000-0000-0000271D0000}"/>
    <cellStyle name="20% - akcent 3 3 3 5 6" xfId="7466" xr:uid="{00000000-0005-0000-0000-0000281D0000}"/>
    <cellStyle name="20% - akcent 3 3 3 6" xfId="7467" xr:uid="{00000000-0005-0000-0000-0000291D0000}"/>
    <cellStyle name="20% - akcent 3 3 3 6 2" xfId="7468" xr:uid="{00000000-0005-0000-0000-00002A1D0000}"/>
    <cellStyle name="20% - akcent 3 3 3 6 2 2" xfId="7469" xr:uid="{00000000-0005-0000-0000-00002B1D0000}"/>
    <cellStyle name="20% - akcent 3 3 3 6 2 2 2" xfId="7470" xr:uid="{00000000-0005-0000-0000-00002C1D0000}"/>
    <cellStyle name="20% - akcent 3 3 3 6 2 3" xfId="7471" xr:uid="{00000000-0005-0000-0000-00002D1D0000}"/>
    <cellStyle name="20% - akcent 3 3 3 6 3" xfId="7472" xr:uid="{00000000-0005-0000-0000-00002E1D0000}"/>
    <cellStyle name="20% - akcent 3 3 3 6 3 2" xfId="7473" xr:uid="{00000000-0005-0000-0000-00002F1D0000}"/>
    <cellStyle name="20% - akcent 3 3 3 6 3 2 2" xfId="7474" xr:uid="{00000000-0005-0000-0000-0000301D0000}"/>
    <cellStyle name="20% - akcent 3 3 3 6 3 3" xfId="7475" xr:uid="{00000000-0005-0000-0000-0000311D0000}"/>
    <cellStyle name="20% - akcent 3 3 3 6 4" xfId="7476" xr:uid="{00000000-0005-0000-0000-0000321D0000}"/>
    <cellStyle name="20% - akcent 3 3 3 6 4 2" xfId="7477" xr:uid="{00000000-0005-0000-0000-0000331D0000}"/>
    <cellStyle name="20% - akcent 3 3 3 6 4 2 2" xfId="7478" xr:uid="{00000000-0005-0000-0000-0000341D0000}"/>
    <cellStyle name="20% - akcent 3 3 3 6 4 3" xfId="7479" xr:uid="{00000000-0005-0000-0000-0000351D0000}"/>
    <cellStyle name="20% - akcent 3 3 3 6 5" xfId="7480" xr:uid="{00000000-0005-0000-0000-0000361D0000}"/>
    <cellStyle name="20% - akcent 3 3 3 6 5 2" xfId="7481" xr:uid="{00000000-0005-0000-0000-0000371D0000}"/>
    <cellStyle name="20% - akcent 3 3 3 6 6" xfId="7482" xr:uid="{00000000-0005-0000-0000-0000381D0000}"/>
    <cellStyle name="20% - akcent 3 3 3 7" xfId="7483" xr:uid="{00000000-0005-0000-0000-0000391D0000}"/>
    <cellStyle name="20% - akcent 3 3 4" xfId="7484" xr:uid="{00000000-0005-0000-0000-00003A1D0000}"/>
    <cellStyle name="20% - akcent 3 3 4 10" xfId="7485" xr:uid="{00000000-0005-0000-0000-00003B1D0000}"/>
    <cellStyle name="20% - akcent 3 3 4 11" xfId="7486" xr:uid="{00000000-0005-0000-0000-00003C1D0000}"/>
    <cellStyle name="20% - akcent 3 3 4 2" xfId="7487" xr:uid="{00000000-0005-0000-0000-00003D1D0000}"/>
    <cellStyle name="20% - akcent 3 3 4 2 2" xfId="7488" xr:uid="{00000000-0005-0000-0000-00003E1D0000}"/>
    <cellStyle name="20% - akcent 3 3 4 2 2 2" xfId="7489" xr:uid="{00000000-0005-0000-0000-00003F1D0000}"/>
    <cellStyle name="20% - akcent 3 3 4 2 2 2 2" xfId="7490" xr:uid="{00000000-0005-0000-0000-0000401D0000}"/>
    <cellStyle name="20% - akcent 3 3 4 2 2 2 2 2" xfId="7491" xr:uid="{00000000-0005-0000-0000-0000411D0000}"/>
    <cellStyle name="20% - akcent 3 3 4 2 2 2 2 2 2" xfId="7492" xr:uid="{00000000-0005-0000-0000-0000421D0000}"/>
    <cellStyle name="20% - akcent 3 3 4 2 2 2 2 3" xfId="7493" xr:uid="{00000000-0005-0000-0000-0000431D0000}"/>
    <cellStyle name="20% - akcent 3 3 4 2 2 2 3" xfId="7494" xr:uid="{00000000-0005-0000-0000-0000441D0000}"/>
    <cellStyle name="20% - akcent 3 3 4 2 2 2 3 2" xfId="7495" xr:uid="{00000000-0005-0000-0000-0000451D0000}"/>
    <cellStyle name="20% - akcent 3 3 4 2 2 2 3 2 2" xfId="7496" xr:uid="{00000000-0005-0000-0000-0000461D0000}"/>
    <cellStyle name="20% - akcent 3 3 4 2 2 2 3 3" xfId="7497" xr:uid="{00000000-0005-0000-0000-0000471D0000}"/>
    <cellStyle name="20% - akcent 3 3 4 2 2 2 4" xfId="7498" xr:uid="{00000000-0005-0000-0000-0000481D0000}"/>
    <cellStyle name="20% - akcent 3 3 4 2 2 2 4 2" xfId="7499" xr:uid="{00000000-0005-0000-0000-0000491D0000}"/>
    <cellStyle name="20% - akcent 3 3 4 2 2 2 4 2 2" xfId="7500" xr:uid="{00000000-0005-0000-0000-00004A1D0000}"/>
    <cellStyle name="20% - akcent 3 3 4 2 2 2 4 3" xfId="7501" xr:uid="{00000000-0005-0000-0000-00004B1D0000}"/>
    <cellStyle name="20% - akcent 3 3 4 2 2 2 5" xfId="7502" xr:uid="{00000000-0005-0000-0000-00004C1D0000}"/>
    <cellStyle name="20% - akcent 3 3 4 2 2 2 5 2" xfId="7503" xr:uid="{00000000-0005-0000-0000-00004D1D0000}"/>
    <cellStyle name="20% - akcent 3 3 4 2 2 2 6" xfId="7504" xr:uid="{00000000-0005-0000-0000-00004E1D0000}"/>
    <cellStyle name="20% - akcent 3 3 4 2 2 3" xfId="7505" xr:uid="{00000000-0005-0000-0000-00004F1D0000}"/>
    <cellStyle name="20% - akcent 3 3 4 2 2 3 2" xfId="7506" xr:uid="{00000000-0005-0000-0000-0000501D0000}"/>
    <cellStyle name="20% - akcent 3 3 4 2 2 3 2 2" xfId="7507" xr:uid="{00000000-0005-0000-0000-0000511D0000}"/>
    <cellStyle name="20% - akcent 3 3 4 2 2 3 3" xfId="7508" xr:uid="{00000000-0005-0000-0000-0000521D0000}"/>
    <cellStyle name="20% - akcent 3 3 4 2 2 4" xfId="7509" xr:uid="{00000000-0005-0000-0000-0000531D0000}"/>
    <cellStyle name="20% - akcent 3 3 4 2 2 4 2" xfId="7510" xr:uid="{00000000-0005-0000-0000-0000541D0000}"/>
    <cellStyle name="20% - akcent 3 3 4 2 2 4 2 2" xfId="7511" xr:uid="{00000000-0005-0000-0000-0000551D0000}"/>
    <cellStyle name="20% - akcent 3 3 4 2 2 4 3" xfId="7512" xr:uid="{00000000-0005-0000-0000-0000561D0000}"/>
    <cellStyle name="20% - akcent 3 3 4 2 2 5" xfId="7513" xr:uid="{00000000-0005-0000-0000-0000571D0000}"/>
    <cellStyle name="20% - akcent 3 3 4 2 2 5 2" xfId="7514" xr:uid="{00000000-0005-0000-0000-0000581D0000}"/>
    <cellStyle name="20% - akcent 3 3 4 2 2 5 2 2" xfId="7515" xr:uid="{00000000-0005-0000-0000-0000591D0000}"/>
    <cellStyle name="20% - akcent 3 3 4 2 2 5 3" xfId="7516" xr:uid="{00000000-0005-0000-0000-00005A1D0000}"/>
    <cellStyle name="20% - akcent 3 3 4 2 2 6" xfId="7517" xr:uid="{00000000-0005-0000-0000-00005B1D0000}"/>
    <cellStyle name="20% - akcent 3 3 4 2 2 6 2" xfId="7518" xr:uid="{00000000-0005-0000-0000-00005C1D0000}"/>
    <cellStyle name="20% - akcent 3 3 4 2 2 7" xfId="7519" xr:uid="{00000000-0005-0000-0000-00005D1D0000}"/>
    <cellStyle name="20% - akcent 3 3 4 2 3" xfId="7520" xr:uid="{00000000-0005-0000-0000-00005E1D0000}"/>
    <cellStyle name="20% - akcent 3 3 4 2 3 2" xfId="7521" xr:uid="{00000000-0005-0000-0000-00005F1D0000}"/>
    <cellStyle name="20% - akcent 3 3 4 2 3 2 2" xfId="7522" xr:uid="{00000000-0005-0000-0000-0000601D0000}"/>
    <cellStyle name="20% - akcent 3 3 4 2 3 2 2 2" xfId="7523" xr:uid="{00000000-0005-0000-0000-0000611D0000}"/>
    <cellStyle name="20% - akcent 3 3 4 2 3 2 3" xfId="7524" xr:uid="{00000000-0005-0000-0000-0000621D0000}"/>
    <cellStyle name="20% - akcent 3 3 4 2 3 3" xfId="7525" xr:uid="{00000000-0005-0000-0000-0000631D0000}"/>
    <cellStyle name="20% - akcent 3 3 4 2 3 3 2" xfId="7526" xr:uid="{00000000-0005-0000-0000-0000641D0000}"/>
    <cellStyle name="20% - akcent 3 3 4 2 3 3 2 2" xfId="7527" xr:uid="{00000000-0005-0000-0000-0000651D0000}"/>
    <cellStyle name="20% - akcent 3 3 4 2 3 3 3" xfId="7528" xr:uid="{00000000-0005-0000-0000-0000661D0000}"/>
    <cellStyle name="20% - akcent 3 3 4 2 3 4" xfId="7529" xr:uid="{00000000-0005-0000-0000-0000671D0000}"/>
    <cellStyle name="20% - akcent 3 3 4 2 3 4 2" xfId="7530" xr:uid="{00000000-0005-0000-0000-0000681D0000}"/>
    <cellStyle name="20% - akcent 3 3 4 2 3 4 2 2" xfId="7531" xr:uid="{00000000-0005-0000-0000-0000691D0000}"/>
    <cellStyle name="20% - akcent 3 3 4 2 3 4 3" xfId="7532" xr:uid="{00000000-0005-0000-0000-00006A1D0000}"/>
    <cellStyle name="20% - akcent 3 3 4 2 3 5" xfId="7533" xr:uid="{00000000-0005-0000-0000-00006B1D0000}"/>
    <cellStyle name="20% - akcent 3 3 4 2 3 5 2" xfId="7534" xr:uid="{00000000-0005-0000-0000-00006C1D0000}"/>
    <cellStyle name="20% - akcent 3 3 4 2 3 6" xfId="7535" xr:uid="{00000000-0005-0000-0000-00006D1D0000}"/>
    <cellStyle name="20% - akcent 3 3 4 2 4" xfId="7536" xr:uid="{00000000-0005-0000-0000-00006E1D0000}"/>
    <cellStyle name="20% - akcent 3 3 4 2 4 2" xfId="7537" xr:uid="{00000000-0005-0000-0000-00006F1D0000}"/>
    <cellStyle name="20% - akcent 3 3 4 2 4 2 2" xfId="7538" xr:uid="{00000000-0005-0000-0000-0000701D0000}"/>
    <cellStyle name="20% - akcent 3 3 4 2 4 2 2 2" xfId="7539" xr:uid="{00000000-0005-0000-0000-0000711D0000}"/>
    <cellStyle name="20% - akcent 3 3 4 2 4 2 3" xfId="7540" xr:uid="{00000000-0005-0000-0000-0000721D0000}"/>
    <cellStyle name="20% - akcent 3 3 4 2 4 3" xfId="7541" xr:uid="{00000000-0005-0000-0000-0000731D0000}"/>
    <cellStyle name="20% - akcent 3 3 4 2 4 3 2" xfId="7542" xr:uid="{00000000-0005-0000-0000-0000741D0000}"/>
    <cellStyle name="20% - akcent 3 3 4 2 4 3 2 2" xfId="7543" xr:uid="{00000000-0005-0000-0000-0000751D0000}"/>
    <cellStyle name="20% - akcent 3 3 4 2 4 3 3" xfId="7544" xr:uid="{00000000-0005-0000-0000-0000761D0000}"/>
    <cellStyle name="20% - akcent 3 3 4 2 4 4" xfId="7545" xr:uid="{00000000-0005-0000-0000-0000771D0000}"/>
    <cellStyle name="20% - akcent 3 3 4 2 4 4 2" xfId="7546" xr:uid="{00000000-0005-0000-0000-0000781D0000}"/>
    <cellStyle name="20% - akcent 3 3 4 2 4 4 2 2" xfId="7547" xr:uid="{00000000-0005-0000-0000-0000791D0000}"/>
    <cellStyle name="20% - akcent 3 3 4 2 4 4 3" xfId="7548" xr:uid="{00000000-0005-0000-0000-00007A1D0000}"/>
    <cellStyle name="20% - akcent 3 3 4 2 4 5" xfId="7549" xr:uid="{00000000-0005-0000-0000-00007B1D0000}"/>
    <cellStyle name="20% - akcent 3 3 4 2 4 5 2" xfId="7550" xr:uid="{00000000-0005-0000-0000-00007C1D0000}"/>
    <cellStyle name="20% - akcent 3 3 4 2 4 6" xfId="7551" xr:uid="{00000000-0005-0000-0000-00007D1D0000}"/>
    <cellStyle name="20% - akcent 3 3 4 2 5" xfId="7552" xr:uid="{00000000-0005-0000-0000-00007E1D0000}"/>
    <cellStyle name="20% - akcent 3 3 4 2 5 2" xfId="7553" xr:uid="{00000000-0005-0000-0000-00007F1D0000}"/>
    <cellStyle name="20% - akcent 3 3 4 2 5 2 2" xfId="7554" xr:uid="{00000000-0005-0000-0000-0000801D0000}"/>
    <cellStyle name="20% - akcent 3 3 4 2 5 3" xfId="7555" xr:uid="{00000000-0005-0000-0000-0000811D0000}"/>
    <cellStyle name="20% - akcent 3 3 4 2 6" xfId="7556" xr:uid="{00000000-0005-0000-0000-0000821D0000}"/>
    <cellStyle name="20% - akcent 3 3 4 2 6 2" xfId="7557" xr:uid="{00000000-0005-0000-0000-0000831D0000}"/>
    <cellStyle name="20% - akcent 3 3 4 2 6 2 2" xfId="7558" xr:uid="{00000000-0005-0000-0000-0000841D0000}"/>
    <cellStyle name="20% - akcent 3 3 4 2 6 3" xfId="7559" xr:uid="{00000000-0005-0000-0000-0000851D0000}"/>
    <cellStyle name="20% - akcent 3 3 4 2 7" xfId="7560" xr:uid="{00000000-0005-0000-0000-0000861D0000}"/>
    <cellStyle name="20% - akcent 3 3 4 2 7 2" xfId="7561" xr:uid="{00000000-0005-0000-0000-0000871D0000}"/>
    <cellStyle name="20% - akcent 3 3 4 2 7 2 2" xfId="7562" xr:uid="{00000000-0005-0000-0000-0000881D0000}"/>
    <cellStyle name="20% - akcent 3 3 4 2 7 3" xfId="7563" xr:uid="{00000000-0005-0000-0000-0000891D0000}"/>
    <cellStyle name="20% - akcent 3 3 4 2 8" xfId="7564" xr:uid="{00000000-0005-0000-0000-00008A1D0000}"/>
    <cellStyle name="20% - akcent 3 3 4 2 8 2" xfId="7565" xr:uid="{00000000-0005-0000-0000-00008B1D0000}"/>
    <cellStyle name="20% - akcent 3 3 4 2 9" xfId="7566" xr:uid="{00000000-0005-0000-0000-00008C1D0000}"/>
    <cellStyle name="20% - akcent 3 3 4 3" xfId="7567" xr:uid="{00000000-0005-0000-0000-00008D1D0000}"/>
    <cellStyle name="20% - akcent 3 3 4 3 2" xfId="7568" xr:uid="{00000000-0005-0000-0000-00008E1D0000}"/>
    <cellStyle name="20% - akcent 3 3 4 3 2 2" xfId="7569" xr:uid="{00000000-0005-0000-0000-00008F1D0000}"/>
    <cellStyle name="20% - akcent 3 3 4 3 2 2 2" xfId="7570" xr:uid="{00000000-0005-0000-0000-0000901D0000}"/>
    <cellStyle name="20% - akcent 3 3 4 3 2 2 2 2" xfId="7571" xr:uid="{00000000-0005-0000-0000-0000911D0000}"/>
    <cellStyle name="20% - akcent 3 3 4 3 2 2 3" xfId="7572" xr:uid="{00000000-0005-0000-0000-0000921D0000}"/>
    <cellStyle name="20% - akcent 3 3 4 3 2 3" xfId="7573" xr:uid="{00000000-0005-0000-0000-0000931D0000}"/>
    <cellStyle name="20% - akcent 3 3 4 3 2 3 2" xfId="7574" xr:uid="{00000000-0005-0000-0000-0000941D0000}"/>
    <cellStyle name="20% - akcent 3 3 4 3 2 3 2 2" xfId="7575" xr:uid="{00000000-0005-0000-0000-0000951D0000}"/>
    <cellStyle name="20% - akcent 3 3 4 3 2 3 3" xfId="7576" xr:uid="{00000000-0005-0000-0000-0000961D0000}"/>
    <cellStyle name="20% - akcent 3 3 4 3 2 4" xfId="7577" xr:uid="{00000000-0005-0000-0000-0000971D0000}"/>
    <cellStyle name="20% - akcent 3 3 4 3 2 4 2" xfId="7578" xr:uid="{00000000-0005-0000-0000-0000981D0000}"/>
    <cellStyle name="20% - akcent 3 3 4 3 2 4 2 2" xfId="7579" xr:uid="{00000000-0005-0000-0000-0000991D0000}"/>
    <cellStyle name="20% - akcent 3 3 4 3 2 4 3" xfId="7580" xr:uid="{00000000-0005-0000-0000-00009A1D0000}"/>
    <cellStyle name="20% - akcent 3 3 4 3 2 5" xfId="7581" xr:uid="{00000000-0005-0000-0000-00009B1D0000}"/>
    <cellStyle name="20% - akcent 3 3 4 3 2 5 2" xfId="7582" xr:uid="{00000000-0005-0000-0000-00009C1D0000}"/>
    <cellStyle name="20% - akcent 3 3 4 3 2 6" xfId="7583" xr:uid="{00000000-0005-0000-0000-00009D1D0000}"/>
    <cellStyle name="20% - akcent 3 3 4 3 3" xfId="7584" xr:uid="{00000000-0005-0000-0000-00009E1D0000}"/>
    <cellStyle name="20% - akcent 3 3 4 3 3 2" xfId="7585" xr:uid="{00000000-0005-0000-0000-00009F1D0000}"/>
    <cellStyle name="20% - akcent 3 3 4 3 3 2 2" xfId="7586" xr:uid="{00000000-0005-0000-0000-0000A01D0000}"/>
    <cellStyle name="20% - akcent 3 3 4 3 3 3" xfId="7587" xr:uid="{00000000-0005-0000-0000-0000A11D0000}"/>
    <cellStyle name="20% - akcent 3 3 4 3 4" xfId="7588" xr:uid="{00000000-0005-0000-0000-0000A21D0000}"/>
    <cellStyle name="20% - akcent 3 3 4 3 4 2" xfId="7589" xr:uid="{00000000-0005-0000-0000-0000A31D0000}"/>
    <cellStyle name="20% - akcent 3 3 4 3 4 2 2" xfId="7590" xr:uid="{00000000-0005-0000-0000-0000A41D0000}"/>
    <cellStyle name="20% - akcent 3 3 4 3 4 3" xfId="7591" xr:uid="{00000000-0005-0000-0000-0000A51D0000}"/>
    <cellStyle name="20% - akcent 3 3 4 3 5" xfId="7592" xr:uid="{00000000-0005-0000-0000-0000A61D0000}"/>
    <cellStyle name="20% - akcent 3 3 4 3 5 2" xfId="7593" xr:uid="{00000000-0005-0000-0000-0000A71D0000}"/>
    <cellStyle name="20% - akcent 3 3 4 3 5 2 2" xfId="7594" xr:uid="{00000000-0005-0000-0000-0000A81D0000}"/>
    <cellStyle name="20% - akcent 3 3 4 3 5 3" xfId="7595" xr:uid="{00000000-0005-0000-0000-0000A91D0000}"/>
    <cellStyle name="20% - akcent 3 3 4 3 6" xfId="7596" xr:uid="{00000000-0005-0000-0000-0000AA1D0000}"/>
    <cellStyle name="20% - akcent 3 3 4 3 6 2" xfId="7597" xr:uid="{00000000-0005-0000-0000-0000AB1D0000}"/>
    <cellStyle name="20% - akcent 3 3 4 3 7" xfId="7598" xr:uid="{00000000-0005-0000-0000-0000AC1D0000}"/>
    <cellStyle name="20% - akcent 3 3 4 4" xfId="7599" xr:uid="{00000000-0005-0000-0000-0000AD1D0000}"/>
    <cellStyle name="20% - akcent 3 3 4 4 2" xfId="7600" xr:uid="{00000000-0005-0000-0000-0000AE1D0000}"/>
    <cellStyle name="20% - akcent 3 3 4 4 2 2" xfId="7601" xr:uid="{00000000-0005-0000-0000-0000AF1D0000}"/>
    <cellStyle name="20% - akcent 3 3 4 4 2 2 2" xfId="7602" xr:uid="{00000000-0005-0000-0000-0000B01D0000}"/>
    <cellStyle name="20% - akcent 3 3 4 4 2 3" xfId="7603" xr:uid="{00000000-0005-0000-0000-0000B11D0000}"/>
    <cellStyle name="20% - akcent 3 3 4 4 3" xfId="7604" xr:uid="{00000000-0005-0000-0000-0000B21D0000}"/>
    <cellStyle name="20% - akcent 3 3 4 4 3 2" xfId="7605" xr:uid="{00000000-0005-0000-0000-0000B31D0000}"/>
    <cellStyle name="20% - akcent 3 3 4 4 3 2 2" xfId="7606" xr:uid="{00000000-0005-0000-0000-0000B41D0000}"/>
    <cellStyle name="20% - akcent 3 3 4 4 3 3" xfId="7607" xr:uid="{00000000-0005-0000-0000-0000B51D0000}"/>
    <cellStyle name="20% - akcent 3 3 4 4 4" xfId="7608" xr:uid="{00000000-0005-0000-0000-0000B61D0000}"/>
    <cellStyle name="20% - akcent 3 3 4 4 4 2" xfId="7609" xr:uid="{00000000-0005-0000-0000-0000B71D0000}"/>
    <cellStyle name="20% - akcent 3 3 4 4 4 2 2" xfId="7610" xr:uid="{00000000-0005-0000-0000-0000B81D0000}"/>
    <cellStyle name="20% - akcent 3 3 4 4 4 3" xfId="7611" xr:uid="{00000000-0005-0000-0000-0000B91D0000}"/>
    <cellStyle name="20% - akcent 3 3 4 4 5" xfId="7612" xr:uid="{00000000-0005-0000-0000-0000BA1D0000}"/>
    <cellStyle name="20% - akcent 3 3 4 4 5 2" xfId="7613" xr:uid="{00000000-0005-0000-0000-0000BB1D0000}"/>
    <cellStyle name="20% - akcent 3 3 4 4 6" xfId="7614" xr:uid="{00000000-0005-0000-0000-0000BC1D0000}"/>
    <cellStyle name="20% - akcent 3 3 4 5" xfId="7615" xr:uid="{00000000-0005-0000-0000-0000BD1D0000}"/>
    <cellStyle name="20% - akcent 3 3 4 5 2" xfId="7616" xr:uid="{00000000-0005-0000-0000-0000BE1D0000}"/>
    <cellStyle name="20% - akcent 3 3 4 5 2 2" xfId="7617" xr:uid="{00000000-0005-0000-0000-0000BF1D0000}"/>
    <cellStyle name="20% - akcent 3 3 4 5 2 2 2" xfId="7618" xr:uid="{00000000-0005-0000-0000-0000C01D0000}"/>
    <cellStyle name="20% - akcent 3 3 4 5 2 3" xfId="7619" xr:uid="{00000000-0005-0000-0000-0000C11D0000}"/>
    <cellStyle name="20% - akcent 3 3 4 5 3" xfId="7620" xr:uid="{00000000-0005-0000-0000-0000C21D0000}"/>
    <cellStyle name="20% - akcent 3 3 4 5 3 2" xfId="7621" xr:uid="{00000000-0005-0000-0000-0000C31D0000}"/>
    <cellStyle name="20% - akcent 3 3 4 5 3 2 2" xfId="7622" xr:uid="{00000000-0005-0000-0000-0000C41D0000}"/>
    <cellStyle name="20% - akcent 3 3 4 5 3 3" xfId="7623" xr:uid="{00000000-0005-0000-0000-0000C51D0000}"/>
    <cellStyle name="20% - akcent 3 3 4 5 4" xfId="7624" xr:uid="{00000000-0005-0000-0000-0000C61D0000}"/>
    <cellStyle name="20% - akcent 3 3 4 5 4 2" xfId="7625" xr:uid="{00000000-0005-0000-0000-0000C71D0000}"/>
    <cellStyle name="20% - akcent 3 3 4 5 4 2 2" xfId="7626" xr:uid="{00000000-0005-0000-0000-0000C81D0000}"/>
    <cellStyle name="20% - akcent 3 3 4 5 4 3" xfId="7627" xr:uid="{00000000-0005-0000-0000-0000C91D0000}"/>
    <cellStyle name="20% - akcent 3 3 4 5 5" xfId="7628" xr:uid="{00000000-0005-0000-0000-0000CA1D0000}"/>
    <cellStyle name="20% - akcent 3 3 4 5 5 2" xfId="7629" xr:uid="{00000000-0005-0000-0000-0000CB1D0000}"/>
    <cellStyle name="20% - akcent 3 3 4 5 6" xfId="7630" xr:uid="{00000000-0005-0000-0000-0000CC1D0000}"/>
    <cellStyle name="20% - akcent 3 3 4 6" xfId="7631" xr:uid="{00000000-0005-0000-0000-0000CD1D0000}"/>
    <cellStyle name="20% - akcent 3 3 4 6 2" xfId="7632" xr:uid="{00000000-0005-0000-0000-0000CE1D0000}"/>
    <cellStyle name="20% - akcent 3 3 4 6 2 2" xfId="7633" xr:uid="{00000000-0005-0000-0000-0000CF1D0000}"/>
    <cellStyle name="20% - akcent 3 3 4 6 3" xfId="7634" xr:uid="{00000000-0005-0000-0000-0000D01D0000}"/>
    <cellStyle name="20% - akcent 3 3 4 7" xfId="7635" xr:uid="{00000000-0005-0000-0000-0000D11D0000}"/>
    <cellStyle name="20% - akcent 3 3 4 7 2" xfId="7636" xr:uid="{00000000-0005-0000-0000-0000D21D0000}"/>
    <cellStyle name="20% - akcent 3 3 4 7 2 2" xfId="7637" xr:uid="{00000000-0005-0000-0000-0000D31D0000}"/>
    <cellStyle name="20% - akcent 3 3 4 7 3" xfId="7638" xr:uid="{00000000-0005-0000-0000-0000D41D0000}"/>
    <cellStyle name="20% - akcent 3 3 4 8" xfId="7639" xr:uid="{00000000-0005-0000-0000-0000D51D0000}"/>
    <cellStyle name="20% - akcent 3 3 4 8 2" xfId="7640" xr:uid="{00000000-0005-0000-0000-0000D61D0000}"/>
    <cellStyle name="20% - akcent 3 3 4 8 2 2" xfId="7641" xr:uid="{00000000-0005-0000-0000-0000D71D0000}"/>
    <cellStyle name="20% - akcent 3 3 4 8 3" xfId="7642" xr:uid="{00000000-0005-0000-0000-0000D81D0000}"/>
    <cellStyle name="20% - akcent 3 3 4 9" xfId="7643" xr:uid="{00000000-0005-0000-0000-0000D91D0000}"/>
    <cellStyle name="20% - akcent 3 3 4 9 2" xfId="7644" xr:uid="{00000000-0005-0000-0000-0000DA1D0000}"/>
    <cellStyle name="20% - akcent 3 3 5" xfId="7645" xr:uid="{00000000-0005-0000-0000-0000DB1D0000}"/>
    <cellStyle name="20% - akcent 3 3 5 2" xfId="7646" xr:uid="{00000000-0005-0000-0000-0000DC1D0000}"/>
    <cellStyle name="20% - akcent 3 3 5 2 2" xfId="7647" xr:uid="{00000000-0005-0000-0000-0000DD1D0000}"/>
    <cellStyle name="20% - akcent 3 3 5 2 2 2" xfId="7648" xr:uid="{00000000-0005-0000-0000-0000DE1D0000}"/>
    <cellStyle name="20% - akcent 3 3 5 2 2 2 2" xfId="7649" xr:uid="{00000000-0005-0000-0000-0000DF1D0000}"/>
    <cellStyle name="20% - akcent 3 3 5 2 2 2 2 2" xfId="7650" xr:uid="{00000000-0005-0000-0000-0000E01D0000}"/>
    <cellStyle name="20% - akcent 3 3 5 2 2 2 3" xfId="7651" xr:uid="{00000000-0005-0000-0000-0000E11D0000}"/>
    <cellStyle name="20% - akcent 3 3 5 2 2 3" xfId="7652" xr:uid="{00000000-0005-0000-0000-0000E21D0000}"/>
    <cellStyle name="20% - akcent 3 3 5 2 2 3 2" xfId="7653" xr:uid="{00000000-0005-0000-0000-0000E31D0000}"/>
    <cellStyle name="20% - akcent 3 3 5 2 2 3 2 2" xfId="7654" xr:uid="{00000000-0005-0000-0000-0000E41D0000}"/>
    <cellStyle name="20% - akcent 3 3 5 2 2 3 3" xfId="7655" xr:uid="{00000000-0005-0000-0000-0000E51D0000}"/>
    <cellStyle name="20% - akcent 3 3 5 2 2 4" xfId="7656" xr:uid="{00000000-0005-0000-0000-0000E61D0000}"/>
    <cellStyle name="20% - akcent 3 3 5 2 2 4 2" xfId="7657" xr:uid="{00000000-0005-0000-0000-0000E71D0000}"/>
    <cellStyle name="20% - akcent 3 3 5 2 2 4 2 2" xfId="7658" xr:uid="{00000000-0005-0000-0000-0000E81D0000}"/>
    <cellStyle name="20% - akcent 3 3 5 2 2 4 3" xfId="7659" xr:uid="{00000000-0005-0000-0000-0000E91D0000}"/>
    <cellStyle name="20% - akcent 3 3 5 2 2 5" xfId="7660" xr:uid="{00000000-0005-0000-0000-0000EA1D0000}"/>
    <cellStyle name="20% - akcent 3 3 5 2 2 5 2" xfId="7661" xr:uid="{00000000-0005-0000-0000-0000EB1D0000}"/>
    <cellStyle name="20% - akcent 3 3 5 2 2 6" xfId="7662" xr:uid="{00000000-0005-0000-0000-0000EC1D0000}"/>
    <cellStyle name="20% - akcent 3 3 5 2 3" xfId="7663" xr:uid="{00000000-0005-0000-0000-0000ED1D0000}"/>
    <cellStyle name="20% - akcent 3 3 5 2 3 2" xfId="7664" xr:uid="{00000000-0005-0000-0000-0000EE1D0000}"/>
    <cellStyle name="20% - akcent 3 3 5 2 3 2 2" xfId="7665" xr:uid="{00000000-0005-0000-0000-0000EF1D0000}"/>
    <cellStyle name="20% - akcent 3 3 5 2 3 3" xfId="7666" xr:uid="{00000000-0005-0000-0000-0000F01D0000}"/>
    <cellStyle name="20% - akcent 3 3 5 2 4" xfId="7667" xr:uid="{00000000-0005-0000-0000-0000F11D0000}"/>
    <cellStyle name="20% - akcent 3 3 5 2 4 2" xfId="7668" xr:uid="{00000000-0005-0000-0000-0000F21D0000}"/>
    <cellStyle name="20% - akcent 3 3 5 2 4 2 2" xfId="7669" xr:uid="{00000000-0005-0000-0000-0000F31D0000}"/>
    <cellStyle name="20% - akcent 3 3 5 2 4 3" xfId="7670" xr:uid="{00000000-0005-0000-0000-0000F41D0000}"/>
    <cellStyle name="20% - akcent 3 3 5 2 5" xfId="7671" xr:uid="{00000000-0005-0000-0000-0000F51D0000}"/>
    <cellStyle name="20% - akcent 3 3 5 2 5 2" xfId="7672" xr:uid="{00000000-0005-0000-0000-0000F61D0000}"/>
    <cellStyle name="20% - akcent 3 3 5 2 5 2 2" xfId="7673" xr:uid="{00000000-0005-0000-0000-0000F71D0000}"/>
    <cellStyle name="20% - akcent 3 3 5 2 5 3" xfId="7674" xr:uid="{00000000-0005-0000-0000-0000F81D0000}"/>
    <cellStyle name="20% - akcent 3 3 5 2 6" xfId="7675" xr:uid="{00000000-0005-0000-0000-0000F91D0000}"/>
    <cellStyle name="20% - akcent 3 3 5 2 6 2" xfId="7676" xr:uid="{00000000-0005-0000-0000-0000FA1D0000}"/>
    <cellStyle name="20% - akcent 3 3 5 2 7" xfId="7677" xr:uid="{00000000-0005-0000-0000-0000FB1D0000}"/>
    <cellStyle name="20% - akcent 3 3 5 3" xfId="7678" xr:uid="{00000000-0005-0000-0000-0000FC1D0000}"/>
    <cellStyle name="20% - akcent 3 3 5 3 2" xfId="7679" xr:uid="{00000000-0005-0000-0000-0000FD1D0000}"/>
    <cellStyle name="20% - akcent 3 3 5 3 2 2" xfId="7680" xr:uid="{00000000-0005-0000-0000-0000FE1D0000}"/>
    <cellStyle name="20% - akcent 3 3 5 3 2 2 2" xfId="7681" xr:uid="{00000000-0005-0000-0000-0000FF1D0000}"/>
    <cellStyle name="20% - akcent 3 3 5 3 2 3" xfId="7682" xr:uid="{00000000-0005-0000-0000-0000001E0000}"/>
    <cellStyle name="20% - akcent 3 3 5 3 3" xfId="7683" xr:uid="{00000000-0005-0000-0000-0000011E0000}"/>
    <cellStyle name="20% - akcent 3 3 5 3 3 2" xfId="7684" xr:uid="{00000000-0005-0000-0000-0000021E0000}"/>
    <cellStyle name="20% - akcent 3 3 5 3 3 2 2" xfId="7685" xr:uid="{00000000-0005-0000-0000-0000031E0000}"/>
    <cellStyle name="20% - akcent 3 3 5 3 3 3" xfId="7686" xr:uid="{00000000-0005-0000-0000-0000041E0000}"/>
    <cellStyle name="20% - akcent 3 3 5 3 4" xfId="7687" xr:uid="{00000000-0005-0000-0000-0000051E0000}"/>
    <cellStyle name="20% - akcent 3 3 5 3 4 2" xfId="7688" xr:uid="{00000000-0005-0000-0000-0000061E0000}"/>
    <cellStyle name="20% - akcent 3 3 5 3 4 2 2" xfId="7689" xr:uid="{00000000-0005-0000-0000-0000071E0000}"/>
    <cellStyle name="20% - akcent 3 3 5 3 4 3" xfId="7690" xr:uid="{00000000-0005-0000-0000-0000081E0000}"/>
    <cellStyle name="20% - akcent 3 3 5 3 5" xfId="7691" xr:uid="{00000000-0005-0000-0000-0000091E0000}"/>
    <cellStyle name="20% - akcent 3 3 5 3 5 2" xfId="7692" xr:uid="{00000000-0005-0000-0000-00000A1E0000}"/>
    <cellStyle name="20% - akcent 3 3 5 3 6" xfId="7693" xr:uid="{00000000-0005-0000-0000-00000B1E0000}"/>
    <cellStyle name="20% - akcent 3 3 5 4" xfId="7694" xr:uid="{00000000-0005-0000-0000-00000C1E0000}"/>
    <cellStyle name="20% - akcent 3 3 5 4 2" xfId="7695" xr:uid="{00000000-0005-0000-0000-00000D1E0000}"/>
    <cellStyle name="20% - akcent 3 3 5 4 2 2" xfId="7696" xr:uid="{00000000-0005-0000-0000-00000E1E0000}"/>
    <cellStyle name="20% - akcent 3 3 5 4 2 2 2" xfId="7697" xr:uid="{00000000-0005-0000-0000-00000F1E0000}"/>
    <cellStyle name="20% - akcent 3 3 5 4 2 3" xfId="7698" xr:uid="{00000000-0005-0000-0000-0000101E0000}"/>
    <cellStyle name="20% - akcent 3 3 5 4 3" xfId="7699" xr:uid="{00000000-0005-0000-0000-0000111E0000}"/>
    <cellStyle name="20% - akcent 3 3 5 4 3 2" xfId="7700" xr:uid="{00000000-0005-0000-0000-0000121E0000}"/>
    <cellStyle name="20% - akcent 3 3 5 4 3 2 2" xfId="7701" xr:uid="{00000000-0005-0000-0000-0000131E0000}"/>
    <cellStyle name="20% - akcent 3 3 5 4 3 3" xfId="7702" xr:uid="{00000000-0005-0000-0000-0000141E0000}"/>
    <cellStyle name="20% - akcent 3 3 5 4 4" xfId="7703" xr:uid="{00000000-0005-0000-0000-0000151E0000}"/>
    <cellStyle name="20% - akcent 3 3 5 4 4 2" xfId="7704" xr:uid="{00000000-0005-0000-0000-0000161E0000}"/>
    <cellStyle name="20% - akcent 3 3 5 4 4 2 2" xfId="7705" xr:uid="{00000000-0005-0000-0000-0000171E0000}"/>
    <cellStyle name="20% - akcent 3 3 5 4 4 3" xfId="7706" xr:uid="{00000000-0005-0000-0000-0000181E0000}"/>
    <cellStyle name="20% - akcent 3 3 5 4 5" xfId="7707" xr:uid="{00000000-0005-0000-0000-0000191E0000}"/>
    <cellStyle name="20% - akcent 3 3 5 4 5 2" xfId="7708" xr:uid="{00000000-0005-0000-0000-00001A1E0000}"/>
    <cellStyle name="20% - akcent 3 3 5 4 6" xfId="7709" xr:uid="{00000000-0005-0000-0000-00001B1E0000}"/>
    <cellStyle name="20% - akcent 3 3 5 5" xfId="7710" xr:uid="{00000000-0005-0000-0000-00001C1E0000}"/>
    <cellStyle name="20% - akcent 3 3 5 5 2" xfId="7711" xr:uid="{00000000-0005-0000-0000-00001D1E0000}"/>
    <cellStyle name="20% - akcent 3 3 5 5 2 2" xfId="7712" xr:uid="{00000000-0005-0000-0000-00001E1E0000}"/>
    <cellStyle name="20% - akcent 3 3 5 5 3" xfId="7713" xr:uid="{00000000-0005-0000-0000-00001F1E0000}"/>
    <cellStyle name="20% - akcent 3 3 5 6" xfId="7714" xr:uid="{00000000-0005-0000-0000-0000201E0000}"/>
    <cellStyle name="20% - akcent 3 3 5 6 2" xfId="7715" xr:uid="{00000000-0005-0000-0000-0000211E0000}"/>
    <cellStyle name="20% - akcent 3 3 5 6 2 2" xfId="7716" xr:uid="{00000000-0005-0000-0000-0000221E0000}"/>
    <cellStyle name="20% - akcent 3 3 5 6 3" xfId="7717" xr:uid="{00000000-0005-0000-0000-0000231E0000}"/>
    <cellStyle name="20% - akcent 3 3 5 7" xfId="7718" xr:uid="{00000000-0005-0000-0000-0000241E0000}"/>
    <cellStyle name="20% - akcent 3 3 5 7 2" xfId="7719" xr:uid="{00000000-0005-0000-0000-0000251E0000}"/>
    <cellStyle name="20% - akcent 3 3 5 7 2 2" xfId="7720" xr:uid="{00000000-0005-0000-0000-0000261E0000}"/>
    <cellStyle name="20% - akcent 3 3 5 7 3" xfId="7721" xr:uid="{00000000-0005-0000-0000-0000271E0000}"/>
    <cellStyle name="20% - akcent 3 3 5 8" xfId="7722" xr:uid="{00000000-0005-0000-0000-0000281E0000}"/>
    <cellStyle name="20% - akcent 3 3 5 8 2" xfId="7723" xr:uid="{00000000-0005-0000-0000-0000291E0000}"/>
    <cellStyle name="20% - akcent 3 3 5 9" xfId="7724" xr:uid="{00000000-0005-0000-0000-00002A1E0000}"/>
    <cellStyle name="20% - akcent 3 3 6" xfId="7725" xr:uid="{00000000-0005-0000-0000-00002B1E0000}"/>
    <cellStyle name="20% - akcent 3 3 6 2" xfId="7726" xr:uid="{00000000-0005-0000-0000-00002C1E0000}"/>
    <cellStyle name="20% - akcent 3 3 6 2 2" xfId="7727" xr:uid="{00000000-0005-0000-0000-00002D1E0000}"/>
    <cellStyle name="20% - akcent 3 3 6 2 2 2" xfId="7728" xr:uid="{00000000-0005-0000-0000-00002E1E0000}"/>
    <cellStyle name="20% - akcent 3 3 6 2 2 2 2" xfId="7729" xr:uid="{00000000-0005-0000-0000-00002F1E0000}"/>
    <cellStyle name="20% - akcent 3 3 6 2 2 2 2 2" xfId="7730" xr:uid="{00000000-0005-0000-0000-0000301E0000}"/>
    <cellStyle name="20% - akcent 3 3 6 2 2 2 3" xfId="7731" xr:uid="{00000000-0005-0000-0000-0000311E0000}"/>
    <cellStyle name="20% - akcent 3 3 6 2 2 3" xfId="7732" xr:uid="{00000000-0005-0000-0000-0000321E0000}"/>
    <cellStyle name="20% - akcent 3 3 6 2 2 3 2" xfId="7733" xr:uid="{00000000-0005-0000-0000-0000331E0000}"/>
    <cellStyle name="20% - akcent 3 3 6 2 2 3 2 2" xfId="7734" xr:uid="{00000000-0005-0000-0000-0000341E0000}"/>
    <cellStyle name="20% - akcent 3 3 6 2 2 3 3" xfId="7735" xr:uid="{00000000-0005-0000-0000-0000351E0000}"/>
    <cellStyle name="20% - akcent 3 3 6 2 2 4" xfId="7736" xr:uid="{00000000-0005-0000-0000-0000361E0000}"/>
    <cellStyle name="20% - akcent 3 3 6 2 2 4 2" xfId="7737" xr:uid="{00000000-0005-0000-0000-0000371E0000}"/>
    <cellStyle name="20% - akcent 3 3 6 2 2 4 2 2" xfId="7738" xr:uid="{00000000-0005-0000-0000-0000381E0000}"/>
    <cellStyle name="20% - akcent 3 3 6 2 2 4 3" xfId="7739" xr:uid="{00000000-0005-0000-0000-0000391E0000}"/>
    <cellStyle name="20% - akcent 3 3 6 2 2 5" xfId="7740" xr:uid="{00000000-0005-0000-0000-00003A1E0000}"/>
    <cellStyle name="20% - akcent 3 3 6 2 2 5 2" xfId="7741" xr:uid="{00000000-0005-0000-0000-00003B1E0000}"/>
    <cellStyle name="20% - akcent 3 3 6 2 2 6" xfId="7742" xr:uid="{00000000-0005-0000-0000-00003C1E0000}"/>
    <cellStyle name="20% - akcent 3 3 6 2 3" xfId="7743" xr:uid="{00000000-0005-0000-0000-00003D1E0000}"/>
    <cellStyle name="20% - akcent 3 3 6 2 3 2" xfId="7744" xr:uid="{00000000-0005-0000-0000-00003E1E0000}"/>
    <cellStyle name="20% - akcent 3 3 6 2 3 2 2" xfId="7745" xr:uid="{00000000-0005-0000-0000-00003F1E0000}"/>
    <cellStyle name="20% - akcent 3 3 6 2 3 3" xfId="7746" xr:uid="{00000000-0005-0000-0000-0000401E0000}"/>
    <cellStyle name="20% - akcent 3 3 6 2 4" xfId="7747" xr:uid="{00000000-0005-0000-0000-0000411E0000}"/>
    <cellStyle name="20% - akcent 3 3 6 2 4 2" xfId="7748" xr:uid="{00000000-0005-0000-0000-0000421E0000}"/>
    <cellStyle name="20% - akcent 3 3 6 2 4 2 2" xfId="7749" xr:uid="{00000000-0005-0000-0000-0000431E0000}"/>
    <cellStyle name="20% - akcent 3 3 6 2 4 3" xfId="7750" xr:uid="{00000000-0005-0000-0000-0000441E0000}"/>
    <cellStyle name="20% - akcent 3 3 6 2 5" xfId="7751" xr:uid="{00000000-0005-0000-0000-0000451E0000}"/>
    <cellStyle name="20% - akcent 3 3 6 2 5 2" xfId="7752" xr:uid="{00000000-0005-0000-0000-0000461E0000}"/>
    <cellStyle name="20% - akcent 3 3 6 2 5 2 2" xfId="7753" xr:uid="{00000000-0005-0000-0000-0000471E0000}"/>
    <cellStyle name="20% - akcent 3 3 6 2 5 3" xfId="7754" xr:uid="{00000000-0005-0000-0000-0000481E0000}"/>
    <cellStyle name="20% - akcent 3 3 6 2 6" xfId="7755" xr:uid="{00000000-0005-0000-0000-0000491E0000}"/>
    <cellStyle name="20% - akcent 3 3 6 2 6 2" xfId="7756" xr:uid="{00000000-0005-0000-0000-00004A1E0000}"/>
    <cellStyle name="20% - akcent 3 3 6 2 7" xfId="7757" xr:uid="{00000000-0005-0000-0000-00004B1E0000}"/>
    <cellStyle name="20% - akcent 3 3 6 3" xfId="7758" xr:uid="{00000000-0005-0000-0000-00004C1E0000}"/>
    <cellStyle name="20% - akcent 3 3 6 3 2" xfId="7759" xr:uid="{00000000-0005-0000-0000-00004D1E0000}"/>
    <cellStyle name="20% - akcent 3 3 6 3 2 2" xfId="7760" xr:uid="{00000000-0005-0000-0000-00004E1E0000}"/>
    <cellStyle name="20% - akcent 3 3 6 3 2 2 2" xfId="7761" xr:uid="{00000000-0005-0000-0000-00004F1E0000}"/>
    <cellStyle name="20% - akcent 3 3 6 3 2 3" xfId="7762" xr:uid="{00000000-0005-0000-0000-0000501E0000}"/>
    <cellStyle name="20% - akcent 3 3 6 3 3" xfId="7763" xr:uid="{00000000-0005-0000-0000-0000511E0000}"/>
    <cellStyle name="20% - akcent 3 3 6 3 3 2" xfId="7764" xr:uid="{00000000-0005-0000-0000-0000521E0000}"/>
    <cellStyle name="20% - akcent 3 3 6 3 3 2 2" xfId="7765" xr:uid="{00000000-0005-0000-0000-0000531E0000}"/>
    <cellStyle name="20% - akcent 3 3 6 3 3 3" xfId="7766" xr:uid="{00000000-0005-0000-0000-0000541E0000}"/>
    <cellStyle name="20% - akcent 3 3 6 3 4" xfId="7767" xr:uid="{00000000-0005-0000-0000-0000551E0000}"/>
    <cellStyle name="20% - akcent 3 3 6 3 4 2" xfId="7768" xr:uid="{00000000-0005-0000-0000-0000561E0000}"/>
    <cellStyle name="20% - akcent 3 3 6 3 4 2 2" xfId="7769" xr:uid="{00000000-0005-0000-0000-0000571E0000}"/>
    <cellStyle name="20% - akcent 3 3 6 3 4 3" xfId="7770" xr:uid="{00000000-0005-0000-0000-0000581E0000}"/>
    <cellStyle name="20% - akcent 3 3 6 3 5" xfId="7771" xr:uid="{00000000-0005-0000-0000-0000591E0000}"/>
    <cellStyle name="20% - akcent 3 3 6 3 5 2" xfId="7772" xr:uid="{00000000-0005-0000-0000-00005A1E0000}"/>
    <cellStyle name="20% - akcent 3 3 6 3 6" xfId="7773" xr:uid="{00000000-0005-0000-0000-00005B1E0000}"/>
    <cellStyle name="20% - akcent 3 3 6 4" xfId="7774" xr:uid="{00000000-0005-0000-0000-00005C1E0000}"/>
    <cellStyle name="20% - akcent 3 3 6 4 2" xfId="7775" xr:uid="{00000000-0005-0000-0000-00005D1E0000}"/>
    <cellStyle name="20% - akcent 3 3 6 4 2 2" xfId="7776" xr:uid="{00000000-0005-0000-0000-00005E1E0000}"/>
    <cellStyle name="20% - akcent 3 3 6 4 2 2 2" xfId="7777" xr:uid="{00000000-0005-0000-0000-00005F1E0000}"/>
    <cellStyle name="20% - akcent 3 3 6 4 2 3" xfId="7778" xr:uid="{00000000-0005-0000-0000-0000601E0000}"/>
    <cellStyle name="20% - akcent 3 3 6 4 3" xfId="7779" xr:uid="{00000000-0005-0000-0000-0000611E0000}"/>
    <cellStyle name="20% - akcent 3 3 6 4 3 2" xfId="7780" xr:uid="{00000000-0005-0000-0000-0000621E0000}"/>
    <cellStyle name="20% - akcent 3 3 6 4 3 2 2" xfId="7781" xr:uid="{00000000-0005-0000-0000-0000631E0000}"/>
    <cellStyle name="20% - akcent 3 3 6 4 3 3" xfId="7782" xr:uid="{00000000-0005-0000-0000-0000641E0000}"/>
    <cellStyle name="20% - akcent 3 3 6 4 4" xfId="7783" xr:uid="{00000000-0005-0000-0000-0000651E0000}"/>
    <cellStyle name="20% - akcent 3 3 6 4 4 2" xfId="7784" xr:uid="{00000000-0005-0000-0000-0000661E0000}"/>
    <cellStyle name="20% - akcent 3 3 6 4 4 2 2" xfId="7785" xr:uid="{00000000-0005-0000-0000-0000671E0000}"/>
    <cellStyle name="20% - akcent 3 3 6 4 4 3" xfId="7786" xr:uid="{00000000-0005-0000-0000-0000681E0000}"/>
    <cellStyle name="20% - akcent 3 3 6 4 5" xfId="7787" xr:uid="{00000000-0005-0000-0000-0000691E0000}"/>
    <cellStyle name="20% - akcent 3 3 6 4 5 2" xfId="7788" xr:uid="{00000000-0005-0000-0000-00006A1E0000}"/>
    <cellStyle name="20% - akcent 3 3 6 4 6" xfId="7789" xr:uid="{00000000-0005-0000-0000-00006B1E0000}"/>
    <cellStyle name="20% - akcent 3 3 6 5" xfId="7790" xr:uid="{00000000-0005-0000-0000-00006C1E0000}"/>
    <cellStyle name="20% - akcent 3 3 6 5 2" xfId="7791" xr:uid="{00000000-0005-0000-0000-00006D1E0000}"/>
    <cellStyle name="20% - akcent 3 3 6 5 2 2" xfId="7792" xr:uid="{00000000-0005-0000-0000-00006E1E0000}"/>
    <cellStyle name="20% - akcent 3 3 6 5 3" xfId="7793" xr:uid="{00000000-0005-0000-0000-00006F1E0000}"/>
    <cellStyle name="20% - akcent 3 3 6 6" xfId="7794" xr:uid="{00000000-0005-0000-0000-0000701E0000}"/>
    <cellStyle name="20% - akcent 3 3 6 6 2" xfId="7795" xr:uid="{00000000-0005-0000-0000-0000711E0000}"/>
    <cellStyle name="20% - akcent 3 3 6 6 2 2" xfId="7796" xr:uid="{00000000-0005-0000-0000-0000721E0000}"/>
    <cellStyle name="20% - akcent 3 3 6 6 3" xfId="7797" xr:uid="{00000000-0005-0000-0000-0000731E0000}"/>
    <cellStyle name="20% - akcent 3 3 6 7" xfId="7798" xr:uid="{00000000-0005-0000-0000-0000741E0000}"/>
    <cellStyle name="20% - akcent 3 3 6 7 2" xfId="7799" xr:uid="{00000000-0005-0000-0000-0000751E0000}"/>
    <cellStyle name="20% - akcent 3 3 6 7 2 2" xfId="7800" xr:uid="{00000000-0005-0000-0000-0000761E0000}"/>
    <cellStyle name="20% - akcent 3 3 6 7 3" xfId="7801" xr:uid="{00000000-0005-0000-0000-0000771E0000}"/>
    <cellStyle name="20% - akcent 3 3 6 8" xfId="7802" xr:uid="{00000000-0005-0000-0000-0000781E0000}"/>
    <cellStyle name="20% - akcent 3 3 6 8 2" xfId="7803" xr:uid="{00000000-0005-0000-0000-0000791E0000}"/>
    <cellStyle name="20% - akcent 3 3 6 9" xfId="7804" xr:uid="{00000000-0005-0000-0000-00007A1E0000}"/>
    <cellStyle name="20% - akcent 3 3 7" xfId="7805" xr:uid="{00000000-0005-0000-0000-00007B1E0000}"/>
    <cellStyle name="20% - akcent 3 3 7 2" xfId="7806" xr:uid="{00000000-0005-0000-0000-00007C1E0000}"/>
    <cellStyle name="20% - akcent 3 3 7 2 2" xfId="7807" xr:uid="{00000000-0005-0000-0000-00007D1E0000}"/>
    <cellStyle name="20% - akcent 3 3 7 2 2 2" xfId="7808" xr:uid="{00000000-0005-0000-0000-00007E1E0000}"/>
    <cellStyle name="20% - akcent 3 3 7 2 2 2 2" xfId="7809" xr:uid="{00000000-0005-0000-0000-00007F1E0000}"/>
    <cellStyle name="20% - akcent 3 3 7 2 2 3" xfId="7810" xr:uid="{00000000-0005-0000-0000-0000801E0000}"/>
    <cellStyle name="20% - akcent 3 3 7 2 3" xfId="7811" xr:uid="{00000000-0005-0000-0000-0000811E0000}"/>
    <cellStyle name="20% - akcent 3 3 7 2 3 2" xfId="7812" xr:uid="{00000000-0005-0000-0000-0000821E0000}"/>
    <cellStyle name="20% - akcent 3 3 7 2 3 2 2" xfId="7813" xr:uid="{00000000-0005-0000-0000-0000831E0000}"/>
    <cellStyle name="20% - akcent 3 3 7 2 3 3" xfId="7814" xr:uid="{00000000-0005-0000-0000-0000841E0000}"/>
    <cellStyle name="20% - akcent 3 3 7 2 4" xfId="7815" xr:uid="{00000000-0005-0000-0000-0000851E0000}"/>
    <cellStyle name="20% - akcent 3 3 7 2 4 2" xfId="7816" xr:uid="{00000000-0005-0000-0000-0000861E0000}"/>
    <cellStyle name="20% - akcent 3 3 7 2 4 2 2" xfId="7817" xr:uid="{00000000-0005-0000-0000-0000871E0000}"/>
    <cellStyle name="20% - akcent 3 3 7 2 4 3" xfId="7818" xr:uid="{00000000-0005-0000-0000-0000881E0000}"/>
    <cellStyle name="20% - akcent 3 3 7 2 5" xfId="7819" xr:uid="{00000000-0005-0000-0000-0000891E0000}"/>
    <cellStyle name="20% - akcent 3 3 7 2 5 2" xfId="7820" xr:uid="{00000000-0005-0000-0000-00008A1E0000}"/>
    <cellStyle name="20% - akcent 3 3 7 2 6" xfId="7821" xr:uid="{00000000-0005-0000-0000-00008B1E0000}"/>
    <cellStyle name="20% - akcent 3 3 7 3" xfId="7822" xr:uid="{00000000-0005-0000-0000-00008C1E0000}"/>
    <cellStyle name="20% - akcent 3 3 7 3 2" xfId="7823" xr:uid="{00000000-0005-0000-0000-00008D1E0000}"/>
    <cellStyle name="20% - akcent 3 3 7 3 2 2" xfId="7824" xr:uid="{00000000-0005-0000-0000-00008E1E0000}"/>
    <cellStyle name="20% - akcent 3 3 7 3 3" xfId="7825" xr:uid="{00000000-0005-0000-0000-00008F1E0000}"/>
    <cellStyle name="20% - akcent 3 3 7 4" xfId="7826" xr:uid="{00000000-0005-0000-0000-0000901E0000}"/>
    <cellStyle name="20% - akcent 3 3 7 4 2" xfId="7827" xr:uid="{00000000-0005-0000-0000-0000911E0000}"/>
    <cellStyle name="20% - akcent 3 3 7 4 2 2" xfId="7828" xr:uid="{00000000-0005-0000-0000-0000921E0000}"/>
    <cellStyle name="20% - akcent 3 3 7 4 3" xfId="7829" xr:uid="{00000000-0005-0000-0000-0000931E0000}"/>
    <cellStyle name="20% - akcent 3 3 7 5" xfId="7830" xr:uid="{00000000-0005-0000-0000-0000941E0000}"/>
    <cellStyle name="20% - akcent 3 3 7 5 2" xfId="7831" xr:uid="{00000000-0005-0000-0000-0000951E0000}"/>
    <cellStyle name="20% - akcent 3 3 7 5 2 2" xfId="7832" xr:uid="{00000000-0005-0000-0000-0000961E0000}"/>
    <cellStyle name="20% - akcent 3 3 7 5 3" xfId="7833" xr:uid="{00000000-0005-0000-0000-0000971E0000}"/>
    <cellStyle name="20% - akcent 3 3 7 6" xfId="7834" xr:uid="{00000000-0005-0000-0000-0000981E0000}"/>
    <cellStyle name="20% - akcent 3 3 7 6 2" xfId="7835" xr:uid="{00000000-0005-0000-0000-0000991E0000}"/>
    <cellStyle name="20% - akcent 3 3 7 7" xfId="7836" xr:uid="{00000000-0005-0000-0000-00009A1E0000}"/>
    <cellStyle name="20% - akcent 3 3 8" xfId="7837" xr:uid="{00000000-0005-0000-0000-00009B1E0000}"/>
    <cellStyle name="20% - akcent 3 3 8 2" xfId="7838" xr:uid="{00000000-0005-0000-0000-00009C1E0000}"/>
    <cellStyle name="20% - akcent 3 3 8 2 2" xfId="7839" xr:uid="{00000000-0005-0000-0000-00009D1E0000}"/>
    <cellStyle name="20% - akcent 3 3 8 2 2 2" xfId="7840" xr:uid="{00000000-0005-0000-0000-00009E1E0000}"/>
    <cellStyle name="20% - akcent 3 3 8 2 3" xfId="7841" xr:uid="{00000000-0005-0000-0000-00009F1E0000}"/>
    <cellStyle name="20% - akcent 3 3 8 3" xfId="7842" xr:uid="{00000000-0005-0000-0000-0000A01E0000}"/>
    <cellStyle name="20% - akcent 3 3 8 3 2" xfId="7843" xr:uid="{00000000-0005-0000-0000-0000A11E0000}"/>
    <cellStyle name="20% - akcent 3 3 8 3 2 2" xfId="7844" xr:uid="{00000000-0005-0000-0000-0000A21E0000}"/>
    <cellStyle name="20% - akcent 3 3 8 3 3" xfId="7845" xr:uid="{00000000-0005-0000-0000-0000A31E0000}"/>
    <cellStyle name="20% - akcent 3 3 8 4" xfId="7846" xr:uid="{00000000-0005-0000-0000-0000A41E0000}"/>
    <cellStyle name="20% - akcent 3 3 8 4 2" xfId="7847" xr:uid="{00000000-0005-0000-0000-0000A51E0000}"/>
    <cellStyle name="20% - akcent 3 3 8 4 2 2" xfId="7848" xr:uid="{00000000-0005-0000-0000-0000A61E0000}"/>
    <cellStyle name="20% - akcent 3 3 8 4 3" xfId="7849" xr:uid="{00000000-0005-0000-0000-0000A71E0000}"/>
    <cellStyle name="20% - akcent 3 3 8 5" xfId="7850" xr:uid="{00000000-0005-0000-0000-0000A81E0000}"/>
    <cellStyle name="20% - akcent 3 3 8 5 2" xfId="7851" xr:uid="{00000000-0005-0000-0000-0000A91E0000}"/>
    <cellStyle name="20% - akcent 3 3 8 6" xfId="7852" xr:uid="{00000000-0005-0000-0000-0000AA1E0000}"/>
    <cellStyle name="20% - akcent 3 3 9" xfId="7853" xr:uid="{00000000-0005-0000-0000-0000AB1E0000}"/>
    <cellStyle name="20% - akcent 3 3 9 2" xfId="7854" xr:uid="{00000000-0005-0000-0000-0000AC1E0000}"/>
    <cellStyle name="20% - akcent 3 3 9 2 2" xfId="7855" xr:uid="{00000000-0005-0000-0000-0000AD1E0000}"/>
    <cellStyle name="20% - akcent 3 3 9 2 2 2" xfId="7856" xr:uid="{00000000-0005-0000-0000-0000AE1E0000}"/>
    <cellStyle name="20% - akcent 3 3 9 2 3" xfId="7857" xr:uid="{00000000-0005-0000-0000-0000AF1E0000}"/>
    <cellStyle name="20% - akcent 3 3 9 3" xfId="7858" xr:uid="{00000000-0005-0000-0000-0000B01E0000}"/>
    <cellStyle name="20% - akcent 3 3 9 3 2" xfId="7859" xr:uid="{00000000-0005-0000-0000-0000B11E0000}"/>
    <cellStyle name="20% - akcent 3 3 9 3 2 2" xfId="7860" xr:uid="{00000000-0005-0000-0000-0000B21E0000}"/>
    <cellStyle name="20% - akcent 3 3 9 3 3" xfId="7861" xr:uid="{00000000-0005-0000-0000-0000B31E0000}"/>
    <cellStyle name="20% - akcent 3 3 9 4" xfId="7862" xr:uid="{00000000-0005-0000-0000-0000B41E0000}"/>
    <cellStyle name="20% - akcent 3 3 9 4 2" xfId="7863" xr:uid="{00000000-0005-0000-0000-0000B51E0000}"/>
    <cellStyle name="20% - akcent 3 3 9 4 2 2" xfId="7864" xr:uid="{00000000-0005-0000-0000-0000B61E0000}"/>
    <cellStyle name="20% - akcent 3 3 9 4 3" xfId="7865" xr:uid="{00000000-0005-0000-0000-0000B71E0000}"/>
    <cellStyle name="20% - akcent 3 3 9 5" xfId="7866" xr:uid="{00000000-0005-0000-0000-0000B81E0000}"/>
    <cellStyle name="20% - akcent 3 3 9 5 2" xfId="7867" xr:uid="{00000000-0005-0000-0000-0000B91E0000}"/>
    <cellStyle name="20% - akcent 3 3 9 6" xfId="7868" xr:uid="{00000000-0005-0000-0000-0000BA1E0000}"/>
    <cellStyle name="20% - akcent 3 3_2011'05 Raport PGE_DO-CO2" xfId="7869" xr:uid="{00000000-0005-0000-0000-0000BB1E0000}"/>
    <cellStyle name="20% - akcent 3 4" xfId="7870" xr:uid="{00000000-0005-0000-0000-0000BC1E0000}"/>
    <cellStyle name="20% - akcent 3 4 2" xfId="7871" xr:uid="{00000000-0005-0000-0000-0000BD1E0000}"/>
    <cellStyle name="20% - akcent 3 4 2 2" xfId="7872" xr:uid="{00000000-0005-0000-0000-0000BE1E0000}"/>
    <cellStyle name="20% - akcent 3 4 2 2 10" xfId="7873" xr:uid="{00000000-0005-0000-0000-0000BF1E0000}"/>
    <cellStyle name="20% - akcent 3 4 2 2 2" xfId="7874" xr:uid="{00000000-0005-0000-0000-0000C01E0000}"/>
    <cellStyle name="20% - akcent 3 4 2 2 2 2" xfId="7875" xr:uid="{00000000-0005-0000-0000-0000C11E0000}"/>
    <cellStyle name="20% - akcent 3 4 2 2 2 2 2" xfId="7876" xr:uid="{00000000-0005-0000-0000-0000C21E0000}"/>
    <cellStyle name="20% - akcent 3 4 2 2 2 2 2 2" xfId="7877" xr:uid="{00000000-0005-0000-0000-0000C31E0000}"/>
    <cellStyle name="20% - akcent 3 4 2 2 2 2 2 2 2" xfId="7878" xr:uid="{00000000-0005-0000-0000-0000C41E0000}"/>
    <cellStyle name="20% - akcent 3 4 2 2 2 2 2 3" xfId="7879" xr:uid="{00000000-0005-0000-0000-0000C51E0000}"/>
    <cellStyle name="20% - akcent 3 4 2 2 2 2 3" xfId="7880" xr:uid="{00000000-0005-0000-0000-0000C61E0000}"/>
    <cellStyle name="20% - akcent 3 4 2 2 2 2 3 2" xfId="7881" xr:uid="{00000000-0005-0000-0000-0000C71E0000}"/>
    <cellStyle name="20% - akcent 3 4 2 2 2 2 3 2 2" xfId="7882" xr:uid="{00000000-0005-0000-0000-0000C81E0000}"/>
    <cellStyle name="20% - akcent 3 4 2 2 2 2 3 3" xfId="7883" xr:uid="{00000000-0005-0000-0000-0000C91E0000}"/>
    <cellStyle name="20% - akcent 3 4 2 2 2 2 4" xfId="7884" xr:uid="{00000000-0005-0000-0000-0000CA1E0000}"/>
    <cellStyle name="20% - akcent 3 4 2 2 2 2 4 2" xfId="7885" xr:uid="{00000000-0005-0000-0000-0000CB1E0000}"/>
    <cellStyle name="20% - akcent 3 4 2 2 2 2 4 2 2" xfId="7886" xr:uid="{00000000-0005-0000-0000-0000CC1E0000}"/>
    <cellStyle name="20% - akcent 3 4 2 2 2 2 4 3" xfId="7887" xr:uid="{00000000-0005-0000-0000-0000CD1E0000}"/>
    <cellStyle name="20% - akcent 3 4 2 2 2 2 5" xfId="7888" xr:uid="{00000000-0005-0000-0000-0000CE1E0000}"/>
    <cellStyle name="20% - akcent 3 4 2 2 2 2 5 2" xfId="7889" xr:uid="{00000000-0005-0000-0000-0000CF1E0000}"/>
    <cellStyle name="20% - akcent 3 4 2 2 2 2 6" xfId="7890" xr:uid="{00000000-0005-0000-0000-0000D01E0000}"/>
    <cellStyle name="20% - akcent 3 4 2 2 2 3" xfId="7891" xr:uid="{00000000-0005-0000-0000-0000D11E0000}"/>
    <cellStyle name="20% - akcent 3 4 2 2 2 3 2" xfId="7892" xr:uid="{00000000-0005-0000-0000-0000D21E0000}"/>
    <cellStyle name="20% - akcent 3 4 2 2 2 3 2 2" xfId="7893" xr:uid="{00000000-0005-0000-0000-0000D31E0000}"/>
    <cellStyle name="20% - akcent 3 4 2 2 2 3 3" xfId="7894" xr:uid="{00000000-0005-0000-0000-0000D41E0000}"/>
    <cellStyle name="20% - akcent 3 4 2 2 2 4" xfId="7895" xr:uid="{00000000-0005-0000-0000-0000D51E0000}"/>
    <cellStyle name="20% - akcent 3 4 2 2 2 4 2" xfId="7896" xr:uid="{00000000-0005-0000-0000-0000D61E0000}"/>
    <cellStyle name="20% - akcent 3 4 2 2 2 4 2 2" xfId="7897" xr:uid="{00000000-0005-0000-0000-0000D71E0000}"/>
    <cellStyle name="20% - akcent 3 4 2 2 2 4 3" xfId="7898" xr:uid="{00000000-0005-0000-0000-0000D81E0000}"/>
    <cellStyle name="20% - akcent 3 4 2 2 2 5" xfId="7899" xr:uid="{00000000-0005-0000-0000-0000D91E0000}"/>
    <cellStyle name="20% - akcent 3 4 2 2 2 5 2" xfId="7900" xr:uid="{00000000-0005-0000-0000-0000DA1E0000}"/>
    <cellStyle name="20% - akcent 3 4 2 2 2 5 2 2" xfId="7901" xr:uid="{00000000-0005-0000-0000-0000DB1E0000}"/>
    <cellStyle name="20% - akcent 3 4 2 2 2 5 3" xfId="7902" xr:uid="{00000000-0005-0000-0000-0000DC1E0000}"/>
    <cellStyle name="20% - akcent 3 4 2 2 2 6" xfId="7903" xr:uid="{00000000-0005-0000-0000-0000DD1E0000}"/>
    <cellStyle name="20% - akcent 3 4 2 2 2 6 2" xfId="7904" xr:uid="{00000000-0005-0000-0000-0000DE1E0000}"/>
    <cellStyle name="20% - akcent 3 4 2 2 2 7" xfId="7905" xr:uid="{00000000-0005-0000-0000-0000DF1E0000}"/>
    <cellStyle name="20% - akcent 3 4 2 2 3" xfId="7906" xr:uid="{00000000-0005-0000-0000-0000E01E0000}"/>
    <cellStyle name="20% - akcent 3 4 2 2 3 2" xfId="7907" xr:uid="{00000000-0005-0000-0000-0000E11E0000}"/>
    <cellStyle name="20% - akcent 3 4 2 2 3 2 2" xfId="7908" xr:uid="{00000000-0005-0000-0000-0000E21E0000}"/>
    <cellStyle name="20% - akcent 3 4 2 2 3 2 2 2" xfId="7909" xr:uid="{00000000-0005-0000-0000-0000E31E0000}"/>
    <cellStyle name="20% - akcent 3 4 2 2 3 2 3" xfId="7910" xr:uid="{00000000-0005-0000-0000-0000E41E0000}"/>
    <cellStyle name="20% - akcent 3 4 2 2 3 3" xfId="7911" xr:uid="{00000000-0005-0000-0000-0000E51E0000}"/>
    <cellStyle name="20% - akcent 3 4 2 2 3 3 2" xfId="7912" xr:uid="{00000000-0005-0000-0000-0000E61E0000}"/>
    <cellStyle name="20% - akcent 3 4 2 2 3 3 2 2" xfId="7913" xr:uid="{00000000-0005-0000-0000-0000E71E0000}"/>
    <cellStyle name="20% - akcent 3 4 2 2 3 3 3" xfId="7914" xr:uid="{00000000-0005-0000-0000-0000E81E0000}"/>
    <cellStyle name="20% - akcent 3 4 2 2 3 4" xfId="7915" xr:uid="{00000000-0005-0000-0000-0000E91E0000}"/>
    <cellStyle name="20% - akcent 3 4 2 2 3 4 2" xfId="7916" xr:uid="{00000000-0005-0000-0000-0000EA1E0000}"/>
    <cellStyle name="20% - akcent 3 4 2 2 3 4 2 2" xfId="7917" xr:uid="{00000000-0005-0000-0000-0000EB1E0000}"/>
    <cellStyle name="20% - akcent 3 4 2 2 3 4 3" xfId="7918" xr:uid="{00000000-0005-0000-0000-0000EC1E0000}"/>
    <cellStyle name="20% - akcent 3 4 2 2 3 5" xfId="7919" xr:uid="{00000000-0005-0000-0000-0000ED1E0000}"/>
    <cellStyle name="20% - akcent 3 4 2 2 3 5 2" xfId="7920" xr:uid="{00000000-0005-0000-0000-0000EE1E0000}"/>
    <cellStyle name="20% - akcent 3 4 2 2 3 6" xfId="7921" xr:uid="{00000000-0005-0000-0000-0000EF1E0000}"/>
    <cellStyle name="20% - akcent 3 4 2 2 4" xfId="7922" xr:uid="{00000000-0005-0000-0000-0000F01E0000}"/>
    <cellStyle name="20% - akcent 3 4 2 2 4 2" xfId="7923" xr:uid="{00000000-0005-0000-0000-0000F11E0000}"/>
    <cellStyle name="20% - akcent 3 4 2 2 4 2 2" xfId="7924" xr:uid="{00000000-0005-0000-0000-0000F21E0000}"/>
    <cellStyle name="20% - akcent 3 4 2 2 4 2 2 2" xfId="7925" xr:uid="{00000000-0005-0000-0000-0000F31E0000}"/>
    <cellStyle name="20% - akcent 3 4 2 2 4 2 3" xfId="7926" xr:uid="{00000000-0005-0000-0000-0000F41E0000}"/>
    <cellStyle name="20% - akcent 3 4 2 2 4 3" xfId="7927" xr:uid="{00000000-0005-0000-0000-0000F51E0000}"/>
    <cellStyle name="20% - akcent 3 4 2 2 4 3 2" xfId="7928" xr:uid="{00000000-0005-0000-0000-0000F61E0000}"/>
    <cellStyle name="20% - akcent 3 4 2 2 4 3 2 2" xfId="7929" xr:uid="{00000000-0005-0000-0000-0000F71E0000}"/>
    <cellStyle name="20% - akcent 3 4 2 2 4 3 3" xfId="7930" xr:uid="{00000000-0005-0000-0000-0000F81E0000}"/>
    <cellStyle name="20% - akcent 3 4 2 2 4 4" xfId="7931" xr:uid="{00000000-0005-0000-0000-0000F91E0000}"/>
    <cellStyle name="20% - akcent 3 4 2 2 4 4 2" xfId="7932" xr:uid="{00000000-0005-0000-0000-0000FA1E0000}"/>
    <cellStyle name="20% - akcent 3 4 2 2 4 4 2 2" xfId="7933" xr:uid="{00000000-0005-0000-0000-0000FB1E0000}"/>
    <cellStyle name="20% - akcent 3 4 2 2 4 4 3" xfId="7934" xr:uid="{00000000-0005-0000-0000-0000FC1E0000}"/>
    <cellStyle name="20% - akcent 3 4 2 2 4 5" xfId="7935" xr:uid="{00000000-0005-0000-0000-0000FD1E0000}"/>
    <cellStyle name="20% - akcent 3 4 2 2 4 5 2" xfId="7936" xr:uid="{00000000-0005-0000-0000-0000FE1E0000}"/>
    <cellStyle name="20% - akcent 3 4 2 2 4 6" xfId="7937" xr:uid="{00000000-0005-0000-0000-0000FF1E0000}"/>
    <cellStyle name="20% - akcent 3 4 2 2 5" xfId="7938" xr:uid="{00000000-0005-0000-0000-0000001F0000}"/>
    <cellStyle name="20% - akcent 3 4 2 2 5 2" xfId="7939" xr:uid="{00000000-0005-0000-0000-0000011F0000}"/>
    <cellStyle name="20% - akcent 3 4 2 2 5 2 2" xfId="7940" xr:uid="{00000000-0005-0000-0000-0000021F0000}"/>
    <cellStyle name="20% - akcent 3 4 2 2 5 3" xfId="7941" xr:uid="{00000000-0005-0000-0000-0000031F0000}"/>
    <cellStyle name="20% - akcent 3 4 2 2 6" xfId="7942" xr:uid="{00000000-0005-0000-0000-0000041F0000}"/>
    <cellStyle name="20% - akcent 3 4 2 2 6 2" xfId="7943" xr:uid="{00000000-0005-0000-0000-0000051F0000}"/>
    <cellStyle name="20% - akcent 3 4 2 2 6 2 2" xfId="7944" xr:uid="{00000000-0005-0000-0000-0000061F0000}"/>
    <cellStyle name="20% - akcent 3 4 2 2 6 3" xfId="7945" xr:uid="{00000000-0005-0000-0000-0000071F0000}"/>
    <cellStyle name="20% - akcent 3 4 2 2 7" xfId="7946" xr:uid="{00000000-0005-0000-0000-0000081F0000}"/>
    <cellStyle name="20% - akcent 3 4 2 2 7 2" xfId="7947" xr:uid="{00000000-0005-0000-0000-0000091F0000}"/>
    <cellStyle name="20% - akcent 3 4 2 2 7 2 2" xfId="7948" xr:uid="{00000000-0005-0000-0000-00000A1F0000}"/>
    <cellStyle name="20% - akcent 3 4 2 2 7 3" xfId="7949" xr:uid="{00000000-0005-0000-0000-00000B1F0000}"/>
    <cellStyle name="20% - akcent 3 4 2 2 8" xfId="7950" xr:uid="{00000000-0005-0000-0000-00000C1F0000}"/>
    <cellStyle name="20% - akcent 3 4 2 2 8 2" xfId="7951" xr:uid="{00000000-0005-0000-0000-00000D1F0000}"/>
    <cellStyle name="20% - akcent 3 4 2 2 9" xfId="7952" xr:uid="{00000000-0005-0000-0000-00000E1F0000}"/>
    <cellStyle name="20% - akcent 3 4 2 3" xfId="7953" xr:uid="{00000000-0005-0000-0000-00000F1F0000}"/>
    <cellStyle name="20% - akcent 3 4 2 3 2" xfId="7954" xr:uid="{00000000-0005-0000-0000-0000101F0000}"/>
    <cellStyle name="20% - akcent 3 4 2 3 2 2" xfId="7955" xr:uid="{00000000-0005-0000-0000-0000111F0000}"/>
    <cellStyle name="20% - akcent 3 4 2 3 2 2 2" xfId="7956" xr:uid="{00000000-0005-0000-0000-0000121F0000}"/>
    <cellStyle name="20% - akcent 3 4 2 3 2 2 2 2" xfId="7957" xr:uid="{00000000-0005-0000-0000-0000131F0000}"/>
    <cellStyle name="20% - akcent 3 4 2 3 2 2 3" xfId="7958" xr:uid="{00000000-0005-0000-0000-0000141F0000}"/>
    <cellStyle name="20% - akcent 3 4 2 3 2 3" xfId="7959" xr:uid="{00000000-0005-0000-0000-0000151F0000}"/>
    <cellStyle name="20% - akcent 3 4 2 3 2 3 2" xfId="7960" xr:uid="{00000000-0005-0000-0000-0000161F0000}"/>
    <cellStyle name="20% - akcent 3 4 2 3 2 3 2 2" xfId="7961" xr:uid="{00000000-0005-0000-0000-0000171F0000}"/>
    <cellStyle name="20% - akcent 3 4 2 3 2 3 3" xfId="7962" xr:uid="{00000000-0005-0000-0000-0000181F0000}"/>
    <cellStyle name="20% - akcent 3 4 2 3 2 4" xfId="7963" xr:uid="{00000000-0005-0000-0000-0000191F0000}"/>
    <cellStyle name="20% - akcent 3 4 2 3 2 4 2" xfId="7964" xr:uid="{00000000-0005-0000-0000-00001A1F0000}"/>
    <cellStyle name="20% - akcent 3 4 2 3 2 4 2 2" xfId="7965" xr:uid="{00000000-0005-0000-0000-00001B1F0000}"/>
    <cellStyle name="20% - akcent 3 4 2 3 2 4 3" xfId="7966" xr:uid="{00000000-0005-0000-0000-00001C1F0000}"/>
    <cellStyle name="20% - akcent 3 4 2 3 2 5" xfId="7967" xr:uid="{00000000-0005-0000-0000-00001D1F0000}"/>
    <cellStyle name="20% - akcent 3 4 2 3 2 5 2" xfId="7968" xr:uid="{00000000-0005-0000-0000-00001E1F0000}"/>
    <cellStyle name="20% - akcent 3 4 2 3 2 6" xfId="7969" xr:uid="{00000000-0005-0000-0000-00001F1F0000}"/>
    <cellStyle name="20% - akcent 3 4 2 3 3" xfId="7970" xr:uid="{00000000-0005-0000-0000-0000201F0000}"/>
    <cellStyle name="20% - akcent 3 4 2 3 3 2" xfId="7971" xr:uid="{00000000-0005-0000-0000-0000211F0000}"/>
    <cellStyle name="20% - akcent 3 4 2 3 3 2 2" xfId="7972" xr:uid="{00000000-0005-0000-0000-0000221F0000}"/>
    <cellStyle name="20% - akcent 3 4 2 3 3 3" xfId="7973" xr:uid="{00000000-0005-0000-0000-0000231F0000}"/>
    <cellStyle name="20% - akcent 3 4 2 3 4" xfId="7974" xr:uid="{00000000-0005-0000-0000-0000241F0000}"/>
    <cellStyle name="20% - akcent 3 4 2 3 4 2" xfId="7975" xr:uid="{00000000-0005-0000-0000-0000251F0000}"/>
    <cellStyle name="20% - akcent 3 4 2 3 4 2 2" xfId="7976" xr:uid="{00000000-0005-0000-0000-0000261F0000}"/>
    <cellStyle name="20% - akcent 3 4 2 3 4 3" xfId="7977" xr:uid="{00000000-0005-0000-0000-0000271F0000}"/>
    <cellStyle name="20% - akcent 3 4 2 3 5" xfId="7978" xr:uid="{00000000-0005-0000-0000-0000281F0000}"/>
    <cellStyle name="20% - akcent 3 4 2 3 5 2" xfId="7979" xr:uid="{00000000-0005-0000-0000-0000291F0000}"/>
    <cellStyle name="20% - akcent 3 4 2 3 5 2 2" xfId="7980" xr:uid="{00000000-0005-0000-0000-00002A1F0000}"/>
    <cellStyle name="20% - akcent 3 4 2 3 5 3" xfId="7981" xr:uid="{00000000-0005-0000-0000-00002B1F0000}"/>
    <cellStyle name="20% - akcent 3 4 2 3 6" xfId="7982" xr:uid="{00000000-0005-0000-0000-00002C1F0000}"/>
    <cellStyle name="20% - akcent 3 4 2 3 6 2" xfId="7983" xr:uid="{00000000-0005-0000-0000-00002D1F0000}"/>
    <cellStyle name="20% - akcent 3 4 2 3 7" xfId="7984" xr:uid="{00000000-0005-0000-0000-00002E1F0000}"/>
    <cellStyle name="20% - akcent 3 4 2 4" xfId="7985" xr:uid="{00000000-0005-0000-0000-00002F1F0000}"/>
    <cellStyle name="20% - akcent 3 4 2 4 2" xfId="7986" xr:uid="{00000000-0005-0000-0000-0000301F0000}"/>
    <cellStyle name="20% - akcent 3 4 2 4 2 2" xfId="7987" xr:uid="{00000000-0005-0000-0000-0000311F0000}"/>
    <cellStyle name="20% - akcent 3 4 2 4 2 2 2" xfId="7988" xr:uid="{00000000-0005-0000-0000-0000321F0000}"/>
    <cellStyle name="20% - akcent 3 4 2 4 2 3" xfId="7989" xr:uid="{00000000-0005-0000-0000-0000331F0000}"/>
    <cellStyle name="20% - akcent 3 4 2 4 3" xfId="7990" xr:uid="{00000000-0005-0000-0000-0000341F0000}"/>
    <cellStyle name="20% - akcent 3 4 2 4 3 2" xfId="7991" xr:uid="{00000000-0005-0000-0000-0000351F0000}"/>
    <cellStyle name="20% - akcent 3 4 2 4 3 2 2" xfId="7992" xr:uid="{00000000-0005-0000-0000-0000361F0000}"/>
    <cellStyle name="20% - akcent 3 4 2 4 3 3" xfId="7993" xr:uid="{00000000-0005-0000-0000-0000371F0000}"/>
    <cellStyle name="20% - akcent 3 4 2 4 4" xfId="7994" xr:uid="{00000000-0005-0000-0000-0000381F0000}"/>
    <cellStyle name="20% - akcent 3 4 2 4 4 2" xfId="7995" xr:uid="{00000000-0005-0000-0000-0000391F0000}"/>
    <cellStyle name="20% - akcent 3 4 2 4 4 2 2" xfId="7996" xr:uid="{00000000-0005-0000-0000-00003A1F0000}"/>
    <cellStyle name="20% - akcent 3 4 2 4 4 3" xfId="7997" xr:uid="{00000000-0005-0000-0000-00003B1F0000}"/>
    <cellStyle name="20% - akcent 3 4 2 4 5" xfId="7998" xr:uid="{00000000-0005-0000-0000-00003C1F0000}"/>
    <cellStyle name="20% - akcent 3 4 2 4 5 2" xfId="7999" xr:uid="{00000000-0005-0000-0000-00003D1F0000}"/>
    <cellStyle name="20% - akcent 3 4 2 4 6" xfId="8000" xr:uid="{00000000-0005-0000-0000-00003E1F0000}"/>
    <cellStyle name="20% - akcent 3 4 2 5" xfId="8001" xr:uid="{00000000-0005-0000-0000-00003F1F0000}"/>
    <cellStyle name="20% - akcent 3 4 2 5 2" xfId="8002" xr:uid="{00000000-0005-0000-0000-0000401F0000}"/>
    <cellStyle name="20% - akcent 3 4 2 5 2 2" xfId="8003" xr:uid="{00000000-0005-0000-0000-0000411F0000}"/>
    <cellStyle name="20% - akcent 3 4 2 5 2 2 2" xfId="8004" xr:uid="{00000000-0005-0000-0000-0000421F0000}"/>
    <cellStyle name="20% - akcent 3 4 2 5 2 3" xfId="8005" xr:uid="{00000000-0005-0000-0000-0000431F0000}"/>
    <cellStyle name="20% - akcent 3 4 2 5 3" xfId="8006" xr:uid="{00000000-0005-0000-0000-0000441F0000}"/>
    <cellStyle name="20% - akcent 3 4 2 5 3 2" xfId="8007" xr:uid="{00000000-0005-0000-0000-0000451F0000}"/>
    <cellStyle name="20% - akcent 3 4 2 5 3 2 2" xfId="8008" xr:uid="{00000000-0005-0000-0000-0000461F0000}"/>
    <cellStyle name="20% - akcent 3 4 2 5 3 3" xfId="8009" xr:uid="{00000000-0005-0000-0000-0000471F0000}"/>
    <cellStyle name="20% - akcent 3 4 2 5 4" xfId="8010" xr:uid="{00000000-0005-0000-0000-0000481F0000}"/>
    <cellStyle name="20% - akcent 3 4 2 5 4 2" xfId="8011" xr:uid="{00000000-0005-0000-0000-0000491F0000}"/>
    <cellStyle name="20% - akcent 3 4 2 5 4 2 2" xfId="8012" xr:uid="{00000000-0005-0000-0000-00004A1F0000}"/>
    <cellStyle name="20% - akcent 3 4 2 5 4 3" xfId="8013" xr:uid="{00000000-0005-0000-0000-00004B1F0000}"/>
    <cellStyle name="20% - akcent 3 4 2 5 5" xfId="8014" xr:uid="{00000000-0005-0000-0000-00004C1F0000}"/>
    <cellStyle name="20% - akcent 3 4 2 5 5 2" xfId="8015" xr:uid="{00000000-0005-0000-0000-00004D1F0000}"/>
    <cellStyle name="20% - akcent 3 4 2 5 6" xfId="8016" xr:uid="{00000000-0005-0000-0000-00004E1F0000}"/>
    <cellStyle name="20% - akcent 3 4 2 6" xfId="8017" xr:uid="{00000000-0005-0000-0000-00004F1F0000}"/>
    <cellStyle name="20% - akcent 3 4 2 7" xfId="8018" xr:uid="{00000000-0005-0000-0000-0000501F0000}"/>
    <cellStyle name="20% - akcent 3 4 2 7 2" xfId="8019" xr:uid="{00000000-0005-0000-0000-0000511F0000}"/>
    <cellStyle name="20% - akcent 3 4 2 7 2 2" xfId="8020" xr:uid="{00000000-0005-0000-0000-0000521F0000}"/>
    <cellStyle name="20% - akcent 3 4 2 7 2 2 2" xfId="8021" xr:uid="{00000000-0005-0000-0000-0000531F0000}"/>
    <cellStyle name="20% - akcent 3 4 2 7 2 3" xfId="8022" xr:uid="{00000000-0005-0000-0000-0000541F0000}"/>
    <cellStyle name="20% - akcent 3 4 2 7 3" xfId="8023" xr:uid="{00000000-0005-0000-0000-0000551F0000}"/>
    <cellStyle name="20% - akcent 3 4 2 7 3 2" xfId="8024" xr:uid="{00000000-0005-0000-0000-0000561F0000}"/>
    <cellStyle name="20% - akcent 3 4 2 7 3 2 2" xfId="8025" xr:uid="{00000000-0005-0000-0000-0000571F0000}"/>
    <cellStyle name="20% - akcent 3 4 2 7 3 3" xfId="8026" xr:uid="{00000000-0005-0000-0000-0000581F0000}"/>
    <cellStyle name="20% - akcent 3 4 2 7 4" xfId="8027" xr:uid="{00000000-0005-0000-0000-0000591F0000}"/>
    <cellStyle name="20% - akcent 3 4 2 7 4 2" xfId="8028" xr:uid="{00000000-0005-0000-0000-00005A1F0000}"/>
    <cellStyle name="20% - akcent 3 4 2 7 4 2 2" xfId="8029" xr:uid="{00000000-0005-0000-0000-00005B1F0000}"/>
    <cellStyle name="20% - akcent 3 4 2 7 4 3" xfId="8030" xr:uid="{00000000-0005-0000-0000-00005C1F0000}"/>
    <cellStyle name="20% - akcent 3 4 2 7 5" xfId="8031" xr:uid="{00000000-0005-0000-0000-00005D1F0000}"/>
    <cellStyle name="20% - akcent 3 4 2 7 5 2" xfId="8032" xr:uid="{00000000-0005-0000-0000-00005E1F0000}"/>
    <cellStyle name="20% - akcent 3 4 2 7 6" xfId="8033" xr:uid="{00000000-0005-0000-0000-00005F1F0000}"/>
    <cellStyle name="20% - akcent 3 4 3" xfId="8034" xr:uid="{00000000-0005-0000-0000-0000601F0000}"/>
    <cellStyle name="20% - akcent 3 4 3 2" xfId="8035" xr:uid="{00000000-0005-0000-0000-0000611F0000}"/>
    <cellStyle name="20% - akcent 3 4 3 2 2" xfId="8036" xr:uid="{00000000-0005-0000-0000-0000621F0000}"/>
    <cellStyle name="20% - akcent 3 4 3 2 2 2" xfId="8037" xr:uid="{00000000-0005-0000-0000-0000631F0000}"/>
    <cellStyle name="20% - akcent 3 4 3 2 2 2 2" xfId="8038" xr:uid="{00000000-0005-0000-0000-0000641F0000}"/>
    <cellStyle name="20% - akcent 3 4 3 2 2 2 2 2" xfId="8039" xr:uid="{00000000-0005-0000-0000-0000651F0000}"/>
    <cellStyle name="20% - akcent 3 4 3 2 2 2 3" xfId="8040" xr:uid="{00000000-0005-0000-0000-0000661F0000}"/>
    <cellStyle name="20% - akcent 3 4 3 2 2 3" xfId="8041" xr:uid="{00000000-0005-0000-0000-0000671F0000}"/>
    <cellStyle name="20% - akcent 3 4 3 2 2 3 2" xfId="8042" xr:uid="{00000000-0005-0000-0000-0000681F0000}"/>
    <cellStyle name="20% - akcent 3 4 3 2 2 3 2 2" xfId="8043" xr:uid="{00000000-0005-0000-0000-0000691F0000}"/>
    <cellStyle name="20% - akcent 3 4 3 2 2 3 3" xfId="8044" xr:uid="{00000000-0005-0000-0000-00006A1F0000}"/>
    <cellStyle name="20% - akcent 3 4 3 2 2 4" xfId="8045" xr:uid="{00000000-0005-0000-0000-00006B1F0000}"/>
    <cellStyle name="20% - akcent 3 4 3 2 2 4 2" xfId="8046" xr:uid="{00000000-0005-0000-0000-00006C1F0000}"/>
    <cellStyle name="20% - akcent 3 4 3 2 2 4 2 2" xfId="8047" xr:uid="{00000000-0005-0000-0000-00006D1F0000}"/>
    <cellStyle name="20% - akcent 3 4 3 2 2 4 3" xfId="8048" xr:uid="{00000000-0005-0000-0000-00006E1F0000}"/>
    <cellStyle name="20% - akcent 3 4 3 2 2 5" xfId="8049" xr:uid="{00000000-0005-0000-0000-00006F1F0000}"/>
    <cellStyle name="20% - akcent 3 4 3 2 2 5 2" xfId="8050" xr:uid="{00000000-0005-0000-0000-0000701F0000}"/>
    <cellStyle name="20% - akcent 3 4 3 2 2 6" xfId="8051" xr:uid="{00000000-0005-0000-0000-0000711F0000}"/>
    <cellStyle name="20% - akcent 3 4 3 2 3" xfId="8052" xr:uid="{00000000-0005-0000-0000-0000721F0000}"/>
    <cellStyle name="20% - akcent 3 4 3 2 3 2" xfId="8053" xr:uid="{00000000-0005-0000-0000-0000731F0000}"/>
    <cellStyle name="20% - akcent 3 4 3 2 3 2 2" xfId="8054" xr:uid="{00000000-0005-0000-0000-0000741F0000}"/>
    <cellStyle name="20% - akcent 3 4 3 2 3 3" xfId="8055" xr:uid="{00000000-0005-0000-0000-0000751F0000}"/>
    <cellStyle name="20% - akcent 3 4 3 2 4" xfId="8056" xr:uid="{00000000-0005-0000-0000-0000761F0000}"/>
    <cellStyle name="20% - akcent 3 4 3 2 4 2" xfId="8057" xr:uid="{00000000-0005-0000-0000-0000771F0000}"/>
    <cellStyle name="20% - akcent 3 4 3 2 4 2 2" xfId="8058" xr:uid="{00000000-0005-0000-0000-0000781F0000}"/>
    <cellStyle name="20% - akcent 3 4 3 2 4 3" xfId="8059" xr:uid="{00000000-0005-0000-0000-0000791F0000}"/>
    <cellStyle name="20% - akcent 3 4 3 2 5" xfId="8060" xr:uid="{00000000-0005-0000-0000-00007A1F0000}"/>
    <cellStyle name="20% - akcent 3 4 3 2 5 2" xfId="8061" xr:uid="{00000000-0005-0000-0000-00007B1F0000}"/>
    <cellStyle name="20% - akcent 3 4 3 2 5 2 2" xfId="8062" xr:uid="{00000000-0005-0000-0000-00007C1F0000}"/>
    <cellStyle name="20% - akcent 3 4 3 2 5 3" xfId="8063" xr:uid="{00000000-0005-0000-0000-00007D1F0000}"/>
    <cellStyle name="20% - akcent 3 4 3 2 6" xfId="8064" xr:uid="{00000000-0005-0000-0000-00007E1F0000}"/>
    <cellStyle name="20% - akcent 3 4 3 2 6 2" xfId="8065" xr:uid="{00000000-0005-0000-0000-00007F1F0000}"/>
    <cellStyle name="20% - akcent 3 4 3 2 7" xfId="8066" xr:uid="{00000000-0005-0000-0000-0000801F0000}"/>
    <cellStyle name="20% - akcent 3 4 3 2 8" xfId="8067" xr:uid="{00000000-0005-0000-0000-0000811F0000}"/>
    <cellStyle name="20% - akcent 3 4 3 3" xfId="8068" xr:uid="{00000000-0005-0000-0000-0000821F0000}"/>
    <cellStyle name="20% - akcent 3 4 3 3 2" xfId="8069" xr:uid="{00000000-0005-0000-0000-0000831F0000}"/>
    <cellStyle name="20% - akcent 3 4 3 3 2 2" xfId="8070" xr:uid="{00000000-0005-0000-0000-0000841F0000}"/>
    <cellStyle name="20% - akcent 3 4 3 3 2 2 2" xfId="8071" xr:uid="{00000000-0005-0000-0000-0000851F0000}"/>
    <cellStyle name="20% - akcent 3 4 3 3 2 3" xfId="8072" xr:uid="{00000000-0005-0000-0000-0000861F0000}"/>
    <cellStyle name="20% - akcent 3 4 3 3 3" xfId="8073" xr:uid="{00000000-0005-0000-0000-0000871F0000}"/>
    <cellStyle name="20% - akcent 3 4 3 3 3 2" xfId="8074" xr:uid="{00000000-0005-0000-0000-0000881F0000}"/>
    <cellStyle name="20% - akcent 3 4 3 3 3 2 2" xfId="8075" xr:uid="{00000000-0005-0000-0000-0000891F0000}"/>
    <cellStyle name="20% - akcent 3 4 3 3 3 3" xfId="8076" xr:uid="{00000000-0005-0000-0000-00008A1F0000}"/>
    <cellStyle name="20% - akcent 3 4 3 3 4" xfId="8077" xr:uid="{00000000-0005-0000-0000-00008B1F0000}"/>
    <cellStyle name="20% - akcent 3 4 3 3 4 2" xfId="8078" xr:uid="{00000000-0005-0000-0000-00008C1F0000}"/>
    <cellStyle name="20% - akcent 3 4 3 3 4 2 2" xfId="8079" xr:uid="{00000000-0005-0000-0000-00008D1F0000}"/>
    <cellStyle name="20% - akcent 3 4 3 3 4 3" xfId="8080" xr:uid="{00000000-0005-0000-0000-00008E1F0000}"/>
    <cellStyle name="20% - akcent 3 4 3 3 5" xfId="8081" xr:uid="{00000000-0005-0000-0000-00008F1F0000}"/>
    <cellStyle name="20% - akcent 3 4 3 3 5 2" xfId="8082" xr:uid="{00000000-0005-0000-0000-0000901F0000}"/>
    <cellStyle name="20% - akcent 3 4 3 3 6" xfId="8083" xr:uid="{00000000-0005-0000-0000-0000911F0000}"/>
    <cellStyle name="20% - akcent 3 4 3 4" xfId="8084" xr:uid="{00000000-0005-0000-0000-0000921F0000}"/>
    <cellStyle name="20% - akcent 3 4 3 4 2" xfId="8085" xr:uid="{00000000-0005-0000-0000-0000931F0000}"/>
    <cellStyle name="20% - akcent 3 4 3 4 2 2" xfId="8086" xr:uid="{00000000-0005-0000-0000-0000941F0000}"/>
    <cellStyle name="20% - akcent 3 4 3 4 2 2 2" xfId="8087" xr:uid="{00000000-0005-0000-0000-0000951F0000}"/>
    <cellStyle name="20% - akcent 3 4 3 4 2 3" xfId="8088" xr:uid="{00000000-0005-0000-0000-0000961F0000}"/>
    <cellStyle name="20% - akcent 3 4 3 4 3" xfId="8089" xr:uid="{00000000-0005-0000-0000-0000971F0000}"/>
    <cellStyle name="20% - akcent 3 4 3 4 3 2" xfId="8090" xr:uid="{00000000-0005-0000-0000-0000981F0000}"/>
    <cellStyle name="20% - akcent 3 4 3 4 3 2 2" xfId="8091" xr:uid="{00000000-0005-0000-0000-0000991F0000}"/>
    <cellStyle name="20% - akcent 3 4 3 4 3 3" xfId="8092" xr:uid="{00000000-0005-0000-0000-00009A1F0000}"/>
    <cellStyle name="20% - akcent 3 4 3 4 4" xfId="8093" xr:uid="{00000000-0005-0000-0000-00009B1F0000}"/>
    <cellStyle name="20% - akcent 3 4 3 4 4 2" xfId="8094" xr:uid="{00000000-0005-0000-0000-00009C1F0000}"/>
    <cellStyle name="20% - akcent 3 4 3 4 4 2 2" xfId="8095" xr:uid="{00000000-0005-0000-0000-00009D1F0000}"/>
    <cellStyle name="20% - akcent 3 4 3 4 4 3" xfId="8096" xr:uid="{00000000-0005-0000-0000-00009E1F0000}"/>
    <cellStyle name="20% - akcent 3 4 3 4 5" xfId="8097" xr:uid="{00000000-0005-0000-0000-00009F1F0000}"/>
    <cellStyle name="20% - akcent 3 4 3 4 5 2" xfId="8098" xr:uid="{00000000-0005-0000-0000-0000A01F0000}"/>
    <cellStyle name="20% - akcent 3 4 3 4 6" xfId="8099" xr:uid="{00000000-0005-0000-0000-0000A11F0000}"/>
    <cellStyle name="20% - akcent 3 4 3 5" xfId="8100" xr:uid="{00000000-0005-0000-0000-0000A21F0000}"/>
    <cellStyle name="20% - akcent 3 4 3 5 2" xfId="8101" xr:uid="{00000000-0005-0000-0000-0000A31F0000}"/>
    <cellStyle name="20% - akcent 3 4 3 5 2 2" xfId="8102" xr:uid="{00000000-0005-0000-0000-0000A41F0000}"/>
    <cellStyle name="20% - akcent 3 4 3 5 2 2 2" xfId="8103" xr:uid="{00000000-0005-0000-0000-0000A51F0000}"/>
    <cellStyle name="20% - akcent 3 4 3 5 2 3" xfId="8104" xr:uid="{00000000-0005-0000-0000-0000A61F0000}"/>
    <cellStyle name="20% - akcent 3 4 3 5 3" xfId="8105" xr:uid="{00000000-0005-0000-0000-0000A71F0000}"/>
    <cellStyle name="20% - akcent 3 4 3 5 3 2" xfId="8106" xr:uid="{00000000-0005-0000-0000-0000A81F0000}"/>
    <cellStyle name="20% - akcent 3 4 3 5 3 2 2" xfId="8107" xr:uid="{00000000-0005-0000-0000-0000A91F0000}"/>
    <cellStyle name="20% - akcent 3 4 3 5 3 3" xfId="8108" xr:uid="{00000000-0005-0000-0000-0000AA1F0000}"/>
    <cellStyle name="20% - akcent 3 4 3 5 4" xfId="8109" xr:uid="{00000000-0005-0000-0000-0000AB1F0000}"/>
    <cellStyle name="20% - akcent 3 4 3 5 4 2" xfId="8110" xr:uid="{00000000-0005-0000-0000-0000AC1F0000}"/>
    <cellStyle name="20% - akcent 3 4 3 5 4 2 2" xfId="8111" xr:uid="{00000000-0005-0000-0000-0000AD1F0000}"/>
    <cellStyle name="20% - akcent 3 4 3 5 4 3" xfId="8112" xr:uid="{00000000-0005-0000-0000-0000AE1F0000}"/>
    <cellStyle name="20% - akcent 3 4 3 5 5" xfId="8113" xr:uid="{00000000-0005-0000-0000-0000AF1F0000}"/>
    <cellStyle name="20% - akcent 3 4 3 5 5 2" xfId="8114" xr:uid="{00000000-0005-0000-0000-0000B01F0000}"/>
    <cellStyle name="20% - akcent 3 4 3 5 6" xfId="8115" xr:uid="{00000000-0005-0000-0000-0000B11F0000}"/>
    <cellStyle name="20% - akcent 3 4 3 6" xfId="8116" xr:uid="{00000000-0005-0000-0000-0000B21F0000}"/>
    <cellStyle name="20% - akcent 3 4 4" xfId="8117" xr:uid="{00000000-0005-0000-0000-0000B31F0000}"/>
    <cellStyle name="20% - akcent 3 4 4 2" xfId="8118" xr:uid="{00000000-0005-0000-0000-0000B41F0000}"/>
    <cellStyle name="20% - akcent 3 4 4 2 2" xfId="8119" xr:uid="{00000000-0005-0000-0000-0000B51F0000}"/>
    <cellStyle name="20% - akcent 3 4 4 2 2 2" xfId="8120" xr:uid="{00000000-0005-0000-0000-0000B61F0000}"/>
    <cellStyle name="20% - akcent 3 4 4 2 2 2 2" xfId="8121" xr:uid="{00000000-0005-0000-0000-0000B71F0000}"/>
    <cellStyle name="20% - akcent 3 4 4 2 2 3" xfId="8122" xr:uid="{00000000-0005-0000-0000-0000B81F0000}"/>
    <cellStyle name="20% - akcent 3 4 4 2 3" xfId="8123" xr:uid="{00000000-0005-0000-0000-0000B91F0000}"/>
    <cellStyle name="20% - akcent 3 4 4 2 3 2" xfId="8124" xr:uid="{00000000-0005-0000-0000-0000BA1F0000}"/>
    <cellStyle name="20% - akcent 3 4 4 2 3 2 2" xfId="8125" xr:uid="{00000000-0005-0000-0000-0000BB1F0000}"/>
    <cellStyle name="20% - akcent 3 4 4 2 3 3" xfId="8126" xr:uid="{00000000-0005-0000-0000-0000BC1F0000}"/>
    <cellStyle name="20% - akcent 3 4 4 2 4" xfId="8127" xr:uid="{00000000-0005-0000-0000-0000BD1F0000}"/>
    <cellStyle name="20% - akcent 3 4 4 2 4 2" xfId="8128" xr:uid="{00000000-0005-0000-0000-0000BE1F0000}"/>
    <cellStyle name="20% - akcent 3 4 4 2 4 2 2" xfId="8129" xr:uid="{00000000-0005-0000-0000-0000BF1F0000}"/>
    <cellStyle name="20% - akcent 3 4 4 2 4 3" xfId="8130" xr:uid="{00000000-0005-0000-0000-0000C01F0000}"/>
    <cellStyle name="20% - akcent 3 4 4 2 5" xfId="8131" xr:uid="{00000000-0005-0000-0000-0000C11F0000}"/>
    <cellStyle name="20% - akcent 3 4 4 2 5 2" xfId="8132" xr:uid="{00000000-0005-0000-0000-0000C21F0000}"/>
    <cellStyle name="20% - akcent 3 4 4 2 6" xfId="8133" xr:uid="{00000000-0005-0000-0000-0000C31F0000}"/>
    <cellStyle name="20% - akcent 3 4 4 2 7" xfId="8134" xr:uid="{00000000-0005-0000-0000-0000C41F0000}"/>
    <cellStyle name="20% - akcent 3 4 4 3" xfId="8135" xr:uid="{00000000-0005-0000-0000-0000C51F0000}"/>
    <cellStyle name="20% - akcent 3 4 4 3 2" xfId="8136" xr:uid="{00000000-0005-0000-0000-0000C61F0000}"/>
    <cellStyle name="20% - akcent 3 4 4 3 2 2" xfId="8137" xr:uid="{00000000-0005-0000-0000-0000C71F0000}"/>
    <cellStyle name="20% - akcent 3 4 4 3 2 2 2" xfId="8138" xr:uid="{00000000-0005-0000-0000-0000C81F0000}"/>
    <cellStyle name="20% - akcent 3 4 4 3 2 3" xfId="8139" xr:uid="{00000000-0005-0000-0000-0000C91F0000}"/>
    <cellStyle name="20% - akcent 3 4 4 3 3" xfId="8140" xr:uid="{00000000-0005-0000-0000-0000CA1F0000}"/>
    <cellStyle name="20% - akcent 3 4 4 3 3 2" xfId="8141" xr:uid="{00000000-0005-0000-0000-0000CB1F0000}"/>
    <cellStyle name="20% - akcent 3 4 4 3 3 2 2" xfId="8142" xr:uid="{00000000-0005-0000-0000-0000CC1F0000}"/>
    <cellStyle name="20% - akcent 3 4 4 3 3 3" xfId="8143" xr:uid="{00000000-0005-0000-0000-0000CD1F0000}"/>
    <cellStyle name="20% - akcent 3 4 4 3 4" xfId="8144" xr:uid="{00000000-0005-0000-0000-0000CE1F0000}"/>
    <cellStyle name="20% - akcent 3 4 4 3 4 2" xfId="8145" xr:uid="{00000000-0005-0000-0000-0000CF1F0000}"/>
    <cellStyle name="20% - akcent 3 4 4 3 4 2 2" xfId="8146" xr:uid="{00000000-0005-0000-0000-0000D01F0000}"/>
    <cellStyle name="20% - akcent 3 4 4 3 4 3" xfId="8147" xr:uid="{00000000-0005-0000-0000-0000D11F0000}"/>
    <cellStyle name="20% - akcent 3 4 4 3 5" xfId="8148" xr:uid="{00000000-0005-0000-0000-0000D21F0000}"/>
    <cellStyle name="20% - akcent 3 4 4 3 5 2" xfId="8149" xr:uid="{00000000-0005-0000-0000-0000D31F0000}"/>
    <cellStyle name="20% - akcent 3 4 4 3 6" xfId="8150" xr:uid="{00000000-0005-0000-0000-0000D41F0000}"/>
    <cellStyle name="20% - akcent 3 4 4 4" xfId="8151" xr:uid="{00000000-0005-0000-0000-0000D51F0000}"/>
    <cellStyle name="20% - akcent 3 4 5" xfId="8152" xr:uid="{00000000-0005-0000-0000-0000D61F0000}"/>
    <cellStyle name="20% - akcent 3 4 5 2" xfId="8153" xr:uid="{00000000-0005-0000-0000-0000D71F0000}"/>
    <cellStyle name="20% - akcent 3 4 5 2 2" xfId="8154" xr:uid="{00000000-0005-0000-0000-0000D81F0000}"/>
    <cellStyle name="20% - akcent 3 4 5 2 2 2" xfId="8155" xr:uid="{00000000-0005-0000-0000-0000D91F0000}"/>
    <cellStyle name="20% - akcent 3 4 5 2 3" xfId="8156" xr:uid="{00000000-0005-0000-0000-0000DA1F0000}"/>
    <cellStyle name="20% - akcent 3 4 5 3" xfId="8157" xr:uid="{00000000-0005-0000-0000-0000DB1F0000}"/>
    <cellStyle name="20% - akcent 3 4 5 3 2" xfId="8158" xr:uid="{00000000-0005-0000-0000-0000DC1F0000}"/>
    <cellStyle name="20% - akcent 3 4 5 3 2 2" xfId="8159" xr:uid="{00000000-0005-0000-0000-0000DD1F0000}"/>
    <cellStyle name="20% - akcent 3 4 5 3 3" xfId="8160" xr:uid="{00000000-0005-0000-0000-0000DE1F0000}"/>
    <cellStyle name="20% - akcent 3 4 5 4" xfId="8161" xr:uid="{00000000-0005-0000-0000-0000DF1F0000}"/>
    <cellStyle name="20% - akcent 3 4 5 4 2" xfId="8162" xr:uid="{00000000-0005-0000-0000-0000E01F0000}"/>
    <cellStyle name="20% - akcent 3 4 5 4 2 2" xfId="8163" xr:uid="{00000000-0005-0000-0000-0000E11F0000}"/>
    <cellStyle name="20% - akcent 3 4 5 4 3" xfId="8164" xr:uid="{00000000-0005-0000-0000-0000E21F0000}"/>
    <cellStyle name="20% - akcent 3 4 5 5" xfId="8165" xr:uid="{00000000-0005-0000-0000-0000E31F0000}"/>
    <cellStyle name="20% - akcent 3 4 5 5 2" xfId="8166" xr:uid="{00000000-0005-0000-0000-0000E41F0000}"/>
    <cellStyle name="20% - akcent 3 4 5 6" xfId="8167" xr:uid="{00000000-0005-0000-0000-0000E51F0000}"/>
    <cellStyle name="20% - akcent 3 4 5 7" xfId="8168" xr:uid="{00000000-0005-0000-0000-0000E61F0000}"/>
    <cellStyle name="20% - akcent 3 4 6" xfId="8169" xr:uid="{00000000-0005-0000-0000-0000E71F0000}"/>
    <cellStyle name="20% - akcent 3 4 6 2" xfId="8170" xr:uid="{00000000-0005-0000-0000-0000E81F0000}"/>
    <cellStyle name="20% - akcent 3 4 6 2 2" xfId="8171" xr:uid="{00000000-0005-0000-0000-0000E91F0000}"/>
    <cellStyle name="20% - akcent 3 4 6 2 2 2" xfId="8172" xr:uid="{00000000-0005-0000-0000-0000EA1F0000}"/>
    <cellStyle name="20% - akcent 3 4 6 2 3" xfId="8173" xr:uid="{00000000-0005-0000-0000-0000EB1F0000}"/>
    <cellStyle name="20% - akcent 3 4 6 3" xfId="8174" xr:uid="{00000000-0005-0000-0000-0000EC1F0000}"/>
    <cellStyle name="20% - akcent 3 4 6 3 2" xfId="8175" xr:uid="{00000000-0005-0000-0000-0000ED1F0000}"/>
    <cellStyle name="20% - akcent 3 4 6 3 2 2" xfId="8176" xr:uid="{00000000-0005-0000-0000-0000EE1F0000}"/>
    <cellStyle name="20% - akcent 3 4 6 3 3" xfId="8177" xr:uid="{00000000-0005-0000-0000-0000EF1F0000}"/>
    <cellStyle name="20% - akcent 3 4 6 4" xfId="8178" xr:uid="{00000000-0005-0000-0000-0000F01F0000}"/>
    <cellStyle name="20% - akcent 3 4 6 4 2" xfId="8179" xr:uid="{00000000-0005-0000-0000-0000F11F0000}"/>
    <cellStyle name="20% - akcent 3 4 6 4 2 2" xfId="8180" xr:uid="{00000000-0005-0000-0000-0000F21F0000}"/>
    <cellStyle name="20% - akcent 3 4 6 4 3" xfId="8181" xr:uid="{00000000-0005-0000-0000-0000F31F0000}"/>
    <cellStyle name="20% - akcent 3 4 6 5" xfId="8182" xr:uid="{00000000-0005-0000-0000-0000F41F0000}"/>
    <cellStyle name="20% - akcent 3 4 6 5 2" xfId="8183" xr:uid="{00000000-0005-0000-0000-0000F51F0000}"/>
    <cellStyle name="20% - akcent 3 4 6 6" xfId="8184" xr:uid="{00000000-0005-0000-0000-0000F61F0000}"/>
    <cellStyle name="20% - akcent 3 4 7" xfId="8185" xr:uid="{00000000-0005-0000-0000-0000F71F0000}"/>
    <cellStyle name="20% - akcent 3 4 7 2" xfId="8186" xr:uid="{00000000-0005-0000-0000-0000F81F0000}"/>
    <cellStyle name="20% - akcent 3 4 7 2 2" xfId="8187" xr:uid="{00000000-0005-0000-0000-0000F91F0000}"/>
    <cellStyle name="20% - akcent 3 4 7 2 2 2" xfId="8188" xr:uid="{00000000-0005-0000-0000-0000FA1F0000}"/>
    <cellStyle name="20% - akcent 3 4 7 2 3" xfId="8189" xr:uid="{00000000-0005-0000-0000-0000FB1F0000}"/>
    <cellStyle name="20% - akcent 3 4 7 3" xfId="8190" xr:uid="{00000000-0005-0000-0000-0000FC1F0000}"/>
    <cellStyle name="20% - akcent 3 4 7 3 2" xfId="8191" xr:uid="{00000000-0005-0000-0000-0000FD1F0000}"/>
    <cellStyle name="20% - akcent 3 4 7 3 2 2" xfId="8192" xr:uid="{00000000-0005-0000-0000-0000FE1F0000}"/>
    <cellStyle name="20% - akcent 3 4 7 3 3" xfId="8193" xr:uid="{00000000-0005-0000-0000-0000FF1F0000}"/>
    <cellStyle name="20% - akcent 3 4 7 4" xfId="8194" xr:uid="{00000000-0005-0000-0000-000000200000}"/>
    <cellStyle name="20% - akcent 3 4 7 4 2" xfId="8195" xr:uid="{00000000-0005-0000-0000-000001200000}"/>
    <cellStyle name="20% - akcent 3 4 7 4 2 2" xfId="8196" xr:uid="{00000000-0005-0000-0000-000002200000}"/>
    <cellStyle name="20% - akcent 3 4 7 4 3" xfId="8197" xr:uid="{00000000-0005-0000-0000-000003200000}"/>
    <cellStyle name="20% - akcent 3 4 7 5" xfId="8198" xr:uid="{00000000-0005-0000-0000-000004200000}"/>
    <cellStyle name="20% - akcent 3 4 7 5 2" xfId="8199" xr:uid="{00000000-0005-0000-0000-000005200000}"/>
    <cellStyle name="20% - akcent 3 4 7 6" xfId="8200" xr:uid="{00000000-0005-0000-0000-000006200000}"/>
    <cellStyle name="20% - akcent 3 4_2011'05 Raport PGE_DO-CO2" xfId="8201" xr:uid="{00000000-0005-0000-0000-000007200000}"/>
    <cellStyle name="20% - akcent 3 5" xfId="8202" xr:uid="{00000000-0005-0000-0000-000008200000}"/>
    <cellStyle name="20% - akcent 3 5 2" xfId="8203" xr:uid="{00000000-0005-0000-0000-000009200000}"/>
    <cellStyle name="20% - akcent 3 5 2 2" xfId="8204" xr:uid="{00000000-0005-0000-0000-00000A200000}"/>
    <cellStyle name="20% - akcent 3 5 2 2 2" xfId="8205" xr:uid="{00000000-0005-0000-0000-00000B200000}"/>
    <cellStyle name="20% - akcent 3 5 2 2 2 2" xfId="8206" xr:uid="{00000000-0005-0000-0000-00000C200000}"/>
    <cellStyle name="20% - akcent 3 5 2 2 2 2 2" xfId="8207" xr:uid="{00000000-0005-0000-0000-00000D200000}"/>
    <cellStyle name="20% - akcent 3 5 2 2 2 2 2 2" xfId="8208" xr:uid="{00000000-0005-0000-0000-00000E200000}"/>
    <cellStyle name="20% - akcent 3 5 2 2 2 2 3" xfId="8209" xr:uid="{00000000-0005-0000-0000-00000F200000}"/>
    <cellStyle name="20% - akcent 3 5 2 2 2 3" xfId="8210" xr:uid="{00000000-0005-0000-0000-000010200000}"/>
    <cellStyle name="20% - akcent 3 5 2 2 2 3 2" xfId="8211" xr:uid="{00000000-0005-0000-0000-000011200000}"/>
    <cellStyle name="20% - akcent 3 5 2 2 2 3 2 2" xfId="8212" xr:uid="{00000000-0005-0000-0000-000012200000}"/>
    <cellStyle name="20% - akcent 3 5 2 2 2 3 3" xfId="8213" xr:uid="{00000000-0005-0000-0000-000013200000}"/>
    <cellStyle name="20% - akcent 3 5 2 2 2 4" xfId="8214" xr:uid="{00000000-0005-0000-0000-000014200000}"/>
    <cellStyle name="20% - akcent 3 5 2 2 2 4 2" xfId="8215" xr:uid="{00000000-0005-0000-0000-000015200000}"/>
    <cellStyle name="20% - akcent 3 5 2 2 2 4 2 2" xfId="8216" xr:uid="{00000000-0005-0000-0000-000016200000}"/>
    <cellStyle name="20% - akcent 3 5 2 2 2 4 3" xfId="8217" xr:uid="{00000000-0005-0000-0000-000017200000}"/>
    <cellStyle name="20% - akcent 3 5 2 2 2 5" xfId="8218" xr:uid="{00000000-0005-0000-0000-000018200000}"/>
    <cellStyle name="20% - akcent 3 5 2 2 2 5 2" xfId="8219" xr:uid="{00000000-0005-0000-0000-000019200000}"/>
    <cellStyle name="20% - akcent 3 5 2 2 2 6" xfId="8220" xr:uid="{00000000-0005-0000-0000-00001A200000}"/>
    <cellStyle name="20% - akcent 3 5 2 2 3" xfId="8221" xr:uid="{00000000-0005-0000-0000-00001B200000}"/>
    <cellStyle name="20% - akcent 3 5 2 2 3 2" xfId="8222" xr:uid="{00000000-0005-0000-0000-00001C200000}"/>
    <cellStyle name="20% - akcent 3 5 2 2 3 2 2" xfId="8223" xr:uid="{00000000-0005-0000-0000-00001D200000}"/>
    <cellStyle name="20% - akcent 3 5 2 2 3 3" xfId="8224" xr:uid="{00000000-0005-0000-0000-00001E200000}"/>
    <cellStyle name="20% - akcent 3 5 2 2 4" xfId="8225" xr:uid="{00000000-0005-0000-0000-00001F200000}"/>
    <cellStyle name="20% - akcent 3 5 2 2 4 2" xfId="8226" xr:uid="{00000000-0005-0000-0000-000020200000}"/>
    <cellStyle name="20% - akcent 3 5 2 2 4 2 2" xfId="8227" xr:uid="{00000000-0005-0000-0000-000021200000}"/>
    <cellStyle name="20% - akcent 3 5 2 2 4 3" xfId="8228" xr:uid="{00000000-0005-0000-0000-000022200000}"/>
    <cellStyle name="20% - akcent 3 5 2 2 5" xfId="8229" xr:uid="{00000000-0005-0000-0000-000023200000}"/>
    <cellStyle name="20% - akcent 3 5 2 2 5 2" xfId="8230" xr:uid="{00000000-0005-0000-0000-000024200000}"/>
    <cellStyle name="20% - akcent 3 5 2 2 5 2 2" xfId="8231" xr:uid="{00000000-0005-0000-0000-000025200000}"/>
    <cellStyle name="20% - akcent 3 5 2 2 5 3" xfId="8232" xr:uid="{00000000-0005-0000-0000-000026200000}"/>
    <cellStyle name="20% - akcent 3 5 2 2 6" xfId="8233" xr:uid="{00000000-0005-0000-0000-000027200000}"/>
    <cellStyle name="20% - akcent 3 5 2 2 6 2" xfId="8234" xr:uid="{00000000-0005-0000-0000-000028200000}"/>
    <cellStyle name="20% - akcent 3 5 2 2 7" xfId="8235" xr:uid="{00000000-0005-0000-0000-000029200000}"/>
    <cellStyle name="20% - akcent 3 5 2 2 8" xfId="8236" xr:uid="{00000000-0005-0000-0000-00002A200000}"/>
    <cellStyle name="20% - akcent 3 5 2 3" xfId="8237" xr:uid="{00000000-0005-0000-0000-00002B200000}"/>
    <cellStyle name="20% - akcent 3 5 2 3 2" xfId="8238" xr:uid="{00000000-0005-0000-0000-00002C200000}"/>
    <cellStyle name="20% - akcent 3 5 2 3 2 2" xfId="8239" xr:uid="{00000000-0005-0000-0000-00002D200000}"/>
    <cellStyle name="20% - akcent 3 5 2 3 2 2 2" xfId="8240" xr:uid="{00000000-0005-0000-0000-00002E200000}"/>
    <cellStyle name="20% - akcent 3 5 2 3 2 3" xfId="8241" xr:uid="{00000000-0005-0000-0000-00002F200000}"/>
    <cellStyle name="20% - akcent 3 5 2 3 3" xfId="8242" xr:uid="{00000000-0005-0000-0000-000030200000}"/>
    <cellStyle name="20% - akcent 3 5 2 3 3 2" xfId="8243" xr:uid="{00000000-0005-0000-0000-000031200000}"/>
    <cellStyle name="20% - akcent 3 5 2 3 3 2 2" xfId="8244" xr:uid="{00000000-0005-0000-0000-000032200000}"/>
    <cellStyle name="20% - akcent 3 5 2 3 3 3" xfId="8245" xr:uid="{00000000-0005-0000-0000-000033200000}"/>
    <cellStyle name="20% - akcent 3 5 2 3 4" xfId="8246" xr:uid="{00000000-0005-0000-0000-000034200000}"/>
    <cellStyle name="20% - akcent 3 5 2 3 4 2" xfId="8247" xr:uid="{00000000-0005-0000-0000-000035200000}"/>
    <cellStyle name="20% - akcent 3 5 2 3 4 2 2" xfId="8248" xr:uid="{00000000-0005-0000-0000-000036200000}"/>
    <cellStyle name="20% - akcent 3 5 2 3 4 3" xfId="8249" xr:uid="{00000000-0005-0000-0000-000037200000}"/>
    <cellStyle name="20% - akcent 3 5 2 3 5" xfId="8250" xr:uid="{00000000-0005-0000-0000-000038200000}"/>
    <cellStyle name="20% - akcent 3 5 2 3 5 2" xfId="8251" xr:uid="{00000000-0005-0000-0000-000039200000}"/>
    <cellStyle name="20% - akcent 3 5 2 3 6" xfId="8252" xr:uid="{00000000-0005-0000-0000-00003A200000}"/>
    <cellStyle name="20% - akcent 3 5 2 4" xfId="8253" xr:uid="{00000000-0005-0000-0000-00003B200000}"/>
    <cellStyle name="20% - akcent 3 5 2 4 2" xfId="8254" xr:uid="{00000000-0005-0000-0000-00003C200000}"/>
    <cellStyle name="20% - akcent 3 5 2 4 2 2" xfId="8255" xr:uid="{00000000-0005-0000-0000-00003D200000}"/>
    <cellStyle name="20% - akcent 3 5 2 4 2 2 2" xfId="8256" xr:uid="{00000000-0005-0000-0000-00003E200000}"/>
    <cellStyle name="20% - akcent 3 5 2 4 2 3" xfId="8257" xr:uid="{00000000-0005-0000-0000-00003F200000}"/>
    <cellStyle name="20% - akcent 3 5 2 4 3" xfId="8258" xr:uid="{00000000-0005-0000-0000-000040200000}"/>
    <cellStyle name="20% - akcent 3 5 2 4 3 2" xfId="8259" xr:uid="{00000000-0005-0000-0000-000041200000}"/>
    <cellStyle name="20% - akcent 3 5 2 4 3 2 2" xfId="8260" xr:uid="{00000000-0005-0000-0000-000042200000}"/>
    <cellStyle name="20% - akcent 3 5 2 4 3 3" xfId="8261" xr:uid="{00000000-0005-0000-0000-000043200000}"/>
    <cellStyle name="20% - akcent 3 5 2 4 4" xfId="8262" xr:uid="{00000000-0005-0000-0000-000044200000}"/>
    <cellStyle name="20% - akcent 3 5 2 4 4 2" xfId="8263" xr:uid="{00000000-0005-0000-0000-000045200000}"/>
    <cellStyle name="20% - akcent 3 5 2 4 4 2 2" xfId="8264" xr:uid="{00000000-0005-0000-0000-000046200000}"/>
    <cellStyle name="20% - akcent 3 5 2 4 4 3" xfId="8265" xr:uid="{00000000-0005-0000-0000-000047200000}"/>
    <cellStyle name="20% - akcent 3 5 2 4 5" xfId="8266" xr:uid="{00000000-0005-0000-0000-000048200000}"/>
    <cellStyle name="20% - akcent 3 5 2 4 5 2" xfId="8267" xr:uid="{00000000-0005-0000-0000-000049200000}"/>
    <cellStyle name="20% - akcent 3 5 2 4 6" xfId="8268" xr:uid="{00000000-0005-0000-0000-00004A200000}"/>
    <cellStyle name="20% - akcent 3 5 2 5" xfId="8269" xr:uid="{00000000-0005-0000-0000-00004B200000}"/>
    <cellStyle name="20% - akcent 3 5 2 6" xfId="8270" xr:uid="{00000000-0005-0000-0000-00004C200000}"/>
    <cellStyle name="20% - akcent 3 5 2 6 2" xfId="8271" xr:uid="{00000000-0005-0000-0000-00004D200000}"/>
    <cellStyle name="20% - akcent 3 5 2 6 2 2" xfId="8272" xr:uid="{00000000-0005-0000-0000-00004E200000}"/>
    <cellStyle name="20% - akcent 3 5 2 6 2 2 2" xfId="8273" xr:uid="{00000000-0005-0000-0000-00004F200000}"/>
    <cellStyle name="20% - akcent 3 5 2 6 2 3" xfId="8274" xr:uid="{00000000-0005-0000-0000-000050200000}"/>
    <cellStyle name="20% - akcent 3 5 2 6 3" xfId="8275" xr:uid="{00000000-0005-0000-0000-000051200000}"/>
    <cellStyle name="20% - akcent 3 5 2 6 3 2" xfId="8276" xr:uid="{00000000-0005-0000-0000-000052200000}"/>
    <cellStyle name="20% - akcent 3 5 2 6 3 2 2" xfId="8277" xr:uid="{00000000-0005-0000-0000-000053200000}"/>
    <cellStyle name="20% - akcent 3 5 2 6 3 3" xfId="8278" xr:uid="{00000000-0005-0000-0000-000054200000}"/>
    <cellStyle name="20% - akcent 3 5 2 6 4" xfId="8279" xr:uid="{00000000-0005-0000-0000-000055200000}"/>
    <cellStyle name="20% - akcent 3 5 2 6 4 2" xfId="8280" xr:uid="{00000000-0005-0000-0000-000056200000}"/>
    <cellStyle name="20% - akcent 3 5 2 6 4 2 2" xfId="8281" xr:uid="{00000000-0005-0000-0000-000057200000}"/>
    <cellStyle name="20% - akcent 3 5 2 6 4 3" xfId="8282" xr:uid="{00000000-0005-0000-0000-000058200000}"/>
    <cellStyle name="20% - akcent 3 5 2 6 5" xfId="8283" xr:uid="{00000000-0005-0000-0000-000059200000}"/>
    <cellStyle name="20% - akcent 3 5 2 6 5 2" xfId="8284" xr:uid="{00000000-0005-0000-0000-00005A200000}"/>
    <cellStyle name="20% - akcent 3 5 2 6 6" xfId="8285" xr:uid="{00000000-0005-0000-0000-00005B200000}"/>
    <cellStyle name="20% - akcent 3 5 3" xfId="8286" xr:uid="{00000000-0005-0000-0000-00005C200000}"/>
    <cellStyle name="20% - akcent 3 5 3 2" xfId="8287" xr:uid="{00000000-0005-0000-0000-00005D200000}"/>
    <cellStyle name="20% - akcent 3 5 3 2 2" xfId="8288" xr:uid="{00000000-0005-0000-0000-00005E200000}"/>
    <cellStyle name="20% - akcent 3 5 3 2 2 2" xfId="8289" xr:uid="{00000000-0005-0000-0000-00005F200000}"/>
    <cellStyle name="20% - akcent 3 5 3 2 2 2 2" xfId="8290" xr:uid="{00000000-0005-0000-0000-000060200000}"/>
    <cellStyle name="20% - akcent 3 5 3 2 2 3" xfId="8291" xr:uid="{00000000-0005-0000-0000-000061200000}"/>
    <cellStyle name="20% - akcent 3 5 3 2 3" xfId="8292" xr:uid="{00000000-0005-0000-0000-000062200000}"/>
    <cellStyle name="20% - akcent 3 5 3 2 3 2" xfId="8293" xr:uid="{00000000-0005-0000-0000-000063200000}"/>
    <cellStyle name="20% - akcent 3 5 3 2 3 2 2" xfId="8294" xr:uid="{00000000-0005-0000-0000-000064200000}"/>
    <cellStyle name="20% - akcent 3 5 3 2 3 3" xfId="8295" xr:uid="{00000000-0005-0000-0000-000065200000}"/>
    <cellStyle name="20% - akcent 3 5 3 2 4" xfId="8296" xr:uid="{00000000-0005-0000-0000-000066200000}"/>
    <cellStyle name="20% - akcent 3 5 3 2 4 2" xfId="8297" xr:uid="{00000000-0005-0000-0000-000067200000}"/>
    <cellStyle name="20% - akcent 3 5 3 2 4 2 2" xfId="8298" xr:uid="{00000000-0005-0000-0000-000068200000}"/>
    <cellStyle name="20% - akcent 3 5 3 2 4 3" xfId="8299" xr:uid="{00000000-0005-0000-0000-000069200000}"/>
    <cellStyle name="20% - akcent 3 5 3 2 5" xfId="8300" xr:uid="{00000000-0005-0000-0000-00006A200000}"/>
    <cellStyle name="20% - akcent 3 5 3 2 5 2" xfId="8301" xr:uid="{00000000-0005-0000-0000-00006B200000}"/>
    <cellStyle name="20% - akcent 3 5 3 2 6" xfId="8302" xr:uid="{00000000-0005-0000-0000-00006C200000}"/>
    <cellStyle name="20% - akcent 3 5 3 3" xfId="8303" xr:uid="{00000000-0005-0000-0000-00006D200000}"/>
    <cellStyle name="20% - akcent 3 5 3 3 2" xfId="8304" xr:uid="{00000000-0005-0000-0000-00006E200000}"/>
    <cellStyle name="20% - akcent 3 5 3 3 2 2" xfId="8305" xr:uid="{00000000-0005-0000-0000-00006F200000}"/>
    <cellStyle name="20% - akcent 3 5 3 3 3" xfId="8306" xr:uid="{00000000-0005-0000-0000-000070200000}"/>
    <cellStyle name="20% - akcent 3 5 3 4" xfId="8307" xr:uid="{00000000-0005-0000-0000-000071200000}"/>
    <cellStyle name="20% - akcent 3 5 3 4 2" xfId="8308" xr:uid="{00000000-0005-0000-0000-000072200000}"/>
    <cellStyle name="20% - akcent 3 5 3 4 2 2" xfId="8309" xr:uid="{00000000-0005-0000-0000-000073200000}"/>
    <cellStyle name="20% - akcent 3 5 3 4 3" xfId="8310" xr:uid="{00000000-0005-0000-0000-000074200000}"/>
    <cellStyle name="20% - akcent 3 5 3 5" xfId="8311" xr:uid="{00000000-0005-0000-0000-000075200000}"/>
    <cellStyle name="20% - akcent 3 5 3 5 2" xfId="8312" xr:uid="{00000000-0005-0000-0000-000076200000}"/>
    <cellStyle name="20% - akcent 3 5 3 5 2 2" xfId="8313" xr:uid="{00000000-0005-0000-0000-000077200000}"/>
    <cellStyle name="20% - akcent 3 5 3 5 3" xfId="8314" xr:uid="{00000000-0005-0000-0000-000078200000}"/>
    <cellStyle name="20% - akcent 3 5 3 6" xfId="8315" xr:uid="{00000000-0005-0000-0000-000079200000}"/>
    <cellStyle name="20% - akcent 3 5 3 6 2" xfId="8316" xr:uid="{00000000-0005-0000-0000-00007A200000}"/>
    <cellStyle name="20% - akcent 3 5 3 7" xfId="8317" xr:uid="{00000000-0005-0000-0000-00007B200000}"/>
    <cellStyle name="20% - akcent 3 5 3 8" xfId="8318" xr:uid="{00000000-0005-0000-0000-00007C200000}"/>
    <cellStyle name="20% - akcent 3 5 4" xfId="8319" xr:uid="{00000000-0005-0000-0000-00007D200000}"/>
    <cellStyle name="20% - akcent 3 5 4 2" xfId="8320" xr:uid="{00000000-0005-0000-0000-00007E200000}"/>
    <cellStyle name="20% - akcent 3 5 4 2 2" xfId="8321" xr:uid="{00000000-0005-0000-0000-00007F200000}"/>
    <cellStyle name="20% - akcent 3 5 4 2 2 2" xfId="8322" xr:uid="{00000000-0005-0000-0000-000080200000}"/>
    <cellStyle name="20% - akcent 3 5 4 2 3" xfId="8323" xr:uid="{00000000-0005-0000-0000-000081200000}"/>
    <cellStyle name="20% - akcent 3 5 4 3" xfId="8324" xr:uid="{00000000-0005-0000-0000-000082200000}"/>
    <cellStyle name="20% - akcent 3 5 4 3 2" xfId="8325" xr:uid="{00000000-0005-0000-0000-000083200000}"/>
    <cellStyle name="20% - akcent 3 5 4 3 2 2" xfId="8326" xr:uid="{00000000-0005-0000-0000-000084200000}"/>
    <cellStyle name="20% - akcent 3 5 4 3 3" xfId="8327" xr:uid="{00000000-0005-0000-0000-000085200000}"/>
    <cellStyle name="20% - akcent 3 5 4 4" xfId="8328" xr:uid="{00000000-0005-0000-0000-000086200000}"/>
    <cellStyle name="20% - akcent 3 5 4 4 2" xfId="8329" xr:uid="{00000000-0005-0000-0000-000087200000}"/>
    <cellStyle name="20% - akcent 3 5 4 4 2 2" xfId="8330" xr:uid="{00000000-0005-0000-0000-000088200000}"/>
    <cellStyle name="20% - akcent 3 5 4 4 3" xfId="8331" xr:uid="{00000000-0005-0000-0000-000089200000}"/>
    <cellStyle name="20% - akcent 3 5 4 5" xfId="8332" xr:uid="{00000000-0005-0000-0000-00008A200000}"/>
    <cellStyle name="20% - akcent 3 5 4 5 2" xfId="8333" xr:uid="{00000000-0005-0000-0000-00008B200000}"/>
    <cellStyle name="20% - akcent 3 5 4 6" xfId="8334" xr:uid="{00000000-0005-0000-0000-00008C200000}"/>
    <cellStyle name="20% - akcent 3 5 5" xfId="8335" xr:uid="{00000000-0005-0000-0000-00008D200000}"/>
    <cellStyle name="20% - akcent 3 5 5 2" xfId="8336" xr:uid="{00000000-0005-0000-0000-00008E200000}"/>
    <cellStyle name="20% - akcent 3 5 5 2 2" xfId="8337" xr:uid="{00000000-0005-0000-0000-00008F200000}"/>
    <cellStyle name="20% - akcent 3 5 5 2 2 2" xfId="8338" xr:uid="{00000000-0005-0000-0000-000090200000}"/>
    <cellStyle name="20% - akcent 3 5 5 2 3" xfId="8339" xr:uid="{00000000-0005-0000-0000-000091200000}"/>
    <cellStyle name="20% - akcent 3 5 5 3" xfId="8340" xr:uid="{00000000-0005-0000-0000-000092200000}"/>
    <cellStyle name="20% - akcent 3 5 5 3 2" xfId="8341" xr:uid="{00000000-0005-0000-0000-000093200000}"/>
    <cellStyle name="20% - akcent 3 5 5 3 2 2" xfId="8342" xr:uid="{00000000-0005-0000-0000-000094200000}"/>
    <cellStyle name="20% - akcent 3 5 5 3 3" xfId="8343" xr:uid="{00000000-0005-0000-0000-000095200000}"/>
    <cellStyle name="20% - akcent 3 5 5 4" xfId="8344" xr:uid="{00000000-0005-0000-0000-000096200000}"/>
    <cellStyle name="20% - akcent 3 5 5 4 2" xfId="8345" xr:uid="{00000000-0005-0000-0000-000097200000}"/>
    <cellStyle name="20% - akcent 3 5 5 4 2 2" xfId="8346" xr:uid="{00000000-0005-0000-0000-000098200000}"/>
    <cellStyle name="20% - akcent 3 5 5 4 3" xfId="8347" xr:uid="{00000000-0005-0000-0000-000099200000}"/>
    <cellStyle name="20% - akcent 3 5 5 5" xfId="8348" xr:uid="{00000000-0005-0000-0000-00009A200000}"/>
    <cellStyle name="20% - akcent 3 5 5 5 2" xfId="8349" xr:uid="{00000000-0005-0000-0000-00009B200000}"/>
    <cellStyle name="20% - akcent 3 5 5 6" xfId="8350" xr:uid="{00000000-0005-0000-0000-00009C200000}"/>
    <cellStyle name="20% - akcent 3 5 6" xfId="8351" xr:uid="{00000000-0005-0000-0000-00009D200000}"/>
    <cellStyle name="20% - akcent 3 5 6 2" xfId="8352" xr:uid="{00000000-0005-0000-0000-00009E200000}"/>
    <cellStyle name="20% - akcent 3 5 6 2 2" xfId="8353" xr:uid="{00000000-0005-0000-0000-00009F200000}"/>
    <cellStyle name="20% - akcent 3 5 6 2 2 2" xfId="8354" xr:uid="{00000000-0005-0000-0000-0000A0200000}"/>
    <cellStyle name="20% - akcent 3 5 6 2 3" xfId="8355" xr:uid="{00000000-0005-0000-0000-0000A1200000}"/>
    <cellStyle name="20% - akcent 3 5 6 3" xfId="8356" xr:uid="{00000000-0005-0000-0000-0000A2200000}"/>
    <cellStyle name="20% - akcent 3 5 6 3 2" xfId="8357" xr:uid="{00000000-0005-0000-0000-0000A3200000}"/>
    <cellStyle name="20% - akcent 3 5 6 3 2 2" xfId="8358" xr:uid="{00000000-0005-0000-0000-0000A4200000}"/>
    <cellStyle name="20% - akcent 3 5 6 3 3" xfId="8359" xr:uid="{00000000-0005-0000-0000-0000A5200000}"/>
    <cellStyle name="20% - akcent 3 5 6 4" xfId="8360" xr:uid="{00000000-0005-0000-0000-0000A6200000}"/>
    <cellStyle name="20% - akcent 3 5 6 4 2" xfId="8361" xr:uid="{00000000-0005-0000-0000-0000A7200000}"/>
    <cellStyle name="20% - akcent 3 5 6 4 2 2" xfId="8362" xr:uid="{00000000-0005-0000-0000-0000A8200000}"/>
    <cellStyle name="20% - akcent 3 5 6 4 3" xfId="8363" xr:uid="{00000000-0005-0000-0000-0000A9200000}"/>
    <cellStyle name="20% - akcent 3 5 6 5" xfId="8364" xr:uid="{00000000-0005-0000-0000-0000AA200000}"/>
    <cellStyle name="20% - akcent 3 5 6 5 2" xfId="8365" xr:uid="{00000000-0005-0000-0000-0000AB200000}"/>
    <cellStyle name="20% - akcent 3 5 6 6" xfId="8366" xr:uid="{00000000-0005-0000-0000-0000AC200000}"/>
    <cellStyle name="20% - akcent 3 5 7" xfId="8367" xr:uid="{00000000-0005-0000-0000-0000AD200000}"/>
    <cellStyle name="20% - akcent 3 5 8" xfId="8368" xr:uid="{00000000-0005-0000-0000-0000AE200000}"/>
    <cellStyle name="20% - akcent 3 5_2011'05 Raport PGE_DO-CO2" xfId="8369" xr:uid="{00000000-0005-0000-0000-0000AF200000}"/>
    <cellStyle name="20% - akcent 3 6" xfId="8370" xr:uid="{00000000-0005-0000-0000-0000B0200000}"/>
    <cellStyle name="20% - akcent 3 6 2" xfId="8371" xr:uid="{00000000-0005-0000-0000-0000B1200000}"/>
    <cellStyle name="20% - akcent 3 6 2 10" xfId="8372" xr:uid="{00000000-0005-0000-0000-0000B2200000}"/>
    <cellStyle name="20% - akcent 3 6 2 2" xfId="8373" xr:uid="{00000000-0005-0000-0000-0000B3200000}"/>
    <cellStyle name="20% - akcent 3 6 2 2 2" xfId="8374" xr:uid="{00000000-0005-0000-0000-0000B4200000}"/>
    <cellStyle name="20% - akcent 3 6 2 2 2 2" xfId="8375" xr:uid="{00000000-0005-0000-0000-0000B5200000}"/>
    <cellStyle name="20% - akcent 3 6 2 2 2 2 2" xfId="8376" xr:uid="{00000000-0005-0000-0000-0000B6200000}"/>
    <cellStyle name="20% - akcent 3 6 2 2 2 2 2 2" xfId="8377" xr:uid="{00000000-0005-0000-0000-0000B7200000}"/>
    <cellStyle name="20% - akcent 3 6 2 2 2 2 3" xfId="8378" xr:uid="{00000000-0005-0000-0000-0000B8200000}"/>
    <cellStyle name="20% - akcent 3 6 2 2 2 3" xfId="8379" xr:uid="{00000000-0005-0000-0000-0000B9200000}"/>
    <cellStyle name="20% - akcent 3 6 2 2 2 3 2" xfId="8380" xr:uid="{00000000-0005-0000-0000-0000BA200000}"/>
    <cellStyle name="20% - akcent 3 6 2 2 2 3 2 2" xfId="8381" xr:uid="{00000000-0005-0000-0000-0000BB200000}"/>
    <cellStyle name="20% - akcent 3 6 2 2 2 3 3" xfId="8382" xr:uid="{00000000-0005-0000-0000-0000BC200000}"/>
    <cellStyle name="20% - akcent 3 6 2 2 2 4" xfId="8383" xr:uid="{00000000-0005-0000-0000-0000BD200000}"/>
    <cellStyle name="20% - akcent 3 6 2 2 2 4 2" xfId="8384" xr:uid="{00000000-0005-0000-0000-0000BE200000}"/>
    <cellStyle name="20% - akcent 3 6 2 2 2 4 2 2" xfId="8385" xr:uid="{00000000-0005-0000-0000-0000BF200000}"/>
    <cellStyle name="20% - akcent 3 6 2 2 2 4 3" xfId="8386" xr:uid="{00000000-0005-0000-0000-0000C0200000}"/>
    <cellStyle name="20% - akcent 3 6 2 2 2 5" xfId="8387" xr:uid="{00000000-0005-0000-0000-0000C1200000}"/>
    <cellStyle name="20% - akcent 3 6 2 2 2 5 2" xfId="8388" xr:uid="{00000000-0005-0000-0000-0000C2200000}"/>
    <cellStyle name="20% - akcent 3 6 2 2 2 6" xfId="8389" xr:uid="{00000000-0005-0000-0000-0000C3200000}"/>
    <cellStyle name="20% - akcent 3 6 2 2 3" xfId="8390" xr:uid="{00000000-0005-0000-0000-0000C4200000}"/>
    <cellStyle name="20% - akcent 3 6 2 2 3 2" xfId="8391" xr:uid="{00000000-0005-0000-0000-0000C5200000}"/>
    <cellStyle name="20% - akcent 3 6 2 2 3 2 2" xfId="8392" xr:uid="{00000000-0005-0000-0000-0000C6200000}"/>
    <cellStyle name="20% - akcent 3 6 2 2 3 3" xfId="8393" xr:uid="{00000000-0005-0000-0000-0000C7200000}"/>
    <cellStyle name="20% - akcent 3 6 2 2 4" xfId="8394" xr:uid="{00000000-0005-0000-0000-0000C8200000}"/>
    <cellStyle name="20% - akcent 3 6 2 2 4 2" xfId="8395" xr:uid="{00000000-0005-0000-0000-0000C9200000}"/>
    <cellStyle name="20% - akcent 3 6 2 2 4 2 2" xfId="8396" xr:uid="{00000000-0005-0000-0000-0000CA200000}"/>
    <cellStyle name="20% - akcent 3 6 2 2 4 3" xfId="8397" xr:uid="{00000000-0005-0000-0000-0000CB200000}"/>
    <cellStyle name="20% - akcent 3 6 2 2 5" xfId="8398" xr:uid="{00000000-0005-0000-0000-0000CC200000}"/>
    <cellStyle name="20% - akcent 3 6 2 2 5 2" xfId="8399" xr:uid="{00000000-0005-0000-0000-0000CD200000}"/>
    <cellStyle name="20% - akcent 3 6 2 2 5 2 2" xfId="8400" xr:uid="{00000000-0005-0000-0000-0000CE200000}"/>
    <cellStyle name="20% - akcent 3 6 2 2 5 3" xfId="8401" xr:uid="{00000000-0005-0000-0000-0000CF200000}"/>
    <cellStyle name="20% - akcent 3 6 2 2 6" xfId="8402" xr:uid="{00000000-0005-0000-0000-0000D0200000}"/>
    <cellStyle name="20% - akcent 3 6 2 2 6 2" xfId="8403" xr:uid="{00000000-0005-0000-0000-0000D1200000}"/>
    <cellStyle name="20% - akcent 3 6 2 2 7" xfId="8404" xr:uid="{00000000-0005-0000-0000-0000D2200000}"/>
    <cellStyle name="20% - akcent 3 6 2 3" xfId="8405" xr:uid="{00000000-0005-0000-0000-0000D3200000}"/>
    <cellStyle name="20% - akcent 3 6 2 3 2" xfId="8406" xr:uid="{00000000-0005-0000-0000-0000D4200000}"/>
    <cellStyle name="20% - akcent 3 6 2 3 2 2" xfId="8407" xr:uid="{00000000-0005-0000-0000-0000D5200000}"/>
    <cellStyle name="20% - akcent 3 6 2 3 2 2 2" xfId="8408" xr:uid="{00000000-0005-0000-0000-0000D6200000}"/>
    <cellStyle name="20% - akcent 3 6 2 3 2 3" xfId="8409" xr:uid="{00000000-0005-0000-0000-0000D7200000}"/>
    <cellStyle name="20% - akcent 3 6 2 3 3" xfId="8410" xr:uid="{00000000-0005-0000-0000-0000D8200000}"/>
    <cellStyle name="20% - akcent 3 6 2 3 3 2" xfId="8411" xr:uid="{00000000-0005-0000-0000-0000D9200000}"/>
    <cellStyle name="20% - akcent 3 6 2 3 3 2 2" xfId="8412" xr:uid="{00000000-0005-0000-0000-0000DA200000}"/>
    <cellStyle name="20% - akcent 3 6 2 3 3 3" xfId="8413" xr:uid="{00000000-0005-0000-0000-0000DB200000}"/>
    <cellStyle name="20% - akcent 3 6 2 3 4" xfId="8414" xr:uid="{00000000-0005-0000-0000-0000DC200000}"/>
    <cellStyle name="20% - akcent 3 6 2 3 4 2" xfId="8415" xr:uid="{00000000-0005-0000-0000-0000DD200000}"/>
    <cellStyle name="20% - akcent 3 6 2 3 4 2 2" xfId="8416" xr:uid="{00000000-0005-0000-0000-0000DE200000}"/>
    <cellStyle name="20% - akcent 3 6 2 3 4 3" xfId="8417" xr:uid="{00000000-0005-0000-0000-0000DF200000}"/>
    <cellStyle name="20% - akcent 3 6 2 3 5" xfId="8418" xr:uid="{00000000-0005-0000-0000-0000E0200000}"/>
    <cellStyle name="20% - akcent 3 6 2 3 5 2" xfId="8419" xr:uid="{00000000-0005-0000-0000-0000E1200000}"/>
    <cellStyle name="20% - akcent 3 6 2 3 6" xfId="8420" xr:uid="{00000000-0005-0000-0000-0000E2200000}"/>
    <cellStyle name="20% - akcent 3 6 2 4" xfId="8421" xr:uid="{00000000-0005-0000-0000-0000E3200000}"/>
    <cellStyle name="20% - akcent 3 6 2 4 2" xfId="8422" xr:uid="{00000000-0005-0000-0000-0000E4200000}"/>
    <cellStyle name="20% - akcent 3 6 2 4 2 2" xfId="8423" xr:uid="{00000000-0005-0000-0000-0000E5200000}"/>
    <cellStyle name="20% - akcent 3 6 2 4 2 2 2" xfId="8424" xr:uid="{00000000-0005-0000-0000-0000E6200000}"/>
    <cellStyle name="20% - akcent 3 6 2 4 2 3" xfId="8425" xr:uid="{00000000-0005-0000-0000-0000E7200000}"/>
    <cellStyle name="20% - akcent 3 6 2 4 3" xfId="8426" xr:uid="{00000000-0005-0000-0000-0000E8200000}"/>
    <cellStyle name="20% - akcent 3 6 2 4 3 2" xfId="8427" xr:uid="{00000000-0005-0000-0000-0000E9200000}"/>
    <cellStyle name="20% - akcent 3 6 2 4 3 2 2" xfId="8428" xr:uid="{00000000-0005-0000-0000-0000EA200000}"/>
    <cellStyle name="20% - akcent 3 6 2 4 3 3" xfId="8429" xr:uid="{00000000-0005-0000-0000-0000EB200000}"/>
    <cellStyle name="20% - akcent 3 6 2 4 4" xfId="8430" xr:uid="{00000000-0005-0000-0000-0000EC200000}"/>
    <cellStyle name="20% - akcent 3 6 2 4 4 2" xfId="8431" xr:uid="{00000000-0005-0000-0000-0000ED200000}"/>
    <cellStyle name="20% - akcent 3 6 2 4 4 2 2" xfId="8432" xr:uid="{00000000-0005-0000-0000-0000EE200000}"/>
    <cellStyle name="20% - akcent 3 6 2 4 4 3" xfId="8433" xr:uid="{00000000-0005-0000-0000-0000EF200000}"/>
    <cellStyle name="20% - akcent 3 6 2 4 5" xfId="8434" xr:uid="{00000000-0005-0000-0000-0000F0200000}"/>
    <cellStyle name="20% - akcent 3 6 2 4 5 2" xfId="8435" xr:uid="{00000000-0005-0000-0000-0000F1200000}"/>
    <cellStyle name="20% - akcent 3 6 2 4 6" xfId="8436" xr:uid="{00000000-0005-0000-0000-0000F2200000}"/>
    <cellStyle name="20% - akcent 3 6 2 5" xfId="8437" xr:uid="{00000000-0005-0000-0000-0000F3200000}"/>
    <cellStyle name="20% - akcent 3 6 2 6" xfId="8438" xr:uid="{00000000-0005-0000-0000-0000F4200000}"/>
    <cellStyle name="20% - akcent 3 6 2 6 2" xfId="8439" xr:uid="{00000000-0005-0000-0000-0000F5200000}"/>
    <cellStyle name="20% - akcent 3 6 2 6 2 2" xfId="8440" xr:uid="{00000000-0005-0000-0000-0000F6200000}"/>
    <cellStyle name="20% - akcent 3 6 2 6 3" xfId="8441" xr:uid="{00000000-0005-0000-0000-0000F7200000}"/>
    <cellStyle name="20% - akcent 3 6 2 7" xfId="8442" xr:uid="{00000000-0005-0000-0000-0000F8200000}"/>
    <cellStyle name="20% - akcent 3 6 2 7 2" xfId="8443" xr:uid="{00000000-0005-0000-0000-0000F9200000}"/>
    <cellStyle name="20% - akcent 3 6 2 7 2 2" xfId="8444" xr:uid="{00000000-0005-0000-0000-0000FA200000}"/>
    <cellStyle name="20% - akcent 3 6 2 7 3" xfId="8445" xr:uid="{00000000-0005-0000-0000-0000FB200000}"/>
    <cellStyle name="20% - akcent 3 6 2 8" xfId="8446" xr:uid="{00000000-0005-0000-0000-0000FC200000}"/>
    <cellStyle name="20% - akcent 3 6 2 8 2" xfId="8447" xr:uid="{00000000-0005-0000-0000-0000FD200000}"/>
    <cellStyle name="20% - akcent 3 6 2 8 2 2" xfId="8448" xr:uid="{00000000-0005-0000-0000-0000FE200000}"/>
    <cellStyle name="20% - akcent 3 6 2 8 3" xfId="8449" xr:uid="{00000000-0005-0000-0000-0000FF200000}"/>
    <cellStyle name="20% - akcent 3 6 2 9" xfId="8450" xr:uid="{00000000-0005-0000-0000-000000210000}"/>
    <cellStyle name="20% - akcent 3 6 2 9 2" xfId="8451" xr:uid="{00000000-0005-0000-0000-000001210000}"/>
    <cellStyle name="20% - akcent 3 6 3" xfId="8452" xr:uid="{00000000-0005-0000-0000-000002210000}"/>
    <cellStyle name="20% - akcent 3 6 3 2" xfId="8453" xr:uid="{00000000-0005-0000-0000-000003210000}"/>
    <cellStyle name="20% - akcent 3 6 3 2 2" xfId="8454" xr:uid="{00000000-0005-0000-0000-000004210000}"/>
    <cellStyle name="20% - akcent 3 6 3 2 2 2" xfId="8455" xr:uid="{00000000-0005-0000-0000-000005210000}"/>
    <cellStyle name="20% - akcent 3 6 3 2 2 2 2" xfId="8456" xr:uid="{00000000-0005-0000-0000-000006210000}"/>
    <cellStyle name="20% - akcent 3 6 3 2 2 3" xfId="8457" xr:uid="{00000000-0005-0000-0000-000007210000}"/>
    <cellStyle name="20% - akcent 3 6 3 2 3" xfId="8458" xr:uid="{00000000-0005-0000-0000-000008210000}"/>
    <cellStyle name="20% - akcent 3 6 3 2 3 2" xfId="8459" xr:uid="{00000000-0005-0000-0000-000009210000}"/>
    <cellStyle name="20% - akcent 3 6 3 2 3 2 2" xfId="8460" xr:uid="{00000000-0005-0000-0000-00000A210000}"/>
    <cellStyle name="20% - akcent 3 6 3 2 3 3" xfId="8461" xr:uid="{00000000-0005-0000-0000-00000B210000}"/>
    <cellStyle name="20% - akcent 3 6 3 2 4" xfId="8462" xr:uid="{00000000-0005-0000-0000-00000C210000}"/>
    <cellStyle name="20% - akcent 3 6 3 2 4 2" xfId="8463" xr:uid="{00000000-0005-0000-0000-00000D210000}"/>
    <cellStyle name="20% - akcent 3 6 3 2 4 2 2" xfId="8464" xr:uid="{00000000-0005-0000-0000-00000E210000}"/>
    <cellStyle name="20% - akcent 3 6 3 2 4 3" xfId="8465" xr:uid="{00000000-0005-0000-0000-00000F210000}"/>
    <cellStyle name="20% - akcent 3 6 3 2 5" xfId="8466" xr:uid="{00000000-0005-0000-0000-000010210000}"/>
    <cellStyle name="20% - akcent 3 6 3 2 5 2" xfId="8467" xr:uid="{00000000-0005-0000-0000-000011210000}"/>
    <cellStyle name="20% - akcent 3 6 3 2 6" xfId="8468" xr:uid="{00000000-0005-0000-0000-000012210000}"/>
    <cellStyle name="20% - akcent 3 6 3 3" xfId="8469" xr:uid="{00000000-0005-0000-0000-000013210000}"/>
    <cellStyle name="20% - akcent 3 6 3 3 2" xfId="8470" xr:uid="{00000000-0005-0000-0000-000014210000}"/>
    <cellStyle name="20% - akcent 3 6 3 3 2 2" xfId="8471" xr:uid="{00000000-0005-0000-0000-000015210000}"/>
    <cellStyle name="20% - akcent 3 6 3 3 3" xfId="8472" xr:uid="{00000000-0005-0000-0000-000016210000}"/>
    <cellStyle name="20% - akcent 3 6 3 4" xfId="8473" xr:uid="{00000000-0005-0000-0000-000017210000}"/>
    <cellStyle name="20% - akcent 3 6 3 4 2" xfId="8474" xr:uid="{00000000-0005-0000-0000-000018210000}"/>
    <cellStyle name="20% - akcent 3 6 3 4 2 2" xfId="8475" xr:uid="{00000000-0005-0000-0000-000019210000}"/>
    <cellStyle name="20% - akcent 3 6 3 4 3" xfId="8476" xr:uid="{00000000-0005-0000-0000-00001A210000}"/>
    <cellStyle name="20% - akcent 3 6 3 5" xfId="8477" xr:uid="{00000000-0005-0000-0000-00001B210000}"/>
    <cellStyle name="20% - akcent 3 6 3 5 2" xfId="8478" xr:uid="{00000000-0005-0000-0000-00001C210000}"/>
    <cellStyle name="20% - akcent 3 6 3 5 2 2" xfId="8479" xr:uid="{00000000-0005-0000-0000-00001D210000}"/>
    <cellStyle name="20% - akcent 3 6 3 5 3" xfId="8480" xr:uid="{00000000-0005-0000-0000-00001E210000}"/>
    <cellStyle name="20% - akcent 3 6 3 6" xfId="8481" xr:uid="{00000000-0005-0000-0000-00001F210000}"/>
    <cellStyle name="20% - akcent 3 6 3 6 2" xfId="8482" xr:uid="{00000000-0005-0000-0000-000020210000}"/>
    <cellStyle name="20% - akcent 3 6 3 7" xfId="8483" xr:uid="{00000000-0005-0000-0000-000021210000}"/>
    <cellStyle name="20% - akcent 3 6 4" xfId="8484" xr:uid="{00000000-0005-0000-0000-000022210000}"/>
    <cellStyle name="20% - akcent 3 6 4 2" xfId="8485" xr:uid="{00000000-0005-0000-0000-000023210000}"/>
    <cellStyle name="20% - akcent 3 6 4 2 2" xfId="8486" xr:uid="{00000000-0005-0000-0000-000024210000}"/>
    <cellStyle name="20% - akcent 3 6 4 2 2 2" xfId="8487" xr:uid="{00000000-0005-0000-0000-000025210000}"/>
    <cellStyle name="20% - akcent 3 6 4 2 3" xfId="8488" xr:uid="{00000000-0005-0000-0000-000026210000}"/>
    <cellStyle name="20% - akcent 3 6 4 3" xfId="8489" xr:uid="{00000000-0005-0000-0000-000027210000}"/>
    <cellStyle name="20% - akcent 3 6 4 3 2" xfId="8490" xr:uid="{00000000-0005-0000-0000-000028210000}"/>
    <cellStyle name="20% - akcent 3 6 4 3 2 2" xfId="8491" xr:uid="{00000000-0005-0000-0000-000029210000}"/>
    <cellStyle name="20% - akcent 3 6 4 3 3" xfId="8492" xr:uid="{00000000-0005-0000-0000-00002A210000}"/>
    <cellStyle name="20% - akcent 3 6 4 4" xfId="8493" xr:uid="{00000000-0005-0000-0000-00002B210000}"/>
    <cellStyle name="20% - akcent 3 6 4 4 2" xfId="8494" xr:uid="{00000000-0005-0000-0000-00002C210000}"/>
    <cellStyle name="20% - akcent 3 6 4 4 2 2" xfId="8495" xr:uid="{00000000-0005-0000-0000-00002D210000}"/>
    <cellStyle name="20% - akcent 3 6 4 4 3" xfId="8496" xr:uid="{00000000-0005-0000-0000-00002E210000}"/>
    <cellStyle name="20% - akcent 3 6 4 5" xfId="8497" xr:uid="{00000000-0005-0000-0000-00002F210000}"/>
    <cellStyle name="20% - akcent 3 6 4 5 2" xfId="8498" xr:uid="{00000000-0005-0000-0000-000030210000}"/>
    <cellStyle name="20% - akcent 3 6 4 6" xfId="8499" xr:uid="{00000000-0005-0000-0000-000031210000}"/>
    <cellStyle name="20% - akcent 3 6 5" xfId="8500" xr:uid="{00000000-0005-0000-0000-000032210000}"/>
    <cellStyle name="20% - akcent 3 6 5 2" xfId="8501" xr:uid="{00000000-0005-0000-0000-000033210000}"/>
    <cellStyle name="20% - akcent 3 6 5 2 2" xfId="8502" xr:uid="{00000000-0005-0000-0000-000034210000}"/>
    <cellStyle name="20% - akcent 3 6 5 2 2 2" xfId="8503" xr:uid="{00000000-0005-0000-0000-000035210000}"/>
    <cellStyle name="20% - akcent 3 6 5 2 3" xfId="8504" xr:uid="{00000000-0005-0000-0000-000036210000}"/>
    <cellStyle name="20% - akcent 3 6 5 3" xfId="8505" xr:uid="{00000000-0005-0000-0000-000037210000}"/>
    <cellStyle name="20% - akcent 3 6 5 3 2" xfId="8506" xr:uid="{00000000-0005-0000-0000-000038210000}"/>
    <cellStyle name="20% - akcent 3 6 5 3 2 2" xfId="8507" xr:uid="{00000000-0005-0000-0000-000039210000}"/>
    <cellStyle name="20% - akcent 3 6 5 3 3" xfId="8508" xr:uid="{00000000-0005-0000-0000-00003A210000}"/>
    <cellStyle name="20% - akcent 3 6 5 4" xfId="8509" xr:uid="{00000000-0005-0000-0000-00003B210000}"/>
    <cellStyle name="20% - akcent 3 6 5 4 2" xfId="8510" xr:uid="{00000000-0005-0000-0000-00003C210000}"/>
    <cellStyle name="20% - akcent 3 6 5 4 2 2" xfId="8511" xr:uid="{00000000-0005-0000-0000-00003D210000}"/>
    <cellStyle name="20% - akcent 3 6 5 4 3" xfId="8512" xr:uid="{00000000-0005-0000-0000-00003E210000}"/>
    <cellStyle name="20% - akcent 3 6 5 5" xfId="8513" xr:uid="{00000000-0005-0000-0000-00003F210000}"/>
    <cellStyle name="20% - akcent 3 6 5 5 2" xfId="8514" xr:uid="{00000000-0005-0000-0000-000040210000}"/>
    <cellStyle name="20% - akcent 3 6 5 6" xfId="8515" xr:uid="{00000000-0005-0000-0000-000041210000}"/>
    <cellStyle name="20% - akcent 3 6 6" xfId="8516" xr:uid="{00000000-0005-0000-0000-000042210000}"/>
    <cellStyle name="20% - akcent 3 6 7" xfId="8517" xr:uid="{00000000-0005-0000-0000-000043210000}"/>
    <cellStyle name="20% - akcent 3 6 7 2" xfId="8518" xr:uid="{00000000-0005-0000-0000-000044210000}"/>
    <cellStyle name="20% - akcent 3 6 7 2 2" xfId="8519" xr:uid="{00000000-0005-0000-0000-000045210000}"/>
    <cellStyle name="20% - akcent 3 6 7 2 2 2" xfId="8520" xr:uid="{00000000-0005-0000-0000-000046210000}"/>
    <cellStyle name="20% - akcent 3 6 7 2 3" xfId="8521" xr:uid="{00000000-0005-0000-0000-000047210000}"/>
    <cellStyle name="20% - akcent 3 6 7 3" xfId="8522" xr:uid="{00000000-0005-0000-0000-000048210000}"/>
    <cellStyle name="20% - akcent 3 6 7 3 2" xfId="8523" xr:uid="{00000000-0005-0000-0000-000049210000}"/>
    <cellStyle name="20% - akcent 3 6 7 3 2 2" xfId="8524" xr:uid="{00000000-0005-0000-0000-00004A210000}"/>
    <cellStyle name="20% - akcent 3 6 7 3 3" xfId="8525" xr:uid="{00000000-0005-0000-0000-00004B210000}"/>
    <cellStyle name="20% - akcent 3 6 7 4" xfId="8526" xr:uid="{00000000-0005-0000-0000-00004C210000}"/>
    <cellStyle name="20% - akcent 3 6 7 4 2" xfId="8527" xr:uid="{00000000-0005-0000-0000-00004D210000}"/>
    <cellStyle name="20% - akcent 3 6 7 4 2 2" xfId="8528" xr:uid="{00000000-0005-0000-0000-00004E210000}"/>
    <cellStyle name="20% - akcent 3 6 7 4 3" xfId="8529" xr:uid="{00000000-0005-0000-0000-00004F210000}"/>
    <cellStyle name="20% - akcent 3 6 7 5" xfId="8530" xr:uid="{00000000-0005-0000-0000-000050210000}"/>
    <cellStyle name="20% - akcent 3 6 7 5 2" xfId="8531" xr:uid="{00000000-0005-0000-0000-000051210000}"/>
    <cellStyle name="20% - akcent 3 6 7 6" xfId="8532" xr:uid="{00000000-0005-0000-0000-000052210000}"/>
    <cellStyle name="20% - akcent 3 6_Arkusz1" xfId="8533" xr:uid="{00000000-0005-0000-0000-000053210000}"/>
    <cellStyle name="20% - akcent 3 7" xfId="8534" xr:uid="{00000000-0005-0000-0000-000054210000}"/>
    <cellStyle name="20% - akcent 3 7 2" xfId="8535" xr:uid="{00000000-0005-0000-0000-000055210000}"/>
    <cellStyle name="20% - akcent 3 7 2 10" xfId="8536" xr:uid="{00000000-0005-0000-0000-000056210000}"/>
    <cellStyle name="20% - akcent 3 7 2 2" xfId="8537" xr:uid="{00000000-0005-0000-0000-000057210000}"/>
    <cellStyle name="20% - akcent 3 7 2 2 2" xfId="8538" xr:uid="{00000000-0005-0000-0000-000058210000}"/>
    <cellStyle name="20% - akcent 3 7 2 2 2 2" xfId="8539" xr:uid="{00000000-0005-0000-0000-000059210000}"/>
    <cellStyle name="20% - akcent 3 7 2 2 2 2 2" xfId="8540" xr:uid="{00000000-0005-0000-0000-00005A210000}"/>
    <cellStyle name="20% - akcent 3 7 2 2 2 2 2 2" xfId="8541" xr:uid="{00000000-0005-0000-0000-00005B210000}"/>
    <cellStyle name="20% - akcent 3 7 2 2 2 2 3" xfId="8542" xr:uid="{00000000-0005-0000-0000-00005C210000}"/>
    <cellStyle name="20% - akcent 3 7 2 2 2 3" xfId="8543" xr:uid="{00000000-0005-0000-0000-00005D210000}"/>
    <cellStyle name="20% - akcent 3 7 2 2 2 3 2" xfId="8544" xr:uid="{00000000-0005-0000-0000-00005E210000}"/>
    <cellStyle name="20% - akcent 3 7 2 2 2 3 2 2" xfId="8545" xr:uid="{00000000-0005-0000-0000-00005F210000}"/>
    <cellStyle name="20% - akcent 3 7 2 2 2 3 3" xfId="8546" xr:uid="{00000000-0005-0000-0000-000060210000}"/>
    <cellStyle name="20% - akcent 3 7 2 2 2 4" xfId="8547" xr:uid="{00000000-0005-0000-0000-000061210000}"/>
    <cellStyle name="20% - akcent 3 7 2 2 2 4 2" xfId="8548" xr:uid="{00000000-0005-0000-0000-000062210000}"/>
    <cellStyle name="20% - akcent 3 7 2 2 2 4 2 2" xfId="8549" xr:uid="{00000000-0005-0000-0000-000063210000}"/>
    <cellStyle name="20% - akcent 3 7 2 2 2 4 3" xfId="8550" xr:uid="{00000000-0005-0000-0000-000064210000}"/>
    <cellStyle name="20% - akcent 3 7 2 2 2 5" xfId="8551" xr:uid="{00000000-0005-0000-0000-000065210000}"/>
    <cellStyle name="20% - akcent 3 7 2 2 2 5 2" xfId="8552" xr:uid="{00000000-0005-0000-0000-000066210000}"/>
    <cellStyle name="20% - akcent 3 7 2 2 2 6" xfId="8553" xr:uid="{00000000-0005-0000-0000-000067210000}"/>
    <cellStyle name="20% - akcent 3 7 2 2 3" xfId="8554" xr:uid="{00000000-0005-0000-0000-000068210000}"/>
    <cellStyle name="20% - akcent 3 7 2 2 3 2" xfId="8555" xr:uid="{00000000-0005-0000-0000-000069210000}"/>
    <cellStyle name="20% - akcent 3 7 2 2 3 2 2" xfId="8556" xr:uid="{00000000-0005-0000-0000-00006A210000}"/>
    <cellStyle name="20% - akcent 3 7 2 2 3 3" xfId="8557" xr:uid="{00000000-0005-0000-0000-00006B210000}"/>
    <cellStyle name="20% - akcent 3 7 2 2 4" xfId="8558" xr:uid="{00000000-0005-0000-0000-00006C210000}"/>
    <cellStyle name="20% - akcent 3 7 2 2 4 2" xfId="8559" xr:uid="{00000000-0005-0000-0000-00006D210000}"/>
    <cellStyle name="20% - akcent 3 7 2 2 4 2 2" xfId="8560" xr:uid="{00000000-0005-0000-0000-00006E210000}"/>
    <cellStyle name="20% - akcent 3 7 2 2 4 3" xfId="8561" xr:uid="{00000000-0005-0000-0000-00006F210000}"/>
    <cellStyle name="20% - akcent 3 7 2 2 5" xfId="8562" xr:uid="{00000000-0005-0000-0000-000070210000}"/>
    <cellStyle name="20% - akcent 3 7 2 2 5 2" xfId="8563" xr:uid="{00000000-0005-0000-0000-000071210000}"/>
    <cellStyle name="20% - akcent 3 7 2 2 5 2 2" xfId="8564" xr:uid="{00000000-0005-0000-0000-000072210000}"/>
    <cellStyle name="20% - akcent 3 7 2 2 5 3" xfId="8565" xr:uid="{00000000-0005-0000-0000-000073210000}"/>
    <cellStyle name="20% - akcent 3 7 2 2 6" xfId="8566" xr:uid="{00000000-0005-0000-0000-000074210000}"/>
    <cellStyle name="20% - akcent 3 7 2 2 6 2" xfId="8567" xr:uid="{00000000-0005-0000-0000-000075210000}"/>
    <cellStyle name="20% - akcent 3 7 2 2 7" xfId="8568" xr:uid="{00000000-0005-0000-0000-000076210000}"/>
    <cellStyle name="20% - akcent 3 7 2 3" xfId="8569" xr:uid="{00000000-0005-0000-0000-000077210000}"/>
    <cellStyle name="20% - akcent 3 7 2 3 2" xfId="8570" xr:uid="{00000000-0005-0000-0000-000078210000}"/>
    <cellStyle name="20% - akcent 3 7 2 3 2 2" xfId="8571" xr:uid="{00000000-0005-0000-0000-000079210000}"/>
    <cellStyle name="20% - akcent 3 7 2 3 2 2 2" xfId="8572" xr:uid="{00000000-0005-0000-0000-00007A210000}"/>
    <cellStyle name="20% - akcent 3 7 2 3 2 3" xfId="8573" xr:uid="{00000000-0005-0000-0000-00007B210000}"/>
    <cellStyle name="20% - akcent 3 7 2 3 3" xfId="8574" xr:uid="{00000000-0005-0000-0000-00007C210000}"/>
    <cellStyle name="20% - akcent 3 7 2 3 3 2" xfId="8575" xr:uid="{00000000-0005-0000-0000-00007D210000}"/>
    <cellStyle name="20% - akcent 3 7 2 3 3 2 2" xfId="8576" xr:uid="{00000000-0005-0000-0000-00007E210000}"/>
    <cellStyle name="20% - akcent 3 7 2 3 3 3" xfId="8577" xr:uid="{00000000-0005-0000-0000-00007F210000}"/>
    <cellStyle name="20% - akcent 3 7 2 3 4" xfId="8578" xr:uid="{00000000-0005-0000-0000-000080210000}"/>
    <cellStyle name="20% - akcent 3 7 2 3 4 2" xfId="8579" xr:uid="{00000000-0005-0000-0000-000081210000}"/>
    <cellStyle name="20% - akcent 3 7 2 3 4 2 2" xfId="8580" xr:uid="{00000000-0005-0000-0000-000082210000}"/>
    <cellStyle name="20% - akcent 3 7 2 3 4 3" xfId="8581" xr:uid="{00000000-0005-0000-0000-000083210000}"/>
    <cellStyle name="20% - akcent 3 7 2 3 5" xfId="8582" xr:uid="{00000000-0005-0000-0000-000084210000}"/>
    <cellStyle name="20% - akcent 3 7 2 3 5 2" xfId="8583" xr:uid="{00000000-0005-0000-0000-000085210000}"/>
    <cellStyle name="20% - akcent 3 7 2 3 6" xfId="8584" xr:uid="{00000000-0005-0000-0000-000086210000}"/>
    <cellStyle name="20% - akcent 3 7 2 4" xfId="8585" xr:uid="{00000000-0005-0000-0000-000087210000}"/>
    <cellStyle name="20% - akcent 3 7 2 4 2" xfId="8586" xr:uid="{00000000-0005-0000-0000-000088210000}"/>
    <cellStyle name="20% - akcent 3 7 2 4 2 2" xfId="8587" xr:uid="{00000000-0005-0000-0000-000089210000}"/>
    <cellStyle name="20% - akcent 3 7 2 4 2 2 2" xfId="8588" xr:uid="{00000000-0005-0000-0000-00008A210000}"/>
    <cellStyle name="20% - akcent 3 7 2 4 2 3" xfId="8589" xr:uid="{00000000-0005-0000-0000-00008B210000}"/>
    <cellStyle name="20% - akcent 3 7 2 4 3" xfId="8590" xr:uid="{00000000-0005-0000-0000-00008C210000}"/>
    <cellStyle name="20% - akcent 3 7 2 4 3 2" xfId="8591" xr:uid="{00000000-0005-0000-0000-00008D210000}"/>
    <cellStyle name="20% - akcent 3 7 2 4 3 2 2" xfId="8592" xr:uid="{00000000-0005-0000-0000-00008E210000}"/>
    <cellStyle name="20% - akcent 3 7 2 4 3 3" xfId="8593" xr:uid="{00000000-0005-0000-0000-00008F210000}"/>
    <cellStyle name="20% - akcent 3 7 2 4 4" xfId="8594" xr:uid="{00000000-0005-0000-0000-000090210000}"/>
    <cellStyle name="20% - akcent 3 7 2 4 4 2" xfId="8595" xr:uid="{00000000-0005-0000-0000-000091210000}"/>
    <cellStyle name="20% - akcent 3 7 2 4 4 2 2" xfId="8596" xr:uid="{00000000-0005-0000-0000-000092210000}"/>
    <cellStyle name="20% - akcent 3 7 2 4 4 3" xfId="8597" xr:uid="{00000000-0005-0000-0000-000093210000}"/>
    <cellStyle name="20% - akcent 3 7 2 4 5" xfId="8598" xr:uid="{00000000-0005-0000-0000-000094210000}"/>
    <cellStyle name="20% - akcent 3 7 2 4 5 2" xfId="8599" xr:uid="{00000000-0005-0000-0000-000095210000}"/>
    <cellStyle name="20% - akcent 3 7 2 4 6" xfId="8600" xr:uid="{00000000-0005-0000-0000-000096210000}"/>
    <cellStyle name="20% - akcent 3 7 2 5" xfId="8601" xr:uid="{00000000-0005-0000-0000-000097210000}"/>
    <cellStyle name="20% - akcent 3 7 2 6" xfId="8602" xr:uid="{00000000-0005-0000-0000-000098210000}"/>
    <cellStyle name="20% - akcent 3 7 2 6 2" xfId="8603" xr:uid="{00000000-0005-0000-0000-000099210000}"/>
    <cellStyle name="20% - akcent 3 7 2 6 2 2" xfId="8604" xr:uid="{00000000-0005-0000-0000-00009A210000}"/>
    <cellStyle name="20% - akcent 3 7 2 6 3" xfId="8605" xr:uid="{00000000-0005-0000-0000-00009B210000}"/>
    <cellStyle name="20% - akcent 3 7 2 7" xfId="8606" xr:uid="{00000000-0005-0000-0000-00009C210000}"/>
    <cellStyle name="20% - akcent 3 7 2 7 2" xfId="8607" xr:uid="{00000000-0005-0000-0000-00009D210000}"/>
    <cellStyle name="20% - akcent 3 7 2 7 2 2" xfId="8608" xr:uid="{00000000-0005-0000-0000-00009E210000}"/>
    <cellStyle name="20% - akcent 3 7 2 7 3" xfId="8609" xr:uid="{00000000-0005-0000-0000-00009F210000}"/>
    <cellStyle name="20% - akcent 3 7 2 8" xfId="8610" xr:uid="{00000000-0005-0000-0000-0000A0210000}"/>
    <cellStyle name="20% - akcent 3 7 2 8 2" xfId="8611" xr:uid="{00000000-0005-0000-0000-0000A1210000}"/>
    <cellStyle name="20% - akcent 3 7 2 8 2 2" xfId="8612" xr:uid="{00000000-0005-0000-0000-0000A2210000}"/>
    <cellStyle name="20% - akcent 3 7 2 8 3" xfId="8613" xr:uid="{00000000-0005-0000-0000-0000A3210000}"/>
    <cellStyle name="20% - akcent 3 7 2 9" xfId="8614" xr:uid="{00000000-0005-0000-0000-0000A4210000}"/>
    <cellStyle name="20% - akcent 3 7 2 9 2" xfId="8615" xr:uid="{00000000-0005-0000-0000-0000A5210000}"/>
    <cellStyle name="20% - akcent 3 7 3" xfId="8616" xr:uid="{00000000-0005-0000-0000-0000A6210000}"/>
    <cellStyle name="20% - akcent 3 7 3 2" xfId="8617" xr:uid="{00000000-0005-0000-0000-0000A7210000}"/>
    <cellStyle name="20% - akcent 3 7 3 2 2" xfId="8618" xr:uid="{00000000-0005-0000-0000-0000A8210000}"/>
    <cellStyle name="20% - akcent 3 7 3 2 2 2" xfId="8619" xr:uid="{00000000-0005-0000-0000-0000A9210000}"/>
    <cellStyle name="20% - akcent 3 7 3 2 2 2 2" xfId="8620" xr:uid="{00000000-0005-0000-0000-0000AA210000}"/>
    <cellStyle name="20% - akcent 3 7 3 2 2 3" xfId="8621" xr:uid="{00000000-0005-0000-0000-0000AB210000}"/>
    <cellStyle name="20% - akcent 3 7 3 2 3" xfId="8622" xr:uid="{00000000-0005-0000-0000-0000AC210000}"/>
    <cellStyle name="20% - akcent 3 7 3 2 3 2" xfId="8623" xr:uid="{00000000-0005-0000-0000-0000AD210000}"/>
    <cellStyle name="20% - akcent 3 7 3 2 3 2 2" xfId="8624" xr:uid="{00000000-0005-0000-0000-0000AE210000}"/>
    <cellStyle name="20% - akcent 3 7 3 2 3 3" xfId="8625" xr:uid="{00000000-0005-0000-0000-0000AF210000}"/>
    <cellStyle name="20% - akcent 3 7 3 2 4" xfId="8626" xr:uid="{00000000-0005-0000-0000-0000B0210000}"/>
    <cellStyle name="20% - akcent 3 7 3 2 4 2" xfId="8627" xr:uid="{00000000-0005-0000-0000-0000B1210000}"/>
    <cellStyle name="20% - akcent 3 7 3 2 4 2 2" xfId="8628" xr:uid="{00000000-0005-0000-0000-0000B2210000}"/>
    <cellStyle name="20% - akcent 3 7 3 2 4 3" xfId="8629" xr:uid="{00000000-0005-0000-0000-0000B3210000}"/>
    <cellStyle name="20% - akcent 3 7 3 2 5" xfId="8630" xr:uid="{00000000-0005-0000-0000-0000B4210000}"/>
    <cellStyle name="20% - akcent 3 7 3 2 5 2" xfId="8631" xr:uid="{00000000-0005-0000-0000-0000B5210000}"/>
    <cellStyle name="20% - akcent 3 7 3 2 6" xfId="8632" xr:uid="{00000000-0005-0000-0000-0000B6210000}"/>
    <cellStyle name="20% - akcent 3 7 3 3" xfId="8633" xr:uid="{00000000-0005-0000-0000-0000B7210000}"/>
    <cellStyle name="20% - akcent 3 7 3 3 2" xfId="8634" xr:uid="{00000000-0005-0000-0000-0000B8210000}"/>
    <cellStyle name="20% - akcent 3 7 3 3 2 2" xfId="8635" xr:uid="{00000000-0005-0000-0000-0000B9210000}"/>
    <cellStyle name="20% - akcent 3 7 3 3 3" xfId="8636" xr:uid="{00000000-0005-0000-0000-0000BA210000}"/>
    <cellStyle name="20% - akcent 3 7 3 4" xfId="8637" xr:uid="{00000000-0005-0000-0000-0000BB210000}"/>
    <cellStyle name="20% - akcent 3 7 3 4 2" xfId="8638" xr:uid="{00000000-0005-0000-0000-0000BC210000}"/>
    <cellStyle name="20% - akcent 3 7 3 4 2 2" xfId="8639" xr:uid="{00000000-0005-0000-0000-0000BD210000}"/>
    <cellStyle name="20% - akcent 3 7 3 4 3" xfId="8640" xr:uid="{00000000-0005-0000-0000-0000BE210000}"/>
    <cellStyle name="20% - akcent 3 7 3 5" xfId="8641" xr:uid="{00000000-0005-0000-0000-0000BF210000}"/>
    <cellStyle name="20% - akcent 3 7 3 5 2" xfId="8642" xr:uid="{00000000-0005-0000-0000-0000C0210000}"/>
    <cellStyle name="20% - akcent 3 7 3 5 2 2" xfId="8643" xr:uid="{00000000-0005-0000-0000-0000C1210000}"/>
    <cellStyle name="20% - akcent 3 7 3 5 3" xfId="8644" xr:uid="{00000000-0005-0000-0000-0000C2210000}"/>
    <cellStyle name="20% - akcent 3 7 3 6" xfId="8645" xr:uid="{00000000-0005-0000-0000-0000C3210000}"/>
    <cellStyle name="20% - akcent 3 7 3 6 2" xfId="8646" xr:uid="{00000000-0005-0000-0000-0000C4210000}"/>
    <cellStyle name="20% - akcent 3 7 3 7" xfId="8647" xr:uid="{00000000-0005-0000-0000-0000C5210000}"/>
    <cellStyle name="20% - akcent 3 7 4" xfId="8648" xr:uid="{00000000-0005-0000-0000-0000C6210000}"/>
    <cellStyle name="20% - akcent 3 7 4 2" xfId="8649" xr:uid="{00000000-0005-0000-0000-0000C7210000}"/>
    <cellStyle name="20% - akcent 3 7 4 2 2" xfId="8650" xr:uid="{00000000-0005-0000-0000-0000C8210000}"/>
    <cellStyle name="20% - akcent 3 7 4 2 2 2" xfId="8651" xr:uid="{00000000-0005-0000-0000-0000C9210000}"/>
    <cellStyle name="20% - akcent 3 7 4 2 3" xfId="8652" xr:uid="{00000000-0005-0000-0000-0000CA210000}"/>
    <cellStyle name="20% - akcent 3 7 4 3" xfId="8653" xr:uid="{00000000-0005-0000-0000-0000CB210000}"/>
    <cellStyle name="20% - akcent 3 7 4 3 2" xfId="8654" xr:uid="{00000000-0005-0000-0000-0000CC210000}"/>
    <cellStyle name="20% - akcent 3 7 4 3 2 2" xfId="8655" xr:uid="{00000000-0005-0000-0000-0000CD210000}"/>
    <cellStyle name="20% - akcent 3 7 4 3 3" xfId="8656" xr:uid="{00000000-0005-0000-0000-0000CE210000}"/>
    <cellStyle name="20% - akcent 3 7 4 4" xfId="8657" xr:uid="{00000000-0005-0000-0000-0000CF210000}"/>
    <cellStyle name="20% - akcent 3 7 4 4 2" xfId="8658" xr:uid="{00000000-0005-0000-0000-0000D0210000}"/>
    <cellStyle name="20% - akcent 3 7 4 4 2 2" xfId="8659" xr:uid="{00000000-0005-0000-0000-0000D1210000}"/>
    <cellStyle name="20% - akcent 3 7 4 4 3" xfId="8660" xr:uid="{00000000-0005-0000-0000-0000D2210000}"/>
    <cellStyle name="20% - akcent 3 7 4 5" xfId="8661" xr:uid="{00000000-0005-0000-0000-0000D3210000}"/>
    <cellStyle name="20% - akcent 3 7 4 5 2" xfId="8662" xr:uid="{00000000-0005-0000-0000-0000D4210000}"/>
    <cellStyle name="20% - akcent 3 7 4 6" xfId="8663" xr:uid="{00000000-0005-0000-0000-0000D5210000}"/>
    <cellStyle name="20% - akcent 3 7 5" xfId="8664" xr:uid="{00000000-0005-0000-0000-0000D6210000}"/>
    <cellStyle name="20% - akcent 3 7 5 2" xfId="8665" xr:uid="{00000000-0005-0000-0000-0000D7210000}"/>
    <cellStyle name="20% - akcent 3 7 5 2 2" xfId="8666" xr:uid="{00000000-0005-0000-0000-0000D8210000}"/>
    <cellStyle name="20% - akcent 3 7 5 2 2 2" xfId="8667" xr:uid="{00000000-0005-0000-0000-0000D9210000}"/>
    <cellStyle name="20% - akcent 3 7 5 2 3" xfId="8668" xr:uid="{00000000-0005-0000-0000-0000DA210000}"/>
    <cellStyle name="20% - akcent 3 7 5 3" xfId="8669" xr:uid="{00000000-0005-0000-0000-0000DB210000}"/>
    <cellStyle name="20% - akcent 3 7 5 3 2" xfId="8670" xr:uid="{00000000-0005-0000-0000-0000DC210000}"/>
    <cellStyle name="20% - akcent 3 7 5 3 2 2" xfId="8671" xr:uid="{00000000-0005-0000-0000-0000DD210000}"/>
    <cellStyle name="20% - akcent 3 7 5 3 3" xfId="8672" xr:uid="{00000000-0005-0000-0000-0000DE210000}"/>
    <cellStyle name="20% - akcent 3 7 5 4" xfId="8673" xr:uid="{00000000-0005-0000-0000-0000DF210000}"/>
    <cellStyle name="20% - akcent 3 7 5 4 2" xfId="8674" xr:uid="{00000000-0005-0000-0000-0000E0210000}"/>
    <cellStyle name="20% - akcent 3 7 5 4 2 2" xfId="8675" xr:uid="{00000000-0005-0000-0000-0000E1210000}"/>
    <cellStyle name="20% - akcent 3 7 5 4 3" xfId="8676" xr:uid="{00000000-0005-0000-0000-0000E2210000}"/>
    <cellStyle name="20% - akcent 3 7 5 5" xfId="8677" xr:uid="{00000000-0005-0000-0000-0000E3210000}"/>
    <cellStyle name="20% - akcent 3 7 5 5 2" xfId="8678" xr:uid="{00000000-0005-0000-0000-0000E4210000}"/>
    <cellStyle name="20% - akcent 3 7 5 6" xfId="8679" xr:uid="{00000000-0005-0000-0000-0000E5210000}"/>
    <cellStyle name="20% - akcent 3 7 6" xfId="8680" xr:uid="{00000000-0005-0000-0000-0000E6210000}"/>
    <cellStyle name="20% - akcent 3 7 7" xfId="8681" xr:uid="{00000000-0005-0000-0000-0000E7210000}"/>
    <cellStyle name="20% - akcent 3 7 7 2" xfId="8682" xr:uid="{00000000-0005-0000-0000-0000E8210000}"/>
    <cellStyle name="20% - akcent 3 7 7 2 2" xfId="8683" xr:uid="{00000000-0005-0000-0000-0000E9210000}"/>
    <cellStyle name="20% - akcent 3 7 7 2 2 2" xfId="8684" xr:uid="{00000000-0005-0000-0000-0000EA210000}"/>
    <cellStyle name="20% - akcent 3 7 7 2 3" xfId="8685" xr:uid="{00000000-0005-0000-0000-0000EB210000}"/>
    <cellStyle name="20% - akcent 3 7 7 3" xfId="8686" xr:uid="{00000000-0005-0000-0000-0000EC210000}"/>
    <cellStyle name="20% - akcent 3 7 7 3 2" xfId="8687" xr:uid="{00000000-0005-0000-0000-0000ED210000}"/>
    <cellStyle name="20% - akcent 3 7 7 3 2 2" xfId="8688" xr:uid="{00000000-0005-0000-0000-0000EE210000}"/>
    <cellStyle name="20% - akcent 3 7 7 3 3" xfId="8689" xr:uid="{00000000-0005-0000-0000-0000EF210000}"/>
    <cellStyle name="20% - akcent 3 7 7 4" xfId="8690" xr:uid="{00000000-0005-0000-0000-0000F0210000}"/>
    <cellStyle name="20% - akcent 3 7 7 4 2" xfId="8691" xr:uid="{00000000-0005-0000-0000-0000F1210000}"/>
    <cellStyle name="20% - akcent 3 7 7 4 2 2" xfId="8692" xr:uid="{00000000-0005-0000-0000-0000F2210000}"/>
    <cellStyle name="20% - akcent 3 7 7 4 3" xfId="8693" xr:uid="{00000000-0005-0000-0000-0000F3210000}"/>
    <cellStyle name="20% - akcent 3 7 7 5" xfId="8694" xr:uid="{00000000-0005-0000-0000-0000F4210000}"/>
    <cellStyle name="20% - akcent 3 7 7 5 2" xfId="8695" xr:uid="{00000000-0005-0000-0000-0000F5210000}"/>
    <cellStyle name="20% - akcent 3 7 7 6" xfId="8696" xr:uid="{00000000-0005-0000-0000-0000F6210000}"/>
    <cellStyle name="20% - akcent 3 7_Arkusz1" xfId="8697" xr:uid="{00000000-0005-0000-0000-0000F7210000}"/>
    <cellStyle name="20% - akcent 3 8" xfId="8698" xr:uid="{00000000-0005-0000-0000-0000F8210000}"/>
    <cellStyle name="20% - akcent 3 8 2" xfId="8699" xr:uid="{00000000-0005-0000-0000-0000F9210000}"/>
    <cellStyle name="20% - akcent 3 8 3" xfId="8700" xr:uid="{00000000-0005-0000-0000-0000FA210000}"/>
    <cellStyle name="20% - akcent 3 8 4" xfId="8701" xr:uid="{00000000-0005-0000-0000-0000FB210000}"/>
    <cellStyle name="20% - akcent 3 8_Arkusz1" xfId="8702" xr:uid="{00000000-0005-0000-0000-0000FC210000}"/>
    <cellStyle name="20% - akcent 3 9" xfId="8703" xr:uid="{00000000-0005-0000-0000-0000FD210000}"/>
    <cellStyle name="20% - akcent 3 9 2" xfId="8704" xr:uid="{00000000-0005-0000-0000-0000FE210000}"/>
    <cellStyle name="20% - akcent 3 9 3" xfId="8705" xr:uid="{00000000-0005-0000-0000-0000FF210000}"/>
    <cellStyle name="20% - akcent 3 9_Arkusz1" xfId="8706" xr:uid="{00000000-0005-0000-0000-000000220000}"/>
    <cellStyle name="20% - akcent 4 10" xfId="8707" xr:uid="{00000000-0005-0000-0000-000001220000}"/>
    <cellStyle name="20% - akcent 4 10 2" xfId="8708" xr:uid="{00000000-0005-0000-0000-000002220000}"/>
    <cellStyle name="20% - akcent 4 10 3" xfId="8709" xr:uid="{00000000-0005-0000-0000-000003220000}"/>
    <cellStyle name="20% - akcent 4 10_Arkusz1" xfId="8710" xr:uid="{00000000-0005-0000-0000-000004220000}"/>
    <cellStyle name="20% - akcent 4 11" xfId="8711" xr:uid="{00000000-0005-0000-0000-000005220000}"/>
    <cellStyle name="20% - akcent 4 12" xfId="8712" xr:uid="{00000000-0005-0000-0000-000006220000}"/>
    <cellStyle name="20% - akcent 4 13" xfId="8713" xr:uid="{00000000-0005-0000-0000-000007220000}"/>
    <cellStyle name="20% - akcent 4 14" xfId="8714" xr:uid="{00000000-0005-0000-0000-000008220000}"/>
    <cellStyle name="20% - akcent 4 15" xfId="8715" xr:uid="{00000000-0005-0000-0000-000009220000}"/>
    <cellStyle name="20% - akcent 4 2" xfId="8716" xr:uid="{00000000-0005-0000-0000-00000A220000}"/>
    <cellStyle name="20% - akcent 4 2 10" xfId="8717" xr:uid="{00000000-0005-0000-0000-00000B220000}"/>
    <cellStyle name="20% - akcent 4 2 10 2" xfId="8718" xr:uid="{00000000-0005-0000-0000-00000C220000}"/>
    <cellStyle name="20% - akcent 4 2 11" xfId="8719" xr:uid="{00000000-0005-0000-0000-00000D220000}"/>
    <cellStyle name="20% - akcent 4 2 11 2" xfId="8720" xr:uid="{00000000-0005-0000-0000-00000E220000}"/>
    <cellStyle name="20% - akcent 4 2 11 3" xfId="8721" xr:uid="{00000000-0005-0000-0000-00000F220000}"/>
    <cellStyle name="20% - akcent 4 2 12" xfId="8722" xr:uid="{00000000-0005-0000-0000-000010220000}"/>
    <cellStyle name="20% - akcent 4 2 2" xfId="8723" xr:uid="{00000000-0005-0000-0000-000011220000}"/>
    <cellStyle name="20% - akcent 4 2 2 2" xfId="8724" xr:uid="{00000000-0005-0000-0000-000012220000}"/>
    <cellStyle name="20% - akcent 4 2 2 2 2" xfId="8725" xr:uid="{00000000-0005-0000-0000-000013220000}"/>
    <cellStyle name="20% - akcent 4 2 2 2 2 10" xfId="8726" xr:uid="{00000000-0005-0000-0000-000014220000}"/>
    <cellStyle name="20% - akcent 4 2 2 2 2 2" xfId="8727" xr:uid="{00000000-0005-0000-0000-000015220000}"/>
    <cellStyle name="20% - akcent 4 2 2 2 2 2 2" xfId="8728" xr:uid="{00000000-0005-0000-0000-000016220000}"/>
    <cellStyle name="20% - akcent 4 2 2 2 2 2 2 2" xfId="8729" xr:uid="{00000000-0005-0000-0000-000017220000}"/>
    <cellStyle name="20% - akcent 4 2 2 2 2 2 2 2 2" xfId="8730" xr:uid="{00000000-0005-0000-0000-000018220000}"/>
    <cellStyle name="20% - akcent 4 2 2 2 2 2 2 2 2 2" xfId="8731" xr:uid="{00000000-0005-0000-0000-000019220000}"/>
    <cellStyle name="20% - akcent 4 2 2 2 2 2 2 2 3" xfId="8732" xr:uid="{00000000-0005-0000-0000-00001A220000}"/>
    <cellStyle name="20% - akcent 4 2 2 2 2 2 2 3" xfId="8733" xr:uid="{00000000-0005-0000-0000-00001B220000}"/>
    <cellStyle name="20% - akcent 4 2 2 2 2 2 2 3 2" xfId="8734" xr:uid="{00000000-0005-0000-0000-00001C220000}"/>
    <cellStyle name="20% - akcent 4 2 2 2 2 2 2 3 2 2" xfId="8735" xr:uid="{00000000-0005-0000-0000-00001D220000}"/>
    <cellStyle name="20% - akcent 4 2 2 2 2 2 2 3 3" xfId="8736" xr:uid="{00000000-0005-0000-0000-00001E220000}"/>
    <cellStyle name="20% - akcent 4 2 2 2 2 2 2 4" xfId="8737" xr:uid="{00000000-0005-0000-0000-00001F220000}"/>
    <cellStyle name="20% - akcent 4 2 2 2 2 2 2 4 2" xfId="8738" xr:uid="{00000000-0005-0000-0000-000020220000}"/>
    <cellStyle name="20% - akcent 4 2 2 2 2 2 2 4 2 2" xfId="8739" xr:uid="{00000000-0005-0000-0000-000021220000}"/>
    <cellStyle name="20% - akcent 4 2 2 2 2 2 2 4 3" xfId="8740" xr:uid="{00000000-0005-0000-0000-000022220000}"/>
    <cellStyle name="20% - akcent 4 2 2 2 2 2 2 5" xfId="8741" xr:uid="{00000000-0005-0000-0000-000023220000}"/>
    <cellStyle name="20% - akcent 4 2 2 2 2 2 2 5 2" xfId="8742" xr:uid="{00000000-0005-0000-0000-000024220000}"/>
    <cellStyle name="20% - akcent 4 2 2 2 2 2 2 6" xfId="8743" xr:uid="{00000000-0005-0000-0000-000025220000}"/>
    <cellStyle name="20% - akcent 4 2 2 2 2 2 3" xfId="8744" xr:uid="{00000000-0005-0000-0000-000026220000}"/>
    <cellStyle name="20% - akcent 4 2 2 2 2 2 3 2" xfId="8745" xr:uid="{00000000-0005-0000-0000-000027220000}"/>
    <cellStyle name="20% - akcent 4 2 2 2 2 2 3 2 2" xfId="8746" xr:uid="{00000000-0005-0000-0000-000028220000}"/>
    <cellStyle name="20% - akcent 4 2 2 2 2 2 3 3" xfId="8747" xr:uid="{00000000-0005-0000-0000-000029220000}"/>
    <cellStyle name="20% - akcent 4 2 2 2 2 2 4" xfId="8748" xr:uid="{00000000-0005-0000-0000-00002A220000}"/>
    <cellStyle name="20% - akcent 4 2 2 2 2 2 4 2" xfId="8749" xr:uid="{00000000-0005-0000-0000-00002B220000}"/>
    <cellStyle name="20% - akcent 4 2 2 2 2 2 4 2 2" xfId="8750" xr:uid="{00000000-0005-0000-0000-00002C220000}"/>
    <cellStyle name="20% - akcent 4 2 2 2 2 2 4 3" xfId="8751" xr:uid="{00000000-0005-0000-0000-00002D220000}"/>
    <cellStyle name="20% - akcent 4 2 2 2 2 2 5" xfId="8752" xr:uid="{00000000-0005-0000-0000-00002E220000}"/>
    <cellStyle name="20% - akcent 4 2 2 2 2 2 5 2" xfId="8753" xr:uid="{00000000-0005-0000-0000-00002F220000}"/>
    <cellStyle name="20% - akcent 4 2 2 2 2 2 5 2 2" xfId="8754" xr:uid="{00000000-0005-0000-0000-000030220000}"/>
    <cellStyle name="20% - akcent 4 2 2 2 2 2 5 3" xfId="8755" xr:uid="{00000000-0005-0000-0000-000031220000}"/>
    <cellStyle name="20% - akcent 4 2 2 2 2 2 6" xfId="8756" xr:uid="{00000000-0005-0000-0000-000032220000}"/>
    <cellStyle name="20% - akcent 4 2 2 2 2 2 6 2" xfId="8757" xr:uid="{00000000-0005-0000-0000-000033220000}"/>
    <cellStyle name="20% - akcent 4 2 2 2 2 2 7" xfId="8758" xr:uid="{00000000-0005-0000-0000-000034220000}"/>
    <cellStyle name="20% - akcent 4 2 2 2 2 3" xfId="8759" xr:uid="{00000000-0005-0000-0000-000035220000}"/>
    <cellStyle name="20% - akcent 4 2 2 2 2 3 2" xfId="8760" xr:uid="{00000000-0005-0000-0000-000036220000}"/>
    <cellStyle name="20% - akcent 4 2 2 2 2 3 2 2" xfId="8761" xr:uid="{00000000-0005-0000-0000-000037220000}"/>
    <cellStyle name="20% - akcent 4 2 2 2 2 3 2 2 2" xfId="8762" xr:uid="{00000000-0005-0000-0000-000038220000}"/>
    <cellStyle name="20% - akcent 4 2 2 2 2 3 2 3" xfId="8763" xr:uid="{00000000-0005-0000-0000-000039220000}"/>
    <cellStyle name="20% - akcent 4 2 2 2 2 3 3" xfId="8764" xr:uid="{00000000-0005-0000-0000-00003A220000}"/>
    <cellStyle name="20% - akcent 4 2 2 2 2 3 3 2" xfId="8765" xr:uid="{00000000-0005-0000-0000-00003B220000}"/>
    <cellStyle name="20% - akcent 4 2 2 2 2 3 3 2 2" xfId="8766" xr:uid="{00000000-0005-0000-0000-00003C220000}"/>
    <cellStyle name="20% - akcent 4 2 2 2 2 3 3 3" xfId="8767" xr:uid="{00000000-0005-0000-0000-00003D220000}"/>
    <cellStyle name="20% - akcent 4 2 2 2 2 3 4" xfId="8768" xr:uid="{00000000-0005-0000-0000-00003E220000}"/>
    <cellStyle name="20% - akcent 4 2 2 2 2 3 4 2" xfId="8769" xr:uid="{00000000-0005-0000-0000-00003F220000}"/>
    <cellStyle name="20% - akcent 4 2 2 2 2 3 4 2 2" xfId="8770" xr:uid="{00000000-0005-0000-0000-000040220000}"/>
    <cellStyle name="20% - akcent 4 2 2 2 2 3 4 3" xfId="8771" xr:uid="{00000000-0005-0000-0000-000041220000}"/>
    <cellStyle name="20% - akcent 4 2 2 2 2 3 5" xfId="8772" xr:uid="{00000000-0005-0000-0000-000042220000}"/>
    <cellStyle name="20% - akcent 4 2 2 2 2 3 5 2" xfId="8773" xr:uid="{00000000-0005-0000-0000-000043220000}"/>
    <cellStyle name="20% - akcent 4 2 2 2 2 3 6" xfId="8774" xr:uid="{00000000-0005-0000-0000-000044220000}"/>
    <cellStyle name="20% - akcent 4 2 2 2 2 4" xfId="8775" xr:uid="{00000000-0005-0000-0000-000045220000}"/>
    <cellStyle name="20% - akcent 4 2 2 2 2 4 2" xfId="8776" xr:uid="{00000000-0005-0000-0000-000046220000}"/>
    <cellStyle name="20% - akcent 4 2 2 2 2 4 2 2" xfId="8777" xr:uid="{00000000-0005-0000-0000-000047220000}"/>
    <cellStyle name="20% - akcent 4 2 2 2 2 4 2 2 2" xfId="8778" xr:uid="{00000000-0005-0000-0000-000048220000}"/>
    <cellStyle name="20% - akcent 4 2 2 2 2 4 2 3" xfId="8779" xr:uid="{00000000-0005-0000-0000-000049220000}"/>
    <cellStyle name="20% - akcent 4 2 2 2 2 4 3" xfId="8780" xr:uid="{00000000-0005-0000-0000-00004A220000}"/>
    <cellStyle name="20% - akcent 4 2 2 2 2 4 3 2" xfId="8781" xr:uid="{00000000-0005-0000-0000-00004B220000}"/>
    <cellStyle name="20% - akcent 4 2 2 2 2 4 3 2 2" xfId="8782" xr:uid="{00000000-0005-0000-0000-00004C220000}"/>
    <cellStyle name="20% - akcent 4 2 2 2 2 4 3 3" xfId="8783" xr:uid="{00000000-0005-0000-0000-00004D220000}"/>
    <cellStyle name="20% - akcent 4 2 2 2 2 4 4" xfId="8784" xr:uid="{00000000-0005-0000-0000-00004E220000}"/>
    <cellStyle name="20% - akcent 4 2 2 2 2 4 4 2" xfId="8785" xr:uid="{00000000-0005-0000-0000-00004F220000}"/>
    <cellStyle name="20% - akcent 4 2 2 2 2 4 4 2 2" xfId="8786" xr:uid="{00000000-0005-0000-0000-000050220000}"/>
    <cellStyle name="20% - akcent 4 2 2 2 2 4 4 3" xfId="8787" xr:uid="{00000000-0005-0000-0000-000051220000}"/>
    <cellStyle name="20% - akcent 4 2 2 2 2 4 5" xfId="8788" xr:uid="{00000000-0005-0000-0000-000052220000}"/>
    <cellStyle name="20% - akcent 4 2 2 2 2 4 5 2" xfId="8789" xr:uid="{00000000-0005-0000-0000-000053220000}"/>
    <cellStyle name="20% - akcent 4 2 2 2 2 4 6" xfId="8790" xr:uid="{00000000-0005-0000-0000-000054220000}"/>
    <cellStyle name="20% - akcent 4 2 2 2 2 5" xfId="8791" xr:uid="{00000000-0005-0000-0000-000055220000}"/>
    <cellStyle name="20% - akcent 4 2 2 2 2 5 2" xfId="8792" xr:uid="{00000000-0005-0000-0000-000056220000}"/>
    <cellStyle name="20% - akcent 4 2 2 2 2 5 2 2" xfId="8793" xr:uid="{00000000-0005-0000-0000-000057220000}"/>
    <cellStyle name="20% - akcent 4 2 2 2 2 5 3" xfId="8794" xr:uid="{00000000-0005-0000-0000-000058220000}"/>
    <cellStyle name="20% - akcent 4 2 2 2 2 6" xfId="8795" xr:uid="{00000000-0005-0000-0000-000059220000}"/>
    <cellStyle name="20% - akcent 4 2 2 2 2 6 2" xfId="8796" xr:uid="{00000000-0005-0000-0000-00005A220000}"/>
    <cellStyle name="20% - akcent 4 2 2 2 2 6 2 2" xfId="8797" xr:uid="{00000000-0005-0000-0000-00005B220000}"/>
    <cellStyle name="20% - akcent 4 2 2 2 2 6 3" xfId="8798" xr:uid="{00000000-0005-0000-0000-00005C220000}"/>
    <cellStyle name="20% - akcent 4 2 2 2 2 7" xfId="8799" xr:uid="{00000000-0005-0000-0000-00005D220000}"/>
    <cellStyle name="20% - akcent 4 2 2 2 2 7 2" xfId="8800" xr:uid="{00000000-0005-0000-0000-00005E220000}"/>
    <cellStyle name="20% - akcent 4 2 2 2 2 7 2 2" xfId="8801" xr:uid="{00000000-0005-0000-0000-00005F220000}"/>
    <cellStyle name="20% - akcent 4 2 2 2 2 7 3" xfId="8802" xr:uid="{00000000-0005-0000-0000-000060220000}"/>
    <cellStyle name="20% - akcent 4 2 2 2 2 8" xfId="8803" xr:uid="{00000000-0005-0000-0000-000061220000}"/>
    <cellStyle name="20% - akcent 4 2 2 2 2 8 2" xfId="8804" xr:uid="{00000000-0005-0000-0000-000062220000}"/>
    <cellStyle name="20% - akcent 4 2 2 2 2 9" xfId="8805" xr:uid="{00000000-0005-0000-0000-000063220000}"/>
    <cellStyle name="20% - akcent 4 2 2 2 3" xfId="8806" xr:uid="{00000000-0005-0000-0000-000064220000}"/>
    <cellStyle name="20% - akcent 4 2 2 2 3 2" xfId="8807" xr:uid="{00000000-0005-0000-0000-000065220000}"/>
    <cellStyle name="20% - akcent 4 2 2 2 3 2 2" xfId="8808" xr:uid="{00000000-0005-0000-0000-000066220000}"/>
    <cellStyle name="20% - akcent 4 2 2 2 3 2 2 2" xfId="8809" xr:uid="{00000000-0005-0000-0000-000067220000}"/>
    <cellStyle name="20% - akcent 4 2 2 2 3 2 2 2 2" xfId="8810" xr:uid="{00000000-0005-0000-0000-000068220000}"/>
    <cellStyle name="20% - akcent 4 2 2 2 3 2 2 3" xfId="8811" xr:uid="{00000000-0005-0000-0000-000069220000}"/>
    <cellStyle name="20% - akcent 4 2 2 2 3 2 3" xfId="8812" xr:uid="{00000000-0005-0000-0000-00006A220000}"/>
    <cellStyle name="20% - akcent 4 2 2 2 3 2 3 2" xfId="8813" xr:uid="{00000000-0005-0000-0000-00006B220000}"/>
    <cellStyle name="20% - akcent 4 2 2 2 3 2 3 2 2" xfId="8814" xr:uid="{00000000-0005-0000-0000-00006C220000}"/>
    <cellStyle name="20% - akcent 4 2 2 2 3 2 3 3" xfId="8815" xr:uid="{00000000-0005-0000-0000-00006D220000}"/>
    <cellStyle name="20% - akcent 4 2 2 2 3 2 4" xfId="8816" xr:uid="{00000000-0005-0000-0000-00006E220000}"/>
    <cellStyle name="20% - akcent 4 2 2 2 3 2 4 2" xfId="8817" xr:uid="{00000000-0005-0000-0000-00006F220000}"/>
    <cellStyle name="20% - akcent 4 2 2 2 3 2 4 2 2" xfId="8818" xr:uid="{00000000-0005-0000-0000-000070220000}"/>
    <cellStyle name="20% - akcent 4 2 2 2 3 2 4 3" xfId="8819" xr:uid="{00000000-0005-0000-0000-000071220000}"/>
    <cellStyle name="20% - akcent 4 2 2 2 3 2 5" xfId="8820" xr:uid="{00000000-0005-0000-0000-000072220000}"/>
    <cellStyle name="20% - akcent 4 2 2 2 3 2 5 2" xfId="8821" xr:uid="{00000000-0005-0000-0000-000073220000}"/>
    <cellStyle name="20% - akcent 4 2 2 2 3 2 6" xfId="8822" xr:uid="{00000000-0005-0000-0000-000074220000}"/>
    <cellStyle name="20% - akcent 4 2 2 2 3 3" xfId="8823" xr:uid="{00000000-0005-0000-0000-000075220000}"/>
    <cellStyle name="20% - akcent 4 2 2 2 3 3 2" xfId="8824" xr:uid="{00000000-0005-0000-0000-000076220000}"/>
    <cellStyle name="20% - akcent 4 2 2 2 3 3 2 2" xfId="8825" xr:uid="{00000000-0005-0000-0000-000077220000}"/>
    <cellStyle name="20% - akcent 4 2 2 2 3 3 3" xfId="8826" xr:uid="{00000000-0005-0000-0000-000078220000}"/>
    <cellStyle name="20% - akcent 4 2 2 2 3 4" xfId="8827" xr:uid="{00000000-0005-0000-0000-000079220000}"/>
    <cellStyle name="20% - akcent 4 2 2 2 3 4 2" xfId="8828" xr:uid="{00000000-0005-0000-0000-00007A220000}"/>
    <cellStyle name="20% - akcent 4 2 2 2 3 4 2 2" xfId="8829" xr:uid="{00000000-0005-0000-0000-00007B220000}"/>
    <cellStyle name="20% - akcent 4 2 2 2 3 4 3" xfId="8830" xr:uid="{00000000-0005-0000-0000-00007C220000}"/>
    <cellStyle name="20% - akcent 4 2 2 2 3 5" xfId="8831" xr:uid="{00000000-0005-0000-0000-00007D220000}"/>
    <cellStyle name="20% - akcent 4 2 2 2 3 5 2" xfId="8832" xr:uid="{00000000-0005-0000-0000-00007E220000}"/>
    <cellStyle name="20% - akcent 4 2 2 2 3 5 2 2" xfId="8833" xr:uid="{00000000-0005-0000-0000-00007F220000}"/>
    <cellStyle name="20% - akcent 4 2 2 2 3 5 3" xfId="8834" xr:uid="{00000000-0005-0000-0000-000080220000}"/>
    <cellStyle name="20% - akcent 4 2 2 2 3 6" xfId="8835" xr:uid="{00000000-0005-0000-0000-000081220000}"/>
    <cellStyle name="20% - akcent 4 2 2 2 3 6 2" xfId="8836" xr:uid="{00000000-0005-0000-0000-000082220000}"/>
    <cellStyle name="20% - akcent 4 2 2 2 3 7" xfId="8837" xr:uid="{00000000-0005-0000-0000-000083220000}"/>
    <cellStyle name="20% - akcent 4 2 2 2 4" xfId="8838" xr:uid="{00000000-0005-0000-0000-000084220000}"/>
    <cellStyle name="20% - akcent 4 2 2 2 4 2" xfId="8839" xr:uid="{00000000-0005-0000-0000-000085220000}"/>
    <cellStyle name="20% - akcent 4 2 2 2 4 2 2" xfId="8840" xr:uid="{00000000-0005-0000-0000-000086220000}"/>
    <cellStyle name="20% - akcent 4 2 2 2 4 2 2 2" xfId="8841" xr:uid="{00000000-0005-0000-0000-000087220000}"/>
    <cellStyle name="20% - akcent 4 2 2 2 4 2 3" xfId="8842" xr:uid="{00000000-0005-0000-0000-000088220000}"/>
    <cellStyle name="20% - akcent 4 2 2 2 4 3" xfId="8843" xr:uid="{00000000-0005-0000-0000-000089220000}"/>
    <cellStyle name="20% - akcent 4 2 2 2 4 3 2" xfId="8844" xr:uid="{00000000-0005-0000-0000-00008A220000}"/>
    <cellStyle name="20% - akcent 4 2 2 2 4 3 2 2" xfId="8845" xr:uid="{00000000-0005-0000-0000-00008B220000}"/>
    <cellStyle name="20% - akcent 4 2 2 2 4 3 3" xfId="8846" xr:uid="{00000000-0005-0000-0000-00008C220000}"/>
    <cellStyle name="20% - akcent 4 2 2 2 4 4" xfId="8847" xr:uid="{00000000-0005-0000-0000-00008D220000}"/>
    <cellStyle name="20% - akcent 4 2 2 2 4 4 2" xfId="8848" xr:uid="{00000000-0005-0000-0000-00008E220000}"/>
    <cellStyle name="20% - akcent 4 2 2 2 4 4 2 2" xfId="8849" xr:uid="{00000000-0005-0000-0000-00008F220000}"/>
    <cellStyle name="20% - akcent 4 2 2 2 4 4 3" xfId="8850" xr:uid="{00000000-0005-0000-0000-000090220000}"/>
    <cellStyle name="20% - akcent 4 2 2 2 4 5" xfId="8851" xr:uid="{00000000-0005-0000-0000-000091220000}"/>
    <cellStyle name="20% - akcent 4 2 2 2 4 5 2" xfId="8852" xr:uid="{00000000-0005-0000-0000-000092220000}"/>
    <cellStyle name="20% - akcent 4 2 2 2 4 6" xfId="8853" xr:uid="{00000000-0005-0000-0000-000093220000}"/>
    <cellStyle name="20% - akcent 4 2 2 2 5" xfId="8854" xr:uid="{00000000-0005-0000-0000-000094220000}"/>
    <cellStyle name="20% - akcent 4 2 2 2 5 2" xfId="8855" xr:uid="{00000000-0005-0000-0000-000095220000}"/>
    <cellStyle name="20% - akcent 4 2 2 2 5 2 2" xfId="8856" xr:uid="{00000000-0005-0000-0000-000096220000}"/>
    <cellStyle name="20% - akcent 4 2 2 2 5 2 2 2" xfId="8857" xr:uid="{00000000-0005-0000-0000-000097220000}"/>
    <cellStyle name="20% - akcent 4 2 2 2 5 2 3" xfId="8858" xr:uid="{00000000-0005-0000-0000-000098220000}"/>
    <cellStyle name="20% - akcent 4 2 2 2 5 3" xfId="8859" xr:uid="{00000000-0005-0000-0000-000099220000}"/>
    <cellStyle name="20% - akcent 4 2 2 2 5 3 2" xfId="8860" xr:uid="{00000000-0005-0000-0000-00009A220000}"/>
    <cellStyle name="20% - akcent 4 2 2 2 5 3 2 2" xfId="8861" xr:uid="{00000000-0005-0000-0000-00009B220000}"/>
    <cellStyle name="20% - akcent 4 2 2 2 5 3 3" xfId="8862" xr:uid="{00000000-0005-0000-0000-00009C220000}"/>
    <cellStyle name="20% - akcent 4 2 2 2 5 4" xfId="8863" xr:uid="{00000000-0005-0000-0000-00009D220000}"/>
    <cellStyle name="20% - akcent 4 2 2 2 5 4 2" xfId="8864" xr:uid="{00000000-0005-0000-0000-00009E220000}"/>
    <cellStyle name="20% - akcent 4 2 2 2 5 4 2 2" xfId="8865" xr:uid="{00000000-0005-0000-0000-00009F220000}"/>
    <cellStyle name="20% - akcent 4 2 2 2 5 4 3" xfId="8866" xr:uid="{00000000-0005-0000-0000-0000A0220000}"/>
    <cellStyle name="20% - akcent 4 2 2 2 5 5" xfId="8867" xr:uid="{00000000-0005-0000-0000-0000A1220000}"/>
    <cellStyle name="20% - akcent 4 2 2 2 5 5 2" xfId="8868" xr:uid="{00000000-0005-0000-0000-0000A2220000}"/>
    <cellStyle name="20% - akcent 4 2 2 2 5 6" xfId="8869" xr:uid="{00000000-0005-0000-0000-0000A3220000}"/>
    <cellStyle name="20% - akcent 4 2 2 2 6" xfId="8870" xr:uid="{00000000-0005-0000-0000-0000A4220000}"/>
    <cellStyle name="20% - akcent 4 2 2 2 6 2" xfId="8871" xr:uid="{00000000-0005-0000-0000-0000A5220000}"/>
    <cellStyle name="20% - akcent 4 2 2 2 6 2 2" xfId="8872" xr:uid="{00000000-0005-0000-0000-0000A6220000}"/>
    <cellStyle name="20% - akcent 4 2 2 2 6 2 2 2" xfId="8873" xr:uid="{00000000-0005-0000-0000-0000A7220000}"/>
    <cellStyle name="20% - akcent 4 2 2 2 6 2 3" xfId="8874" xr:uid="{00000000-0005-0000-0000-0000A8220000}"/>
    <cellStyle name="20% - akcent 4 2 2 2 6 3" xfId="8875" xr:uid="{00000000-0005-0000-0000-0000A9220000}"/>
    <cellStyle name="20% - akcent 4 2 2 2 6 3 2" xfId="8876" xr:uid="{00000000-0005-0000-0000-0000AA220000}"/>
    <cellStyle name="20% - akcent 4 2 2 2 6 3 2 2" xfId="8877" xr:uid="{00000000-0005-0000-0000-0000AB220000}"/>
    <cellStyle name="20% - akcent 4 2 2 2 6 3 3" xfId="8878" xr:uid="{00000000-0005-0000-0000-0000AC220000}"/>
    <cellStyle name="20% - akcent 4 2 2 2 6 4" xfId="8879" xr:uid="{00000000-0005-0000-0000-0000AD220000}"/>
    <cellStyle name="20% - akcent 4 2 2 2 6 4 2" xfId="8880" xr:uid="{00000000-0005-0000-0000-0000AE220000}"/>
    <cellStyle name="20% - akcent 4 2 2 2 6 4 2 2" xfId="8881" xr:uid="{00000000-0005-0000-0000-0000AF220000}"/>
    <cellStyle name="20% - akcent 4 2 2 2 6 4 3" xfId="8882" xr:uid="{00000000-0005-0000-0000-0000B0220000}"/>
    <cellStyle name="20% - akcent 4 2 2 2 6 5" xfId="8883" xr:uid="{00000000-0005-0000-0000-0000B1220000}"/>
    <cellStyle name="20% - akcent 4 2 2 2 6 5 2" xfId="8884" xr:uid="{00000000-0005-0000-0000-0000B2220000}"/>
    <cellStyle name="20% - akcent 4 2 2 2 6 6" xfId="8885" xr:uid="{00000000-0005-0000-0000-0000B3220000}"/>
    <cellStyle name="20% - akcent 4 2 2 2 7" xfId="8886" xr:uid="{00000000-0005-0000-0000-0000B4220000}"/>
    <cellStyle name="20% - akcent 4 2 2 3" xfId="8887" xr:uid="{00000000-0005-0000-0000-0000B5220000}"/>
    <cellStyle name="20% - akcent 4 2 2 3 2" xfId="8888" xr:uid="{00000000-0005-0000-0000-0000B6220000}"/>
    <cellStyle name="20% - akcent 4 2 2 3 2 2" xfId="8889" xr:uid="{00000000-0005-0000-0000-0000B7220000}"/>
    <cellStyle name="20% - akcent 4 2 2 3 2 2 2" xfId="8890" xr:uid="{00000000-0005-0000-0000-0000B8220000}"/>
    <cellStyle name="20% - akcent 4 2 2 3 2 2 2 2" xfId="8891" xr:uid="{00000000-0005-0000-0000-0000B9220000}"/>
    <cellStyle name="20% - akcent 4 2 2 3 2 2 2 2 2" xfId="8892" xr:uid="{00000000-0005-0000-0000-0000BA220000}"/>
    <cellStyle name="20% - akcent 4 2 2 3 2 2 2 3" xfId="8893" xr:uid="{00000000-0005-0000-0000-0000BB220000}"/>
    <cellStyle name="20% - akcent 4 2 2 3 2 2 3" xfId="8894" xr:uid="{00000000-0005-0000-0000-0000BC220000}"/>
    <cellStyle name="20% - akcent 4 2 2 3 2 2 3 2" xfId="8895" xr:uid="{00000000-0005-0000-0000-0000BD220000}"/>
    <cellStyle name="20% - akcent 4 2 2 3 2 2 3 2 2" xfId="8896" xr:uid="{00000000-0005-0000-0000-0000BE220000}"/>
    <cellStyle name="20% - akcent 4 2 2 3 2 2 3 3" xfId="8897" xr:uid="{00000000-0005-0000-0000-0000BF220000}"/>
    <cellStyle name="20% - akcent 4 2 2 3 2 2 4" xfId="8898" xr:uid="{00000000-0005-0000-0000-0000C0220000}"/>
    <cellStyle name="20% - akcent 4 2 2 3 2 2 4 2" xfId="8899" xr:uid="{00000000-0005-0000-0000-0000C1220000}"/>
    <cellStyle name="20% - akcent 4 2 2 3 2 2 4 2 2" xfId="8900" xr:uid="{00000000-0005-0000-0000-0000C2220000}"/>
    <cellStyle name="20% - akcent 4 2 2 3 2 2 4 3" xfId="8901" xr:uid="{00000000-0005-0000-0000-0000C3220000}"/>
    <cellStyle name="20% - akcent 4 2 2 3 2 2 5" xfId="8902" xr:uid="{00000000-0005-0000-0000-0000C4220000}"/>
    <cellStyle name="20% - akcent 4 2 2 3 2 2 5 2" xfId="8903" xr:uid="{00000000-0005-0000-0000-0000C5220000}"/>
    <cellStyle name="20% - akcent 4 2 2 3 2 2 6" xfId="8904" xr:uid="{00000000-0005-0000-0000-0000C6220000}"/>
    <cellStyle name="20% - akcent 4 2 2 3 2 3" xfId="8905" xr:uid="{00000000-0005-0000-0000-0000C7220000}"/>
    <cellStyle name="20% - akcent 4 2 2 3 2 3 2" xfId="8906" xr:uid="{00000000-0005-0000-0000-0000C8220000}"/>
    <cellStyle name="20% - akcent 4 2 2 3 2 3 2 2" xfId="8907" xr:uid="{00000000-0005-0000-0000-0000C9220000}"/>
    <cellStyle name="20% - akcent 4 2 2 3 2 3 3" xfId="8908" xr:uid="{00000000-0005-0000-0000-0000CA220000}"/>
    <cellStyle name="20% - akcent 4 2 2 3 2 4" xfId="8909" xr:uid="{00000000-0005-0000-0000-0000CB220000}"/>
    <cellStyle name="20% - akcent 4 2 2 3 2 4 2" xfId="8910" xr:uid="{00000000-0005-0000-0000-0000CC220000}"/>
    <cellStyle name="20% - akcent 4 2 2 3 2 4 2 2" xfId="8911" xr:uid="{00000000-0005-0000-0000-0000CD220000}"/>
    <cellStyle name="20% - akcent 4 2 2 3 2 4 3" xfId="8912" xr:uid="{00000000-0005-0000-0000-0000CE220000}"/>
    <cellStyle name="20% - akcent 4 2 2 3 2 5" xfId="8913" xr:uid="{00000000-0005-0000-0000-0000CF220000}"/>
    <cellStyle name="20% - akcent 4 2 2 3 2 5 2" xfId="8914" xr:uid="{00000000-0005-0000-0000-0000D0220000}"/>
    <cellStyle name="20% - akcent 4 2 2 3 2 5 2 2" xfId="8915" xr:uid="{00000000-0005-0000-0000-0000D1220000}"/>
    <cellStyle name="20% - akcent 4 2 2 3 2 5 3" xfId="8916" xr:uid="{00000000-0005-0000-0000-0000D2220000}"/>
    <cellStyle name="20% - akcent 4 2 2 3 2 6" xfId="8917" xr:uid="{00000000-0005-0000-0000-0000D3220000}"/>
    <cellStyle name="20% - akcent 4 2 2 3 2 6 2" xfId="8918" xr:uid="{00000000-0005-0000-0000-0000D4220000}"/>
    <cellStyle name="20% - akcent 4 2 2 3 2 7" xfId="8919" xr:uid="{00000000-0005-0000-0000-0000D5220000}"/>
    <cellStyle name="20% - akcent 4 2 2 3 2 8" xfId="8920" xr:uid="{00000000-0005-0000-0000-0000D6220000}"/>
    <cellStyle name="20% - akcent 4 2 2 3 3" xfId="8921" xr:uid="{00000000-0005-0000-0000-0000D7220000}"/>
    <cellStyle name="20% - akcent 4 2 2 3 3 2" xfId="8922" xr:uid="{00000000-0005-0000-0000-0000D8220000}"/>
    <cellStyle name="20% - akcent 4 2 2 3 3 2 2" xfId="8923" xr:uid="{00000000-0005-0000-0000-0000D9220000}"/>
    <cellStyle name="20% - akcent 4 2 2 3 3 2 2 2" xfId="8924" xr:uid="{00000000-0005-0000-0000-0000DA220000}"/>
    <cellStyle name="20% - akcent 4 2 2 3 3 2 3" xfId="8925" xr:uid="{00000000-0005-0000-0000-0000DB220000}"/>
    <cellStyle name="20% - akcent 4 2 2 3 3 3" xfId="8926" xr:uid="{00000000-0005-0000-0000-0000DC220000}"/>
    <cellStyle name="20% - akcent 4 2 2 3 3 3 2" xfId="8927" xr:uid="{00000000-0005-0000-0000-0000DD220000}"/>
    <cellStyle name="20% - akcent 4 2 2 3 3 3 2 2" xfId="8928" xr:uid="{00000000-0005-0000-0000-0000DE220000}"/>
    <cellStyle name="20% - akcent 4 2 2 3 3 3 3" xfId="8929" xr:uid="{00000000-0005-0000-0000-0000DF220000}"/>
    <cellStyle name="20% - akcent 4 2 2 3 3 4" xfId="8930" xr:uid="{00000000-0005-0000-0000-0000E0220000}"/>
    <cellStyle name="20% - akcent 4 2 2 3 3 4 2" xfId="8931" xr:uid="{00000000-0005-0000-0000-0000E1220000}"/>
    <cellStyle name="20% - akcent 4 2 2 3 3 4 2 2" xfId="8932" xr:uid="{00000000-0005-0000-0000-0000E2220000}"/>
    <cellStyle name="20% - akcent 4 2 2 3 3 4 3" xfId="8933" xr:uid="{00000000-0005-0000-0000-0000E3220000}"/>
    <cellStyle name="20% - akcent 4 2 2 3 3 5" xfId="8934" xr:uid="{00000000-0005-0000-0000-0000E4220000}"/>
    <cellStyle name="20% - akcent 4 2 2 3 3 5 2" xfId="8935" xr:uid="{00000000-0005-0000-0000-0000E5220000}"/>
    <cellStyle name="20% - akcent 4 2 2 3 3 6" xfId="8936" xr:uid="{00000000-0005-0000-0000-0000E6220000}"/>
    <cellStyle name="20% - akcent 4 2 2 3 4" xfId="8937" xr:uid="{00000000-0005-0000-0000-0000E7220000}"/>
    <cellStyle name="20% - akcent 4 2 2 3 4 2" xfId="8938" xr:uid="{00000000-0005-0000-0000-0000E8220000}"/>
    <cellStyle name="20% - akcent 4 2 2 3 4 2 2" xfId="8939" xr:uid="{00000000-0005-0000-0000-0000E9220000}"/>
    <cellStyle name="20% - akcent 4 2 2 3 4 2 2 2" xfId="8940" xr:uid="{00000000-0005-0000-0000-0000EA220000}"/>
    <cellStyle name="20% - akcent 4 2 2 3 4 2 3" xfId="8941" xr:uid="{00000000-0005-0000-0000-0000EB220000}"/>
    <cellStyle name="20% - akcent 4 2 2 3 4 3" xfId="8942" xr:uid="{00000000-0005-0000-0000-0000EC220000}"/>
    <cellStyle name="20% - akcent 4 2 2 3 4 3 2" xfId="8943" xr:uid="{00000000-0005-0000-0000-0000ED220000}"/>
    <cellStyle name="20% - akcent 4 2 2 3 4 3 2 2" xfId="8944" xr:uid="{00000000-0005-0000-0000-0000EE220000}"/>
    <cellStyle name="20% - akcent 4 2 2 3 4 3 3" xfId="8945" xr:uid="{00000000-0005-0000-0000-0000EF220000}"/>
    <cellStyle name="20% - akcent 4 2 2 3 4 4" xfId="8946" xr:uid="{00000000-0005-0000-0000-0000F0220000}"/>
    <cellStyle name="20% - akcent 4 2 2 3 4 4 2" xfId="8947" xr:uid="{00000000-0005-0000-0000-0000F1220000}"/>
    <cellStyle name="20% - akcent 4 2 2 3 4 4 2 2" xfId="8948" xr:uid="{00000000-0005-0000-0000-0000F2220000}"/>
    <cellStyle name="20% - akcent 4 2 2 3 4 4 3" xfId="8949" xr:uid="{00000000-0005-0000-0000-0000F3220000}"/>
    <cellStyle name="20% - akcent 4 2 2 3 4 5" xfId="8950" xr:uid="{00000000-0005-0000-0000-0000F4220000}"/>
    <cellStyle name="20% - akcent 4 2 2 3 4 5 2" xfId="8951" xr:uid="{00000000-0005-0000-0000-0000F5220000}"/>
    <cellStyle name="20% - akcent 4 2 2 3 4 6" xfId="8952" xr:uid="{00000000-0005-0000-0000-0000F6220000}"/>
    <cellStyle name="20% - akcent 4 2 2 3 5" xfId="8953" xr:uid="{00000000-0005-0000-0000-0000F7220000}"/>
    <cellStyle name="20% - akcent 4 2 2 3 5 2" xfId="8954" xr:uid="{00000000-0005-0000-0000-0000F8220000}"/>
    <cellStyle name="20% - akcent 4 2 2 3 5 2 2" xfId="8955" xr:uid="{00000000-0005-0000-0000-0000F9220000}"/>
    <cellStyle name="20% - akcent 4 2 2 3 5 2 2 2" xfId="8956" xr:uid="{00000000-0005-0000-0000-0000FA220000}"/>
    <cellStyle name="20% - akcent 4 2 2 3 5 2 3" xfId="8957" xr:uid="{00000000-0005-0000-0000-0000FB220000}"/>
    <cellStyle name="20% - akcent 4 2 2 3 5 3" xfId="8958" xr:uid="{00000000-0005-0000-0000-0000FC220000}"/>
    <cellStyle name="20% - akcent 4 2 2 3 5 3 2" xfId="8959" xr:uid="{00000000-0005-0000-0000-0000FD220000}"/>
    <cellStyle name="20% - akcent 4 2 2 3 5 3 2 2" xfId="8960" xr:uid="{00000000-0005-0000-0000-0000FE220000}"/>
    <cellStyle name="20% - akcent 4 2 2 3 5 3 3" xfId="8961" xr:uid="{00000000-0005-0000-0000-0000FF220000}"/>
    <cellStyle name="20% - akcent 4 2 2 3 5 4" xfId="8962" xr:uid="{00000000-0005-0000-0000-000000230000}"/>
    <cellStyle name="20% - akcent 4 2 2 3 5 4 2" xfId="8963" xr:uid="{00000000-0005-0000-0000-000001230000}"/>
    <cellStyle name="20% - akcent 4 2 2 3 5 4 2 2" xfId="8964" xr:uid="{00000000-0005-0000-0000-000002230000}"/>
    <cellStyle name="20% - akcent 4 2 2 3 5 4 3" xfId="8965" xr:uid="{00000000-0005-0000-0000-000003230000}"/>
    <cellStyle name="20% - akcent 4 2 2 3 5 5" xfId="8966" xr:uid="{00000000-0005-0000-0000-000004230000}"/>
    <cellStyle name="20% - akcent 4 2 2 3 5 5 2" xfId="8967" xr:uid="{00000000-0005-0000-0000-000005230000}"/>
    <cellStyle name="20% - akcent 4 2 2 3 5 6" xfId="8968" xr:uid="{00000000-0005-0000-0000-000006230000}"/>
    <cellStyle name="20% - akcent 4 2 2 3 6" xfId="8969" xr:uid="{00000000-0005-0000-0000-000007230000}"/>
    <cellStyle name="20% - akcent 4 2 2 4" xfId="8970" xr:uid="{00000000-0005-0000-0000-000008230000}"/>
    <cellStyle name="20% - akcent 4 2 2 4 2" xfId="8971" xr:uid="{00000000-0005-0000-0000-000009230000}"/>
    <cellStyle name="20% - akcent 4 2 2 4 2 2" xfId="8972" xr:uid="{00000000-0005-0000-0000-00000A230000}"/>
    <cellStyle name="20% - akcent 4 2 2 4 2 2 2" xfId="8973" xr:uid="{00000000-0005-0000-0000-00000B230000}"/>
    <cellStyle name="20% - akcent 4 2 2 4 2 2 2 2" xfId="8974" xr:uid="{00000000-0005-0000-0000-00000C230000}"/>
    <cellStyle name="20% - akcent 4 2 2 4 2 2 3" xfId="8975" xr:uid="{00000000-0005-0000-0000-00000D230000}"/>
    <cellStyle name="20% - akcent 4 2 2 4 2 3" xfId="8976" xr:uid="{00000000-0005-0000-0000-00000E230000}"/>
    <cellStyle name="20% - akcent 4 2 2 4 2 3 2" xfId="8977" xr:uid="{00000000-0005-0000-0000-00000F230000}"/>
    <cellStyle name="20% - akcent 4 2 2 4 2 3 2 2" xfId="8978" xr:uid="{00000000-0005-0000-0000-000010230000}"/>
    <cellStyle name="20% - akcent 4 2 2 4 2 3 3" xfId="8979" xr:uid="{00000000-0005-0000-0000-000011230000}"/>
    <cellStyle name="20% - akcent 4 2 2 4 2 4" xfId="8980" xr:uid="{00000000-0005-0000-0000-000012230000}"/>
    <cellStyle name="20% - akcent 4 2 2 4 2 4 2" xfId="8981" xr:uid="{00000000-0005-0000-0000-000013230000}"/>
    <cellStyle name="20% - akcent 4 2 2 4 2 4 2 2" xfId="8982" xr:uid="{00000000-0005-0000-0000-000014230000}"/>
    <cellStyle name="20% - akcent 4 2 2 4 2 4 3" xfId="8983" xr:uid="{00000000-0005-0000-0000-000015230000}"/>
    <cellStyle name="20% - akcent 4 2 2 4 2 5" xfId="8984" xr:uid="{00000000-0005-0000-0000-000016230000}"/>
    <cellStyle name="20% - akcent 4 2 2 4 2 5 2" xfId="8985" xr:uid="{00000000-0005-0000-0000-000017230000}"/>
    <cellStyle name="20% - akcent 4 2 2 4 2 6" xfId="8986" xr:uid="{00000000-0005-0000-0000-000018230000}"/>
    <cellStyle name="20% - akcent 4 2 2 4 3" xfId="8987" xr:uid="{00000000-0005-0000-0000-000019230000}"/>
    <cellStyle name="20% - akcent 4 2 2 4 3 2" xfId="8988" xr:uid="{00000000-0005-0000-0000-00001A230000}"/>
    <cellStyle name="20% - akcent 4 2 2 4 3 2 2" xfId="8989" xr:uid="{00000000-0005-0000-0000-00001B230000}"/>
    <cellStyle name="20% - akcent 4 2 2 4 3 3" xfId="8990" xr:uid="{00000000-0005-0000-0000-00001C230000}"/>
    <cellStyle name="20% - akcent 4 2 2 4 4" xfId="8991" xr:uid="{00000000-0005-0000-0000-00001D230000}"/>
    <cellStyle name="20% - akcent 4 2 2 4 4 2" xfId="8992" xr:uid="{00000000-0005-0000-0000-00001E230000}"/>
    <cellStyle name="20% - akcent 4 2 2 4 4 2 2" xfId="8993" xr:uid="{00000000-0005-0000-0000-00001F230000}"/>
    <cellStyle name="20% - akcent 4 2 2 4 4 3" xfId="8994" xr:uid="{00000000-0005-0000-0000-000020230000}"/>
    <cellStyle name="20% - akcent 4 2 2 4 5" xfId="8995" xr:uid="{00000000-0005-0000-0000-000021230000}"/>
    <cellStyle name="20% - akcent 4 2 2 4 5 2" xfId="8996" xr:uid="{00000000-0005-0000-0000-000022230000}"/>
    <cellStyle name="20% - akcent 4 2 2 4 5 2 2" xfId="8997" xr:uid="{00000000-0005-0000-0000-000023230000}"/>
    <cellStyle name="20% - akcent 4 2 2 4 5 3" xfId="8998" xr:uid="{00000000-0005-0000-0000-000024230000}"/>
    <cellStyle name="20% - akcent 4 2 2 4 6" xfId="8999" xr:uid="{00000000-0005-0000-0000-000025230000}"/>
    <cellStyle name="20% - akcent 4 2 2 4 6 2" xfId="9000" xr:uid="{00000000-0005-0000-0000-000026230000}"/>
    <cellStyle name="20% - akcent 4 2 2 4 7" xfId="9001" xr:uid="{00000000-0005-0000-0000-000027230000}"/>
    <cellStyle name="20% - akcent 4 2 2 4 8" xfId="9002" xr:uid="{00000000-0005-0000-0000-000028230000}"/>
    <cellStyle name="20% - akcent 4 2 2 5" xfId="9003" xr:uid="{00000000-0005-0000-0000-000029230000}"/>
    <cellStyle name="20% - akcent 4 2 2 5 2" xfId="9004" xr:uid="{00000000-0005-0000-0000-00002A230000}"/>
    <cellStyle name="20% - akcent 4 2 2 5 2 2" xfId="9005" xr:uid="{00000000-0005-0000-0000-00002B230000}"/>
    <cellStyle name="20% - akcent 4 2 2 5 2 2 2" xfId="9006" xr:uid="{00000000-0005-0000-0000-00002C230000}"/>
    <cellStyle name="20% - akcent 4 2 2 5 2 3" xfId="9007" xr:uid="{00000000-0005-0000-0000-00002D230000}"/>
    <cellStyle name="20% - akcent 4 2 2 5 3" xfId="9008" xr:uid="{00000000-0005-0000-0000-00002E230000}"/>
    <cellStyle name="20% - akcent 4 2 2 5 3 2" xfId="9009" xr:uid="{00000000-0005-0000-0000-00002F230000}"/>
    <cellStyle name="20% - akcent 4 2 2 5 3 2 2" xfId="9010" xr:uid="{00000000-0005-0000-0000-000030230000}"/>
    <cellStyle name="20% - akcent 4 2 2 5 3 3" xfId="9011" xr:uid="{00000000-0005-0000-0000-000031230000}"/>
    <cellStyle name="20% - akcent 4 2 2 5 4" xfId="9012" xr:uid="{00000000-0005-0000-0000-000032230000}"/>
    <cellStyle name="20% - akcent 4 2 2 5 4 2" xfId="9013" xr:uid="{00000000-0005-0000-0000-000033230000}"/>
    <cellStyle name="20% - akcent 4 2 2 5 4 2 2" xfId="9014" xr:uid="{00000000-0005-0000-0000-000034230000}"/>
    <cellStyle name="20% - akcent 4 2 2 5 4 3" xfId="9015" xr:uid="{00000000-0005-0000-0000-000035230000}"/>
    <cellStyle name="20% - akcent 4 2 2 5 5" xfId="9016" xr:uid="{00000000-0005-0000-0000-000036230000}"/>
    <cellStyle name="20% - akcent 4 2 2 5 5 2" xfId="9017" xr:uid="{00000000-0005-0000-0000-000037230000}"/>
    <cellStyle name="20% - akcent 4 2 2 5 6" xfId="9018" xr:uid="{00000000-0005-0000-0000-000038230000}"/>
    <cellStyle name="20% - akcent 4 2 2 6" xfId="9019" xr:uid="{00000000-0005-0000-0000-000039230000}"/>
    <cellStyle name="20% - akcent 4 2 2 6 2" xfId="9020" xr:uid="{00000000-0005-0000-0000-00003A230000}"/>
    <cellStyle name="20% - akcent 4 2 2 6 2 2" xfId="9021" xr:uid="{00000000-0005-0000-0000-00003B230000}"/>
    <cellStyle name="20% - akcent 4 2 2 6 2 2 2" xfId="9022" xr:uid="{00000000-0005-0000-0000-00003C230000}"/>
    <cellStyle name="20% - akcent 4 2 2 6 2 3" xfId="9023" xr:uid="{00000000-0005-0000-0000-00003D230000}"/>
    <cellStyle name="20% - akcent 4 2 2 6 3" xfId="9024" xr:uid="{00000000-0005-0000-0000-00003E230000}"/>
    <cellStyle name="20% - akcent 4 2 2 6 3 2" xfId="9025" xr:uid="{00000000-0005-0000-0000-00003F230000}"/>
    <cellStyle name="20% - akcent 4 2 2 6 3 2 2" xfId="9026" xr:uid="{00000000-0005-0000-0000-000040230000}"/>
    <cellStyle name="20% - akcent 4 2 2 6 3 3" xfId="9027" xr:uid="{00000000-0005-0000-0000-000041230000}"/>
    <cellStyle name="20% - akcent 4 2 2 6 4" xfId="9028" xr:uid="{00000000-0005-0000-0000-000042230000}"/>
    <cellStyle name="20% - akcent 4 2 2 6 4 2" xfId="9029" xr:uid="{00000000-0005-0000-0000-000043230000}"/>
    <cellStyle name="20% - akcent 4 2 2 6 4 2 2" xfId="9030" xr:uid="{00000000-0005-0000-0000-000044230000}"/>
    <cellStyle name="20% - akcent 4 2 2 6 4 3" xfId="9031" xr:uid="{00000000-0005-0000-0000-000045230000}"/>
    <cellStyle name="20% - akcent 4 2 2 6 5" xfId="9032" xr:uid="{00000000-0005-0000-0000-000046230000}"/>
    <cellStyle name="20% - akcent 4 2 2 6 5 2" xfId="9033" xr:uid="{00000000-0005-0000-0000-000047230000}"/>
    <cellStyle name="20% - akcent 4 2 2 6 6" xfId="9034" xr:uid="{00000000-0005-0000-0000-000048230000}"/>
    <cellStyle name="20% - akcent 4 2 2 7" xfId="9035" xr:uid="{00000000-0005-0000-0000-000049230000}"/>
    <cellStyle name="20% - akcent 4 2 2 8" xfId="9036" xr:uid="{00000000-0005-0000-0000-00004A230000}"/>
    <cellStyle name="20% - akcent 4 2 2 8 2" xfId="9037" xr:uid="{00000000-0005-0000-0000-00004B230000}"/>
    <cellStyle name="20% - akcent 4 2 2 8 2 2" xfId="9038" xr:uid="{00000000-0005-0000-0000-00004C230000}"/>
    <cellStyle name="20% - akcent 4 2 2 8 2 2 2" xfId="9039" xr:uid="{00000000-0005-0000-0000-00004D230000}"/>
    <cellStyle name="20% - akcent 4 2 2 8 2 3" xfId="9040" xr:uid="{00000000-0005-0000-0000-00004E230000}"/>
    <cellStyle name="20% - akcent 4 2 2 8 3" xfId="9041" xr:uid="{00000000-0005-0000-0000-00004F230000}"/>
    <cellStyle name="20% - akcent 4 2 2 8 3 2" xfId="9042" xr:uid="{00000000-0005-0000-0000-000050230000}"/>
    <cellStyle name="20% - akcent 4 2 2 8 3 2 2" xfId="9043" xr:uid="{00000000-0005-0000-0000-000051230000}"/>
    <cellStyle name="20% - akcent 4 2 2 8 3 3" xfId="9044" xr:uid="{00000000-0005-0000-0000-000052230000}"/>
    <cellStyle name="20% - akcent 4 2 2 8 4" xfId="9045" xr:uid="{00000000-0005-0000-0000-000053230000}"/>
    <cellStyle name="20% - akcent 4 2 2 8 4 2" xfId="9046" xr:uid="{00000000-0005-0000-0000-000054230000}"/>
    <cellStyle name="20% - akcent 4 2 2 8 4 2 2" xfId="9047" xr:uid="{00000000-0005-0000-0000-000055230000}"/>
    <cellStyle name="20% - akcent 4 2 2 8 4 3" xfId="9048" xr:uid="{00000000-0005-0000-0000-000056230000}"/>
    <cellStyle name="20% - akcent 4 2 2 8 5" xfId="9049" xr:uid="{00000000-0005-0000-0000-000057230000}"/>
    <cellStyle name="20% - akcent 4 2 2 8 5 2" xfId="9050" xr:uid="{00000000-0005-0000-0000-000058230000}"/>
    <cellStyle name="20% - akcent 4 2 2 8 6" xfId="9051" xr:uid="{00000000-0005-0000-0000-000059230000}"/>
    <cellStyle name="20% - akcent 4 2 2 9" xfId="9052" xr:uid="{00000000-0005-0000-0000-00005A230000}"/>
    <cellStyle name="20% - akcent 4 2 2_2011'05 Raport PGE_DO-CO2" xfId="9053" xr:uid="{00000000-0005-0000-0000-00005B230000}"/>
    <cellStyle name="20% - akcent 4 2 3" xfId="9054" xr:uid="{00000000-0005-0000-0000-00005C230000}"/>
    <cellStyle name="20% - akcent 4 2 3 2" xfId="9055" xr:uid="{00000000-0005-0000-0000-00005D230000}"/>
    <cellStyle name="20% - akcent 4 2 3 2 2" xfId="9056" xr:uid="{00000000-0005-0000-0000-00005E230000}"/>
    <cellStyle name="20% - akcent 4 2 3 2 2 2" xfId="9057" xr:uid="{00000000-0005-0000-0000-00005F230000}"/>
    <cellStyle name="20% - akcent 4 2 3 2 2 2 2" xfId="9058" xr:uid="{00000000-0005-0000-0000-000060230000}"/>
    <cellStyle name="20% - akcent 4 2 3 2 2 2 2 2" xfId="9059" xr:uid="{00000000-0005-0000-0000-000061230000}"/>
    <cellStyle name="20% - akcent 4 2 3 2 2 2 2 2 2" xfId="9060" xr:uid="{00000000-0005-0000-0000-000062230000}"/>
    <cellStyle name="20% - akcent 4 2 3 2 2 2 2 3" xfId="9061" xr:uid="{00000000-0005-0000-0000-000063230000}"/>
    <cellStyle name="20% - akcent 4 2 3 2 2 2 3" xfId="9062" xr:uid="{00000000-0005-0000-0000-000064230000}"/>
    <cellStyle name="20% - akcent 4 2 3 2 2 2 3 2" xfId="9063" xr:uid="{00000000-0005-0000-0000-000065230000}"/>
    <cellStyle name="20% - akcent 4 2 3 2 2 2 3 2 2" xfId="9064" xr:uid="{00000000-0005-0000-0000-000066230000}"/>
    <cellStyle name="20% - akcent 4 2 3 2 2 2 3 3" xfId="9065" xr:uid="{00000000-0005-0000-0000-000067230000}"/>
    <cellStyle name="20% - akcent 4 2 3 2 2 2 4" xfId="9066" xr:uid="{00000000-0005-0000-0000-000068230000}"/>
    <cellStyle name="20% - akcent 4 2 3 2 2 2 4 2" xfId="9067" xr:uid="{00000000-0005-0000-0000-000069230000}"/>
    <cellStyle name="20% - akcent 4 2 3 2 2 2 4 2 2" xfId="9068" xr:uid="{00000000-0005-0000-0000-00006A230000}"/>
    <cellStyle name="20% - akcent 4 2 3 2 2 2 4 3" xfId="9069" xr:uid="{00000000-0005-0000-0000-00006B230000}"/>
    <cellStyle name="20% - akcent 4 2 3 2 2 2 5" xfId="9070" xr:uid="{00000000-0005-0000-0000-00006C230000}"/>
    <cellStyle name="20% - akcent 4 2 3 2 2 2 5 2" xfId="9071" xr:uid="{00000000-0005-0000-0000-00006D230000}"/>
    <cellStyle name="20% - akcent 4 2 3 2 2 2 6" xfId="9072" xr:uid="{00000000-0005-0000-0000-00006E230000}"/>
    <cellStyle name="20% - akcent 4 2 3 2 2 3" xfId="9073" xr:uid="{00000000-0005-0000-0000-00006F230000}"/>
    <cellStyle name="20% - akcent 4 2 3 2 2 3 2" xfId="9074" xr:uid="{00000000-0005-0000-0000-000070230000}"/>
    <cellStyle name="20% - akcent 4 2 3 2 2 3 2 2" xfId="9075" xr:uid="{00000000-0005-0000-0000-000071230000}"/>
    <cellStyle name="20% - akcent 4 2 3 2 2 3 3" xfId="9076" xr:uid="{00000000-0005-0000-0000-000072230000}"/>
    <cellStyle name="20% - akcent 4 2 3 2 2 4" xfId="9077" xr:uid="{00000000-0005-0000-0000-000073230000}"/>
    <cellStyle name="20% - akcent 4 2 3 2 2 4 2" xfId="9078" xr:uid="{00000000-0005-0000-0000-000074230000}"/>
    <cellStyle name="20% - akcent 4 2 3 2 2 4 2 2" xfId="9079" xr:uid="{00000000-0005-0000-0000-000075230000}"/>
    <cellStyle name="20% - akcent 4 2 3 2 2 4 3" xfId="9080" xr:uid="{00000000-0005-0000-0000-000076230000}"/>
    <cellStyle name="20% - akcent 4 2 3 2 2 5" xfId="9081" xr:uid="{00000000-0005-0000-0000-000077230000}"/>
    <cellStyle name="20% - akcent 4 2 3 2 2 5 2" xfId="9082" xr:uid="{00000000-0005-0000-0000-000078230000}"/>
    <cellStyle name="20% - akcent 4 2 3 2 2 5 2 2" xfId="9083" xr:uid="{00000000-0005-0000-0000-000079230000}"/>
    <cellStyle name="20% - akcent 4 2 3 2 2 5 3" xfId="9084" xr:uid="{00000000-0005-0000-0000-00007A230000}"/>
    <cellStyle name="20% - akcent 4 2 3 2 2 6" xfId="9085" xr:uid="{00000000-0005-0000-0000-00007B230000}"/>
    <cellStyle name="20% - akcent 4 2 3 2 2 6 2" xfId="9086" xr:uid="{00000000-0005-0000-0000-00007C230000}"/>
    <cellStyle name="20% - akcent 4 2 3 2 2 7" xfId="9087" xr:uid="{00000000-0005-0000-0000-00007D230000}"/>
    <cellStyle name="20% - akcent 4 2 3 2 2 8" xfId="9088" xr:uid="{00000000-0005-0000-0000-00007E230000}"/>
    <cellStyle name="20% - akcent 4 2 3 2 3" xfId="9089" xr:uid="{00000000-0005-0000-0000-00007F230000}"/>
    <cellStyle name="20% - akcent 4 2 3 2 3 2" xfId="9090" xr:uid="{00000000-0005-0000-0000-000080230000}"/>
    <cellStyle name="20% - akcent 4 2 3 2 3 2 2" xfId="9091" xr:uid="{00000000-0005-0000-0000-000081230000}"/>
    <cellStyle name="20% - akcent 4 2 3 2 3 2 2 2" xfId="9092" xr:uid="{00000000-0005-0000-0000-000082230000}"/>
    <cellStyle name="20% - akcent 4 2 3 2 3 2 3" xfId="9093" xr:uid="{00000000-0005-0000-0000-000083230000}"/>
    <cellStyle name="20% - akcent 4 2 3 2 3 3" xfId="9094" xr:uid="{00000000-0005-0000-0000-000084230000}"/>
    <cellStyle name="20% - akcent 4 2 3 2 3 3 2" xfId="9095" xr:uid="{00000000-0005-0000-0000-000085230000}"/>
    <cellStyle name="20% - akcent 4 2 3 2 3 3 2 2" xfId="9096" xr:uid="{00000000-0005-0000-0000-000086230000}"/>
    <cellStyle name="20% - akcent 4 2 3 2 3 3 3" xfId="9097" xr:uid="{00000000-0005-0000-0000-000087230000}"/>
    <cellStyle name="20% - akcent 4 2 3 2 3 4" xfId="9098" xr:uid="{00000000-0005-0000-0000-000088230000}"/>
    <cellStyle name="20% - akcent 4 2 3 2 3 4 2" xfId="9099" xr:uid="{00000000-0005-0000-0000-000089230000}"/>
    <cellStyle name="20% - akcent 4 2 3 2 3 4 2 2" xfId="9100" xr:uid="{00000000-0005-0000-0000-00008A230000}"/>
    <cellStyle name="20% - akcent 4 2 3 2 3 4 3" xfId="9101" xr:uid="{00000000-0005-0000-0000-00008B230000}"/>
    <cellStyle name="20% - akcent 4 2 3 2 3 5" xfId="9102" xr:uid="{00000000-0005-0000-0000-00008C230000}"/>
    <cellStyle name="20% - akcent 4 2 3 2 3 5 2" xfId="9103" xr:uid="{00000000-0005-0000-0000-00008D230000}"/>
    <cellStyle name="20% - akcent 4 2 3 2 3 6" xfId="9104" xr:uid="{00000000-0005-0000-0000-00008E230000}"/>
    <cellStyle name="20% - akcent 4 2 3 2 4" xfId="9105" xr:uid="{00000000-0005-0000-0000-00008F230000}"/>
    <cellStyle name="20% - akcent 4 2 3 2 4 2" xfId="9106" xr:uid="{00000000-0005-0000-0000-000090230000}"/>
    <cellStyle name="20% - akcent 4 2 3 2 4 2 2" xfId="9107" xr:uid="{00000000-0005-0000-0000-000091230000}"/>
    <cellStyle name="20% - akcent 4 2 3 2 4 2 2 2" xfId="9108" xr:uid="{00000000-0005-0000-0000-000092230000}"/>
    <cellStyle name="20% - akcent 4 2 3 2 4 2 3" xfId="9109" xr:uid="{00000000-0005-0000-0000-000093230000}"/>
    <cellStyle name="20% - akcent 4 2 3 2 4 3" xfId="9110" xr:uid="{00000000-0005-0000-0000-000094230000}"/>
    <cellStyle name="20% - akcent 4 2 3 2 4 3 2" xfId="9111" xr:uid="{00000000-0005-0000-0000-000095230000}"/>
    <cellStyle name="20% - akcent 4 2 3 2 4 3 2 2" xfId="9112" xr:uid="{00000000-0005-0000-0000-000096230000}"/>
    <cellStyle name="20% - akcent 4 2 3 2 4 3 3" xfId="9113" xr:uid="{00000000-0005-0000-0000-000097230000}"/>
    <cellStyle name="20% - akcent 4 2 3 2 4 4" xfId="9114" xr:uid="{00000000-0005-0000-0000-000098230000}"/>
    <cellStyle name="20% - akcent 4 2 3 2 4 4 2" xfId="9115" xr:uid="{00000000-0005-0000-0000-000099230000}"/>
    <cellStyle name="20% - akcent 4 2 3 2 4 4 2 2" xfId="9116" xr:uid="{00000000-0005-0000-0000-00009A230000}"/>
    <cellStyle name="20% - akcent 4 2 3 2 4 4 3" xfId="9117" xr:uid="{00000000-0005-0000-0000-00009B230000}"/>
    <cellStyle name="20% - akcent 4 2 3 2 4 5" xfId="9118" xr:uid="{00000000-0005-0000-0000-00009C230000}"/>
    <cellStyle name="20% - akcent 4 2 3 2 4 5 2" xfId="9119" xr:uid="{00000000-0005-0000-0000-00009D230000}"/>
    <cellStyle name="20% - akcent 4 2 3 2 4 6" xfId="9120" xr:uid="{00000000-0005-0000-0000-00009E230000}"/>
    <cellStyle name="20% - akcent 4 2 3 2 5" xfId="9121" xr:uid="{00000000-0005-0000-0000-00009F230000}"/>
    <cellStyle name="20% - akcent 4 2 3 2 5 2" xfId="9122" xr:uid="{00000000-0005-0000-0000-0000A0230000}"/>
    <cellStyle name="20% - akcent 4 2 3 2 5 2 2" xfId="9123" xr:uid="{00000000-0005-0000-0000-0000A1230000}"/>
    <cellStyle name="20% - akcent 4 2 3 2 5 2 2 2" xfId="9124" xr:uid="{00000000-0005-0000-0000-0000A2230000}"/>
    <cellStyle name="20% - akcent 4 2 3 2 5 2 3" xfId="9125" xr:uid="{00000000-0005-0000-0000-0000A3230000}"/>
    <cellStyle name="20% - akcent 4 2 3 2 5 3" xfId="9126" xr:uid="{00000000-0005-0000-0000-0000A4230000}"/>
    <cellStyle name="20% - akcent 4 2 3 2 5 3 2" xfId="9127" xr:uid="{00000000-0005-0000-0000-0000A5230000}"/>
    <cellStyle name="20% - akcent 4 2 3 2 5 3 2 2" xfId="9128" xr:uid="{00000000-0005-0000-0000-0000A6230000}"/>
    <cellStyle name="20% - akcent 4 2 3 2 5 3 3" xfId="9129" xr:uid="{00000000-0005-0000-0000-0000A7230000}"/>
    <cellStyle name="20% - akcent 4 2 3 2 5 4" xfId="9130" xr:uid="{00000000-0005-0000-0000-0000A8230000}"/>
    <cellStyle name="20% - akcent 4 2 3 2 5 4 2" xfId="9131" xr:uid="{00000000-0005-0000-0000-0000A9230000}"/>
    <cellStyle name="20% - akcent 4 2 3 2 5 4 2 2" xfId="9132" xr:uid="{00000000-0005-0000-0000-0000AA230000}"/>
    <cellStyle name="20% - akcent 4 2 3 2 5 4 3" xfId="9133" xr:uid="{00000000-0005-0000-0000-0000AB230000}"/>
    <cellStyle name="20% - akcent 4 2 3 2 5 5" xfId="9134" xr:uid="{00000000-0005-0000-0000-0000AC230000}"/>
    <cellStyle name="20% - akcent 4 2 3 2 5 5 2" xfId="9135" xr:uid="{00000000-0005-0000-0000-0000AD230000}"/>
    <cellStyle name="20% - akcent 4 2 3 2 5 6" xfId="9136" xr:uid="{00000000-0005-0000-0000-0000AE230000}"/>
    <cellStyle name="20% - akcent 4 2 3 2 6" xfId="9137" xr:uid="{00000000-0005-0000-0000-0000AF230000}"/>
    <cellStyle name="20% - akcent 4 2 3 3" xfId="9138" xr:uid="{00000000-0005-0000-0000-0000B0230000}"/>
    <cellStyle name="20% - akcent 4 2 3 3 2" xfId="9139" xr:uid="{00000000-0005-0000-0000-0000B1230000}"/>
    <cellStyle name="20% - akcent 4 2 3 3 2 2" xfId="9140" xr:uid="{00000000-0005-0000-0000-0000B2230000}"/>
    <cellStyle name="20% - akcent 4 2 3 3 2 2 2" xfId="9141" xr:uid="{00000000-0005-0000-0000-0000B3230000}"/>
    <cellStyle name="20% - akcent 4 2 3 3 2 2 2 2" xfId="9142" xr:uid="{00000000-0005-0000-0000-0000B4230000}"/>
    <cellStyle name="20% - akcent 4 2 3 3 2 2 3" xfId="9143" xr:uid="{00000000-0005-0000-0000-0000B5230000}"/>
    <cellStyle name="20% - akcent 4 2 3 3 2 3" xfId="9144" xr:uid="{00000000-0005-0000-0000-0000B6230000}"/>
    <cellStyle name="20% - akcent 4 2 3 3 2 3 2" xfId="9145" xr:uid="{00000000-0005-0000-0000-0000B7230000}"/>
    <cellStyle name="20% - akcent 4 2 3 3 2 3 2 2" xfId="9146" xr:uid="{00000000-0005-0000-0000-0000B8230000}"/>
    <cellStyle name="20% - akcent 4 2 3 3 2 3 3" xfId="9147" xr:uid="{00000000-0005-0000-0000-0000B9230000}"/>
    <cellStyle name="20% - akcent 4 2 3 3 2 4" xfId="9148" xr:uid="{00000000-0005-0000-0000-0000BA230000}"/>
    <cellStyle name="20% - akcent 4 2 3 3 2 4 2" xfId="9149" xr:uid="{00000000-0005-0000-0000-0000BB230000}"/>
    <cellStyle name="20% - akcent 4 2 3 3 2 4 2 2" xfId="9150" xr:uid="{00000000-0005-0000-0000-0000BC230000}"/>
    <cellStyle name="20% - akcent 4 2 3 3 2 4 3" xfId="9151" xr:uid="{00000000-0005-0000-0000-0000BD230000}"/>
    <cellStyle name="20% - akcent 4 2 3 3 2 5" xfId="9152" xr:uid="{00000000-0005-0000-0000-0000BE230000}"/>
    <cellStyle name="20% - akcent 4 2 3 3 2 5 2" xfId="9153" xr:uid="{00000000-0005-0000-0000-0000BF230000}"/>
    <cellStyle name="20% - akcent 4 2 3 3 2 6" xfId="9154" xr:uid="{00000000-0005-0000-0000-0000C0230000}"/>
    <cellStyle name="20% - akcent 4 2 3 3 3" xfId="9155" xr:uid="{00000000-0005-0000-0000-0000C1230000}"/>
    <cellStyle name="20% - akcent 4 2 3 3 3 2" xfId="9156" xr:uid="{00000000-0005-0000-0000-0000C2230000}"/>
    <cellStyle name="20% - akcent 4 2 3 3 3 2 2" xfId="9157" xr:uid="{00000000-0005-0000-0000-0000C3230000}"/>
    <cellStyle name="20% - akcent 4 2 3 3 3 3" xfId="9158" xr:uid="{00000000-0005-0000-0000-0000C4230000}"/>
    <cellStyle name="20% - akcent 4 2 3 3 4" xfId="9159" xr:uid="{00000000-0005-0000-0000-0000C5230000}"/>
    <cellStyle name="20% - akcent 4 2 3 3 4 2" xfId="9160" xr:uid="{00000000-0005-0000-0000-0000C6230000}"/>
    <cellStyle name="20% - akcent 4 2 3 3 4 2 2" xfId="9161" xr:uid="{00000000-0005-0000-0000-0000C7230000}"/>
    <cellStyle name="20% - akcent 4 2 3 3 4 3" xfId="9162" xr:uid="{00000000-0005-0000-0000-0000C8230000}"/>
    <cellStyle name="20% - akcent 4 2 3 3 5" xfId="9163" xr:uid="{00000000-0005-0000-0000-0000C9230000}"/>
    <cellStyle name="20% - akcent 4 2 3 3 5 2" xfId="9164" xr:uid="{00000000-0005-0000-0000-0000CA230000}"/>
    <cellStyle name="20% - akcent 4 2 3 3 5 2 2" xfId="9165" xr:uid="{00000000-0005-0000-0000-0000CB230000}"/>
    <cellStyle name="20% - akcent 4 2 3 3 5 3" xfId="9166" xr:uid="{00000000-0005-0000-0000-0000CC230000}"/>
    <cellStyle name="20% - akcent 4 2 3 3 6" xfId="9167" xr:uid="{00000000-0005-0000-0000-0000CD230000}"/>
    <cellStyle name="20% - akcent 4 2 3 3 6 2" xfId="9168" xr:uid="{00000000-0005-0000-0000-0000CE230000}"/>
    <cellStyle name="20% - akcent 4 2 3 3 7" xfId="9169" xr:uid="{00000000-0005-0000-0000-0000CF230000}"/>
    <cellStyle name="20% - akcent 4 2 3 3 8" xfId="9170" xr:uid="{00000000-0005-0000-0000-0000D0230000}"/>
    <cellStyle name="20% - akcent 4 2 3 4" xfId="9171" xr:uid="{00000000-0005-0000-0000-0000D1230000}"/>
    <cellStyle name="20% - akcent 4 2 3 4 2" xfId="9172" xr:uid="{00000000-0005-0000-0000-0000D2230000}"/>
    <cellStyle name="20% - akcent 4 2 3 4 2 2" xfId="9173" xr:uid="{00000000-0005-0000-0000-0000D3230000}"/>
    <cellStyle name="20% - akcent 4 2 3 4 2 2 2" xfId="9174" xr:uid="{00000000-0005-0000-0000-0000D4230000}"/>
    <cellStyle name="20% - akcent 4 2 3 4 2 3" xfId="9175" xr:uid="{00000000-0005-0000-0000-0000D5230000}"/>
    <cellStyle name="20% - akcent 4 2 3 4 3" xfId="9176" xr:uid="{00000000-0005-0000-0000-0000D6230000}"/>
    <cellStyle name="20% - akcent 4 2 3 4 3 2" xfId="9177" xr:uid="{00000000-0005-0000-0000-0000D7230000}"/>
    <cellStyle name="20% - akcent 4 2 3 4 3 2 2" xfId="9178" xr:uid="{00000000-0005-0000-0000-0000D8230000}"/>
    <cellStyle name="20% - akcent 4 2 3 4 3 3" xfId="9179" xr:uid="{00000000-0005-0000-0000-0000D9230000}"/>
    <cellStyle name="20% - akcent 4 2 3 4 4" xfId="9180" xr:uid="{00000000-0005-0000-0000-0000DA230000}"/>
    <cellStyle name="20% - akcent 4 2 3 4 4 2" xfId="9181" xr:uid="{00000000-0005-0000-0000-0000DB230000}"/>
    <cellStyle name="20% - akcent 4 2 3 4 4 2 2" xfId="9182" xr:uid="{00000000-0005-0000-0000-0000DC230000}"/>
    <cellStyle name="20% - akcent 4 2 3 4 4 3" xfId="9183" xr:uid="{00000000-0005-0000-0000-0000DD230000}"/>
    <cellStyle name="20% - akcent 4 2 3 4 5" xfId="9184" xr:uid="{00000000-0005-0000-0000-0000DE230000}"/>
    <cellStyle name="20% - akcent 4 2 3 4 5 2" xfId="9185" xr:uid="{00000000-0005-0000-0000-0000DF230000}"/>
    <cellStyle name="20% - akcent 4 2 3 4 6" xfId="9186" xr:uid="{00000000-0005-0000-0000-0000E0230000}"/>
    <cellStyle name="20% - akcent 4 2 3 5" xfId="9187" xr:uid="{00000000-0005-0000-0000-0000E1230000}"/>
    <cellStyle name="20% - akcent 4 2 3 5 2" xfId="9188" xr:uid="{00000000-0005-0000-0000-0000E2230000}"/>
    <cellStyle name="20% - akcent 4 2 3 5 2 2" xfId="9189" xr:uid="{00000000-0005-0000-0000-0000E3230000}"/>
    <cellStyle name="20% - akcent 4 2 3 5 2 2 2" xfId="9190" xr:uid="{00000000-0005-0000-0000-0000E4230000}"/>
    <cellStyle name="20% - akcent 4 2 3 5 2 3" xfId="9191" xr:uid="{00000000-0005-0000-0000-0000E5230000}"/>
    <cellStyle name="20% - akcent 4 2 3 5 3" xfId="9192" xr:uid="{00000000-0005-0000-0000-0000E6230000}"/>
    <cellStyle name="20% - akcent 4 2 3 5 3 2" xfId="9193" xr:uid="{00000000-0005-0000-0000-0000E7230000}"/>
    <cellStyle name="20% - akcent 4 2 3 5 3 2 2" xfId="9194" xr:uid="{00000000-0005-0000-0000-0000E8230000}"/>
    <cellStyle name="20% - akcent 4 2 3 5 3 3" xfId="9195" xr:uid="{00000000-0005-0000-0000-0000E9230000}"/>
    <cellStyle name="20% - akcent 4 2 3 5 4" xfId="9196" xr:uid="{00000000-0005-0000-0000-0000EA230000}"/>
    <cellStyle name="20% - akcent 4 2 3 5 4 2" xfId="9197" xr:uid="{00000000-0005-0000-0000-0000EB230000}"/>
    <cellStyle name="20% - akcent 4 2 3 5 4 2 2" xfId="9198" xr:uid="{00000000-0005-0000-0000-0000EC230000}"/>
    <cellStyle name="20% - akcent 4 2 3 5 4 3" xfId="9199" xr:uid="{00000000-0005-0000-0000-0000ED230000}"/>
    <cellStyle name="20% - akcent 4 2 3 5 5" xfId="9200" xr:uid="{00000000-0005-0000-0000-0000EE230000}"/>
    <cellStyle name="20% - akcent 4 2 3 5 5 2" xfId="9201" xr:uid="{00000000-0005-0000-0000-0000EF230000}"/>
    <cellStyle name="20% - akcent 4 2 3 5 6" xfId="9202" xr:uid="{00000000-0005-0000-0000-0000F0230000}"/>
    <cellStyle name="20% - akcent 4 2 3 6" xfId="9203" xr:uid="{00000000-0005-0000-0000-0000F1230000}"/>
    <cellStyle name="20% - akcent 4 2 3 6 2" xfId="9204" xr:uid="{00000000-0005-0000-0000-0000F2230000}"/>
    <cellStyle name="20% - akcent 4 2 3 6 2 2" xfId="9205" xr:uid="{00000000-0005-0000-0000-0000F3230000}"/>
    <cellStyle name="20% - akcent 4 2 3 6 2 2 2" xfId="9206" xr:uid="{00000000-0005-0000-0000-0000F4230000}"/>
    <cellStyle name="20% - akcent 4 2 3 6 2 3" xfId="9207" xr:uid="{00000000-0005-0000-0000-0000F5230000}"/>
    <cellStyle name="20% - akcent 4 2 3 6 3" xfId="9208" xr:uid="{00000000-0005-0000-0000-0000F6230000}"/>
    <cellStyle name="20% - akcent 4 2 3 6 3 2" xfId="9209" xr:uid="{00000000-0005-0000-0000-0000F7230000}"/>
    <cellStyle name="20% - akcent 4 2 3 6 3 2 2" xfId="9210" xr:uid="{00000000-0005-0000-0000-0000F8230000}"/>
    <cellStyle name="20% - akcent 4 2 3 6 3 3" xfId="9211" xr:uid="{00000000-0005-0000-0000-0000F9230000}"/>
    <cellStyle name="20% - akcent 4 2 3 6 4" xfId="9212" xr:uid="{00000000-0005-0000-0000-0000FA230000}"/>
    <cellStyle name="20% - akcent 4 2 3 6 4 2" xfId="9213" xr:uid="{00000000-0005-0000-0000-0000FB230000}"/>
    <cellStyle name="20% - akcent 4 2 3 6 4 2 2" xfId="9214" xr:uid="{00000000-0005-0000-0000-0000FC230000}"/>
    <cellStyle name="20% - akcent 4 2 3 6 4 3" xfId="9215" xr:uid="{00000000-0005-0000-0000-0000FD230000}"/>
    <cellStyle name="20% - akcent 4 2 3 6 5" xfId="9216" xr:uid="{00000000-0005-0000-0000-0000FE230000}"/>
    <cellStyle name="20% - akcent 4 2 3 6 5 2" xfId="9217" xr:uid="{00000000-0005-0000-0000-0000FF230000}"/>
    <cellStyle name="20% - akcent 4 2 3 6 6" xfId="9218" xr:uid="{00000000-0005-0000-0000-000000240000}"/>
    <cellStyle name="20% - akcent 4 2 3 7" xfId="9219" xr:uid="{00000000-0005-0000-0000-000001240000}"/>
    <cellStyle name="20% - akcent 4 2 3_2011'05 Raport PGE_DO-CO2" xfId="9220" xr:uid="{00000000-0005-0000-0000-000002240000}"/>
    <cellStyle name="20% - akcent 4 2 4" xfId="9221" xr:uid="{00000000-0005-0000-0000-000003240000}"/>
    <cellStyle name="20% - akcent 4 2 4 2" xfId="9222" xr:uid="{00000000-0005-0000-0000-000004240000}"/>
    <cellStyle name="20% - akcent 4 2 4 2 10" xfId="9223" xr:uid="{00000000-0005-0000-0000-000005240000}"/>
    <cellStyle name="20% - akcent 4 2 4 2 2" xfId="9224" xr:uid="{00000000-0005-0000-0000-000006240000}"/>
    <cellStyle name="20% - akcent 4 2 4 2 2 2" xfId="9225" xr:uid="{00000000-0005-0000-0000-000007240000}"/>
    <cellStyle name="20% - akcent 4 2 4 2 2 2 2" xfId="9226" xr:uid="{00000000-0005-0000-0000-000008240000}"/>
    <cellStyle name="20% - akcent 4 2 4 2 2 2 2 2" xfId="9227" xr:uid="{00000000-0005-0000-0000-000009240000}"/>
    <cellStyle name="20% - akcent 4 2 4 2 2 2 2 2 2" xfId="9228" xr:uid="{00000000-0005-0000-0000-00000A240000}"/>
    <cellStyle name="20% - akcent 4 2 4 2 2 2 2 3" xfId="9229" xr:uid="{00000000-0005-0000-0000-00000B240000}"/>
    <cellStyle name="20% - akcent 4 2 4 2 2 2 3" xfId="9230" xr:uid="{00000000-0005-0000-0000-00000C240000}"/>
    <cellStyle name="20% - akcent 4 2 4 2 2 2 3 2" xfId="9231" xr:uid="{00000000-0005-0000-0000-00000D240000}"/>
    <cellStyle name="20% - akcent 4 2 4 2 2 2 3 2 2" xfId="9232" xr:uid="{00000000-0005-0000-0000-00000E240000}"/>
    <cellStyle name="20% - akcent 4 2 4 2 2 2 3 3" xfId="9233" xr:uid="{00000000-0005-0000-0000-00000F240000}"/>
    <cellStyle name="20% - akcent 4 2 4 2 2 2 4" xfId="9234" xr:uid="{00000000-0005-0000-0000-000010240000}"/>
    <cellStyle name="20% - akcent 4 2 4 2 2 2 4 2" xfId="9235" xr:uid="{00000000-0005-0000-0000-000011240000}"/>
    <cellStyle name="20% - akcent 4 2 4 2 2 2 4 2 2" xfId="9236" xr:uid="{00000000-0005-0000-0000-000012240000}"/>
    <cellStyle name="20% - akcent 4 2 4 2 2 2 4 3" xfId="9237" xr:uid="{00000000-0005-0000-0000-000013240000}"/>
    <cellStyle name="20% - akcent 4 2 4 2 2 2 5" xfId="9238" xr:uid="{00000000-0005-0000-0000-000014240000}"/>
    <cellStyle name="20% - akcent 4 2 4 2 2 2 5 2" xfId="9239" xr:uid="{00000000-0005-0000-0000-000015240000}"/>
    <cellStyle name="20% - akcent 4 2 4 2 2 2 6" xfId="9240" xr:uid="{00000000-0005-0000-0000-000016240000}"/>
    <cellStyle name="20% - akcent 4 2 4 2 2 3" xfId="9241" xr:uid="{00000000-0005-0000-0000-000017240000}"/>
    <cellStyle name="20% - akcent 4 2 4 2 2 3 2" xfId="9242" xr:uid="{00000000-0005-0000-0000-000018240000}"/>
    <cellStyle name="20% - akcent 4 2 4 2 2 3 2 2" xfId="9243" xr:uid="{00000000-0005-0000-0000-000019240000}"/>
    <cellStyle name="20% - akcent 4 2 4 2 2 3 3" xfId="9244" xr:uid="{00000000-0005-0000-0000-00001A240000}"/>
    <cellStyle name="20% - akcent 4 2 4 2 2 4" xfId="9245" xr:uid="{00000000-0005-0000-0000-00001B240000}"/>
    <cellStyle name="20% - akcent 4 2 4 2 2 4 2" xfId="9246" xr:uid="{00000000-0005-0000-0000-00001C240000}"/>
    <cellStyle name="20% - akcent 4 2 4 2 2 4 2 2" xfId="9247" xr:uid="{00000000-0005-0000-0000-00001D240000}"/>
    <cellStyle name="20% - akcent 4 2 4 2 2 4 3" xfId="9248" xr:uid="{00000000-0005-0000-0000-00001E240000}"/>
    <cellStyle name="20% - akcent 4 2 4 2 2 5" xfId="9249" xr:uid="{00000000-0005-0000-0000-00001F240000}"/>
    <cellStyle name="20% - akcent 4 2 4 2 2 5 2" xfId="9250" xr:uid="{00000000-0005-0000-0000-000020240000}"/>
    <cellStyle name="20% - akcent 4 2 4 2 2 5 2 2" xfId="9251" xr:uid="{00000000-0005-0000-0000-000021240000}"/>
    <cellStyle name="20% - akcent 4 2 4 2 2 5 3" xfId="9252" xr:uid="{00000000-0005-0000-0000-000022240000}"/>
    <cellStyle name="20% - akcent 4 2 4 2 2 6" xfId="9253" xr:uid="{00000000-0005-0000-0000-000023240000}"/>
    <cellStyle name="20% - akcent 4 2 4 2 2 6 2" xfId="9254" xr:uid="{00000000-0005-0000-0000-000024240000}"/>
    <cellStyle name="20% - akcent 4 2 4 2 2 7" xfId="9255" xr:uid="{00000000-0005-0000-0000-000025240000}"/>
    <cellStyle name="20% - akcent 4 2 4 2 3" xfId="9256" xr:uid="{00000000-0005-0000-0000-000026240000}"/>
    <cellStyle name="20% - akcent 4 2 4 2 3 2" xfId="9257" xr:uid="{00000000-0005-0000-0000-000027240000}"/>
    <cellStyle name="20% - akcent 4 2 4 2 3 2 2" xfId="9258" xr:uid="{00000000-0005-0000-0000-000028240000}"/>
    <cellStyle name="20% - akcent 4 2 4 2 3 2 2 2" xfId="9259" xr:uid="{00000000-0005-0000-0000-000029240000}"/>
    <cellStyle name="20% - akcent 4 2 4 2 3 2 3" xfId="9260" xr:uid="{00000000-0005-0000-0000-00002A240000}"/>
    <cellStyle name="20% - akcent 4 2 4 2 3 3" xfId="9261" xr:uid="{00000000-0005-0000-0000-00002B240000}"/>
    <cellStyle name="20% - akcent 4 2 4 2 3 3 2" xfId="9262" xr:uid="{00000000-0005-0000-0000-00002C240000}"/>
    <cellStyle name="20% - akcent 4 2 4 2 3 3 2 2" xfId="9263" xr:uid="{00000000-0005-0000-0000-00002D240000}"/>
    <cellStyle name="20% - akcent 4 2 4 2 3 3 3" xfId="9264" xr:uid="{00000000-0005-0000-0000-00002E240000}"/>
    <cellStyle name="20% - akcent 4 2 4 2 3 4" xfId="9265" xr:uid="{00000000-0005-0000-0000-00002F240000}"/>
    <cellStyle name="20% - akcent 4 2 4 2 3 4 2" xfId="9266" xr:uid="{00000000-0005-0000-0000-000030240000}"/>
    <cellStyle name="20% - akcent 4 2 4 2 3 4 2 2" xfId="9267" xr:uid="{00000000-0005-0000-0000-000031240000}"/>
    <cellStyle name="20% - akcent 4 2 4 2 3 4 3" xfId="9268" xr:uid="{00000000-0005-0000-0000-000032240000}"/>
    <cellStyle name="20% - akcent 4 2 4 2 3 5" xfId="9269" xr:uid="{00000000-0005-0000-0000-000033240000}"/>
    <cellStyle name="20% - akcent 4 2 4 2 3 5 2" xfId="9270" xr:uid="{00000000-0005-0000-0000-000034240000}"/>
    <cellStyle name="20% - akcent 4 2 4 2 3 6" xfId="9271" xr:uid="{00000000-0005-0000-0000-000035240000}"/>
    <cellStyle name="20% - akcent 4 2 4 2 4" xfId="9272" xr:uid="{00000000-0005-0000-0000-000036240000}"/>
    <cellStyle name="20% - akcent 4 2 4 2 4 2" xfId="9273" xr:uid="{00000000-0005-0000-0000-000037240000}"/>
    <cellStyle name="20% - akcent 4 2 4 2 4 2 2" xfId="9274" xr:uid="{00000000-0005-0000-0000-000038240000}"/>
    <cellStyle name="20% - akcent 4 2 4 2 4 2 2 2" xfId="9275" xr:uid="{00000000-0005-0000-0000-000039240000}"/>
    <cellStyle name="20% - akcent 4 2 4 2 4 2 3" xfId="9276" xr:uid="{00000000-0005-0000-0000-00003A240000}"/>
    <cellStyle name="20% - akcent 4 2 4 2 4 3" xfId="9277" xr:uid="{00000000-0005-0000-0000-00003B240000}"/>
    <cellStyle name="20% - akcent 4 2 4 2 4 3 2" xfId="9278" xr:uid="{00000000-0005-0000-0000-00003C240000}"/>
    <cellStyle name="20% - akcent 4 2 4 2 4 3 2 2" xfId="9279" xr:uid="{00000000-0005-0000-0000-00003D240000}"/>
    <cellStyle name="20% - akcent 4 2 4 2 4 3 3" xfId="9280" xr:uid="{00000000-0005-0000-0000-00003E240000}"/>
    <cellStyle name="20% - akcent 4 2 4 2 4 4" xfId="9281" xr:uid="{00000000-0005-0000-0000-00003F240000}"/>
    <cellStyle name="20% - akcent 4 2 4 2 4 4 2" xfId="9282" xr:uid="{00000000-0005-0000-0000-000040240000}"/>
    <cellStyle name="20% - akcent 4 2 4 2 4 4 2 2" xfId="9283" xr:uid="{00000000-0005-0000-0000-000041240000}"/>
    <cellStyle name="20% - akcent 4 2 4 2 4 4 3" xfId="9284" xr:uid="{00000000-0005-0000-0000-000042240000}"/>
    <cellStyle name="20% - akcent 4 2 4 2 4 5" xfId="9285" xr:uid="{00000000-0005-0000-0000-000043240000}"/>
    <cellStyle name="20% - akcent 4 2 4 2 4 5 2" xfId="9286" xr:uid="{00000000-0005-0000-0000-000044240000}"/>
    <cellStyle name="20% - akcent 4 2 4 2 4 6" xfId="9287" xr:uid="{00000000-0005-0000-0000-000045240000}"/>
    <cellStyle name="20% - akcent 4 2 4 2 5" xfId="9288" xr:uid="{00000000-0005-0000-0000-000046240000}"/>
    <cellStyle name="20% - akcent 4 2 4 2 5 2" xfId="9289" xr:uid="{00000000-0005-0000-0000-000047240000}"/>
    <cellStyle name="20% - akcent 4 2 4 2 5 2 2" xfId="9290" xr:uid="{00000000-0005-0000-0000-000048240000}"/>
    <cellStyle name="20% - akcent 4 2 4 2 5 3" xfId="9291" xr:uid="{00000000-0005-0000-0000-000049240000}"/>
    <cellStyle name="20% - akcent 4 2 4 2 6" xfId="9292" xr:uid="{00000000-0005-0000-0000-00004A240000}"/>
    <cellStyle name="20% - akcent 4 2 4 2 6 2" xfId="9293" xr:uid="{00000000-0005-0000-0000-00004B240000}"/>
    <cellStyle name="20% - akcent 4 2 4 2 6 2 2" xfId="9294" xr:uid="{00000000-0005-0000-0000-00004C240000}"/>
    <cellStyle name="20% - akcent 4 2 4 2 6 3" xfId="9295" xr:uid="{00000000-0005-0000-0000-00004D240000}"/>
    <cellStyle name="20% - akcent 4 2 4 2 7" xfId="9296" xr:uid="{00000000-0005-0000-0000-00004E240000}"/>
    <cellStyle name="20% - akcent 4 2 4 2 7 2" xfId="9297" xr:uid="{00000000-0005-0000-0000-00004F240000}"/>
    <cellStyle name="20% - akcent 4 2 4 2 7 2 2" xfId="9298" xr:uid="{00000000-0005-0000-0000-000050240000}"/>
    <cellStyle name="20% - akcent 4 2 4 2 7 3" xfId="9299" xr:uid="{00000000-0005-0000-0000-000051240000}"/>
    <cellStyle name="20% - akcent 4 2 4 2 8" xfId="9300" xr:uid="{00000000-0005-0000-0000-000052240000}"/>
    <cellStyle name="20% - akcent 4 2 4 2 8 2" xfId="9301" xr:uid="{00000000-0005-0000-0000-000053240000}"/>
    <cellStyle name="20% - akcent 4 2 4 2 9" xfId="9302" xr:uid="{00000000-0005-0000-0000-000054240000}"/>
    <cellStyle name="20% - akcent 4 2 4 3" xfId="9303" xr:uid="{00000000-0005-0000-0000-000055240000}"/>
    <cellStyle name="20% - akcent 4 2 4 3 2" xfId="9304" xr:uid="{00000000-0005-0000-0000-000056240000}"/>
    <cellStyle name="20% - akcent 4 2 4 3 2 2" xfId="9305" xr:uid="{00000000-0005-0000-0000-000057240000}"/>
    <cellStyle name="20% - akcent 4 2 4 3 2 2 2" xfId="9306" xr:uid="{00000000-0005-0000-0000-000058240000}"/>
    <cellStyle name="20% - akcent 4 2 4 3 2 2 2 2" xfId="9307" xr:uid="{00000000-0005-0000-0000-000059240000}"/>
    <cellStyle name="20% - akcent 4 2 4 3 2 2 3" xfId="9308" xr:uid="{00000000-0005-0000-0000-00005A240000}"/>
    <cellStyle name="20% - akcent 4 2 4 3 2 3" xfId="9309" xr:uid="{00000000-0005-0000-0000-00005B240000}"/>
    <cellStyle name="20% - akcent 4 2 4 3 2 3 2" xfId="9310" xr:uid="{00000000-0005-0000-0000-00005C240000}"/>
    <cellStyle name="20% - akcent 4 2 4 3 2 3 2 2" xfId="9311" xr:uid="{00000000-0005-0000-0000-00005D240000}"/>
    <cellStyle name="20% - akcent 4 2 4 3 2 3 3" xfId="9312" xr:uid="{00000000-0005-0000-0000-00005E240000}"/>
    <cellStyle name="20% - akcent 4 2 4 3 2 4" xfId="9313" xr:uid="{00000000-0005-0000-0000-00005F240000}"/>
    <cellStyle name="20% - akcent 4 2 4 3 2 4 2" xfId="9314" xr:uid="{00000000-0005-0000-0000-000060240000}"/>
    <cellStyle name="20% - akcent 4 2 4 3 2 4 2 2" xfId="9315" xr:uid="{00000000-0005-0000-0000-000061240000}"/>
    <cellStyle name="20% - akcent 4 2 4 3 2 4 3" xfId="9316" xr:uid="{00000000-0005-0000-0000-000062240000}"/>
    <cellStyle name="20% - akcent 4 2 4 3 2 5" xfId="9317" xr:uid="{00000000-0005-0000-0000-000063240000}"/>
    <cellStyle name="20% - akcent 4 2 4 3 2 5 2" xfId="9318" xr:uid="{00000000-0005-0000-0000-000064240000}"/>
    <cellStyle name="20% - akcent 4 2 4 3 2 6" xfId="9319" xr:uid="{00000000-0005-0000-0000-000065240000}"/>
    <cellStyle name="20% - akcent 4 2 4 3 3" xfId="9320" xr:uid="{00000000-0005-0000-0000-000066240000}"/>
    <cellStyle name="20% - akcent 4 2 4 3 3 2" xfId="9321" xr:uid="{00000000-0005-0000-0000-000067240000}"/>
    <cellStyle name="20% - akcent 4 2 4 3 3 2 2" xfId="9322" xr:uid="{00000000-0005-0000-0000-000068240000}"/>
    <cellStyle name="20% - akcent 4 2 4 3 3 3" xfId="9323" xr:uid="{00000000-0005-0000-0000-000069240000}"/>
    <cellStyle name="20% - akcent 4 2 4 3 4" xfId="9324" xr:uid="{00000000-0005-0000-0000-00006A240000}"/>
    <cellStyle name="20% - akcent 4 2 4 3 4 2" xfId="9325" xr:uid="{00000000-0005-0000-0000-00006B240000}"/>
    <cellStyle name="20% - akcent 4 2 4 3 4 2 2" xfId="9326" xr:uid="{00000000-0005-0000-0000-00006C240000}"/>
    <cellStyle name="20% - akcent 4 2 4 3 4 3" xfId="9327" xr:uid="{00000000-0005-0000-0000-00006D240000}"/>
    <cellStyle name="20% - akcent 4 2 4 3 5" xfId="9328" xr:uid="{00000000-0005-0000-0000-00006E240000}"/>
    <cellStyle name="20% - akcent 4 2 4 3 5 2" xfId="9329" xr:uid="{00000000-0005-0000-0000-00006F240000}"/>
    <cellStyle name="20% - akcent 4 2 4 3 5 2 2" xfId="9330" xr:uid="{00000000-0005-0000-0000-000070240000}"/>
    <cellStyle name="20% - akcent 4 2 4 3 5 3" xfId="9331" xr:uid="{00000000-0005-0000-0000-000071240000}"/>
    <cellStyle name="20% - akcent 4 2 4 3 6" xfId="9332" xr:uid="{00000000-0005-0000-0000-000072240000}"/>
    <cellStyle name="20% - akcent 4 2 4 3 6 2" xfId="9333" xr:uid="{00000000-0005-0000-0000-000073240000}"/>
    <cellStyle name="20% - akcent 4 2 4 3 7" xfId="9334" xr:uid="{00000000-0005-0000-0000-000074240000}"/>
    <cellStyle name="20% - akcent 4 2 4 4" xfId="9335" xr:uid="{00000000-0005-0000-0000-000075240000}"/>
    <cellStyle name="20% - akcent 4 2 4 4 2" xfId="9336" xr:uid="{00000000-0005-0000-0000-000076240000}"/>
    <cellStyle name="20% - akcent 4 2 4 4 2 2" xfId="9337" xr:uid="{00000000-0005-0000-0000-000077240000}"/>
    <cellStyle name="20% - akcent 4 2 4 4 2 2 2" xfId="9338" xr:uid="{00000000-0005-0000-0000-000078240000}"/>
    <cellStyle name="20% - akcent 4 2 4 4 2 3" xfId="9339" xr:uid="{00000000-0005-0000-0000-000079240000}"/>
    <cellStyle name="20% - akcent 4 2 4 4 3" xfId="9340" xr:uid="{00000000-0005-0000-0000-00007A240000}"/>
    <cellStyle name="20% - akcent 4 2 4 4 3 2" xfId="9341" xr:uid="{00000000-0005-0000-0000-00007B240000}"/>
    <cellStyle name="20% - akcent 4 2 4 4 3 2 2" xfId="9342" xr:uid="{00000000-0005-0000-0000-00007C240000}"/>
    <cellStyle name="20% - akcent 4 2 4 4 3 3" xfId="9343" xr:uid="{00000000-0005-0000-0000-00007D240000}"/>
    <cellStyle name="20% - akcent 4 2 4 4 4" xfId="9344" xr:uid="{00000000-0005-0000-0000-00007E240000}"/>
    <cellStyle name="20% - akcent 4 2 4 4 4 2" xfId="9345" xr:uid="{00000000-0005-0000-0000-00007F240000}"/>
    <cellStyle name="20% - akcent 4 2 4 4 4 2 2" xfId="9346" xr:uid="{00000000-0005-0000-0000-000080240000}"/>
    <cellStyle name="20% - akcent 4 2 4 4 4 3" xfId="9347" xr:uid="{00000000-0005-0000-0000-000081240000}"/>
    <cellStyle name="20% - akcent 4 2 4 4 5" xfId="9348" xr:uid="{00000000-0005-0000-0000-000082240000}"/>
    <cellStyle name="20% - akcent 4 2 4 4 5 2" xfId="9349" xr:uid="{00000000-0005-0000-0000-000083240000}"/>
    <cellStyle name="20% - akcent 4 2 4 4 6" xfId="9350" xr:uid="{00000000-0005-0000-0000-000084240000}"/>
    <cellStyle name="20% - akcent 4 2 4 5" xfId="9351" xr:uid="{00000000-0005-0000-0000-000085240000}"/>
    <cellStyle name="20% - akcent 4 2 4 5 2" xfId="9352" xr:uid="{00000000-0005-0000-0000-000086240000}"/>
    <cellStyle name="20% - akcent 4 2 4 5 2 2" xfId="9353" xr:uid="{00000000-0005-0000-0000-000087240000}"/>
    <cellStyle name="20% - akcent 4 2 4 5 2 2 2" xfId="9354" xr:uid="{00000000-0005-0000-0000-000088240000}"/>
    <cellStyle name="20% - akcent 4 2 4 5 2 3" xfId="9355" xr:uid="{00000000-0005-0000-0000-000089240000}"/>
    <cellStyle name="20% - akcent 4 2 4 5 3" xfId="9356" xr:uid="{00000000-0005-0000-0000-00008A240000}"/>
    <cellStyle name="20% - akcent 4 2 4 5 3 2" xfId="9357" xr:uid="{00000000-0005-0000-0000-00008B240000}"/>
    <cellStyle name="20% - akcent 4 2 4 5 3 2 2" xfId="9358" xr:uid="{00000000-0005-0000-0000-00008C240000}"/>
    <cellStyle name="20% - akcent 4 2 4 5 3 3" xfId="9359" xr:uid="{00000000-0005-0000-0000-00008D240000}"/>
    <cellStyle name="20% - akcent 4 2 4 5 4" xfId="9360" xr:uid="{00000000-0005-0000-0000-00008E240000}"/>
    <cellStyle name="20% - akcent 4 2 4 5 4 2" xfId="9361" xr:uid="{00000000-0005-0000-0000-00008F240000}"/>
    <cellStyle name="20% - akcent 4 2 4 5 4 2 2" xfId="9362" xr:uid="{00000000-0005-0000-0000-000090240000}"/>
    <cellStyle name="20% - akcent 4 2 4 5 4 3" xfId="9363" xr:uid="{00000000-0005-0000-0000-000091240000}"/>
    <cellStyle name="20% - akcent 4 2 4 5 5" xfId="9364" xr:uid="{00000000-0005-0000-0000-000092240000}"/>
    <cellStyle name="20% - akcent 4 2 4 5 5 2" xfId="9365" xr:uid="{00000000-0005-0000-0000-000093240000}"/>
    <cellStyle name="20% - akcent 4 2 4 5 6" xfId="9366" xr:uid="{00000000-0005-0000-0000-000094240000}"/>
    <cellStyle name="20% - akcent 4 2 4 6" xfId="9367" xr:uid="{00000000-0005-0000-0000-000095240000}"/>
    <cellStyle name="20% - akcent 4 2 4 6 2" xfId="9368" xr:uid="{00000000-0005-0000-0000-000096240000}"/>
    <cellStyle name="20% - akcent 4 2 4 6 2 2" xfId="9369" xr:uid="{00000000-0005-0000-0000-000097240000}"/>
    <cellStyle name="20% - akcent 4 2 4 6 2 2 2" xfId="9370" xr:uid="{00000000-0005-0000-0000-000098240000}"/>
    <cellStyle name="20% - akcent 4 2 4 6 2 3" xfId="9371" xr:uid="{00000000-0005-0000-0000-000099240000}"/>
    <cellStyle name="20% - akcent 4 2 4 6 3" xfId="9372" xr:uid="{00000000-0005-0000-0000-00009A240000}"/>
    <cellStyle name="20% - akcent 4 2 4 6 3 2" xfId="9373" xr:uid="{00000000-0005-0000-0000-00009B240000}"/>
    <cellStyle name="20% - akcent 4 2 4 6 3 2 2" xfId="9374" xr:uid="{00000000-0005-0000-0000-00009C240000}"/>
    <cellStyle name="20% - akcent 4 2 4 6 3 3" xfId="9375" xr:uid="{00000000-0005-0000-0000-00009D240000}"/>
    <cellStyle name="20% - akcent 4 2 4 6 4" xfId="9376" xr:uid="{00000000-0005-0000-0000-00009E240000}"/>
    <cellStyle name="20% - akcent 4 2 4 6 4 2" xfId="9377" xr:uid="{00000000-0005-0000-0000-00009F240000}"/>
    <cellStyle name="20% - akcent 4 2 4 6 4 2 2" xfId="9378" xr:uid="{00000000-0005-0000-0000-0000A0240000}"/>
    <cellStyle name="20% - akcent 4 2 4 6 4 3" xfId="9379" xr:uid="{00000000-0005-0000-0000-0000A1240000}"/>
    <cellStyle name="20% - akcent 4 2 4 6 5" xfId="9380" xr:uid="{00000000-0005-0000-0000-0000A2240000}"/>
    <cellStyle name="20% - akcent 4 2 4 6 5 2" xfId="9381" xr:uid="{00000000-0005-0000-0000-0000A3240000}"/>
    <cellStyle name="20% - akcent 4 2 4 6 6" xfId="9382" xr:uid="{00000000-0005-0000-0000-0000A4240000}"/>
    <cellStyle name="20% - akcent 4 2 4 7" xfId="9383" xr:uid="{00000000-0005-0000-0000-0000A5240000}"/>
    <cellStyle name="20% - akcent 4 2 5" xfId="9384" xr:uid="{00000000-0005-0000-0000-0000A6240000}"/>
    <cellStyle name="20% - akcent 4 2 5 2" xfId="9385" xr:uid="{00000000-0005-0000-0000-0000A7240000}"/>
    <cellStyle name="20% - akcent 4 2 5 2 2" xfId="9386" xr:uid="{00000000-0005-0000-0000-0000A8240000}"/>
    <cellStyle name="20% - akcent 4 2 5 3" xfId="9387" xr:uid="{00000000-0005-0000-0000-0000A9240000}"/>
    <cellStyle name="20% - akcent 4 2 6" xfId="9388" xr:uid="{00000000-0005-0000-0000-0000AA240000}"/>
    <cellStyle name="20% - akcent 4 2 6 2" xfId="9389" xr:uid="{00000000-0005-0000-0000-0000AB240000}"/>
    <cellStyle name="20% - akcent 4 2 7" xfId="9390" xr:uid="{00000000-0005-0000-0000-0000AC240000}"/>
    <cellStyle name="20% - akcent 4 2 7 2" xfId="9391" xr:uid="{00000000-0005-0000-0000-0000AD240000}"/>
    <cellStyle name="20% - akcent 4 2 8" xfId="9392" xr:uid="{00000000-0005-0000-0000-0000AE240000}"/>
    <cellStyle name="20% - akcent 4 2 8 2" xfId="9393" xr:uid="{00000000-0005-0000-0000-0000AF240000}"/>
    <cellStyle name="20% - akcent 4 2 9" xfId="9394" xr:uid="{00000000-0005-0000-0000-0000B0240000}"/>
    <cellStyle name="20% - akcent 4 2 9 2" xfId="9395" xr:uid="{00000000-0005-0000-0000-0000B1240000}"/>
    <cellStyle name="20% - akcent 4 2_2011'05 Raport PGE_DO-CO2" xfId="9396" xr:uid="{00000000-0005-0000-0000-0000B2240000}"/>
    <cellStyle name="20% - akcent 4 3" xfId="9397" xr:uid="{00000000-0005-0000-0000-0000B3240000}"/>
    <cellStyle name="20% - akcent 4 3 10" xfId="9398" xr:uid="{00000000-0005-0000-0000-0000B4240000}"/>
    <cellStyle name="20% - akcent 4 3 10 2" xfId="9399" xr:uid="{00000000-0005-0000-0000-0000B5240000}"/>
    <cellStyle name="20% - akcent 4 3 10 2 2" xfId="9400" xr:uid="{00000000-0005-0000-0000-0000B6240000}"/>
    <cellStyle name="20% - akcent 4 3 10 2 2 2" xfId="9401" xr:uid="{00000000-0005-0000-0000-0000B7240000}"/>
    <cellStyle name="20% - akcent 4 3 10 2 3" xfId="9402" xr:uid="{00000000-0005-0000-0000-0000B8240000}"/>
    <cellStyle name="20% - akcent 4 3 10 3" xfId="9403" xr:uid="{00000000-0005-0000-0000-0000B9240000}"/>
    <cellStyle name="20% - akcent 4 3 10 3 2" xfId="9404" xr:uid="{00000000-0005-0000-0000-0000BA240000}"/>
    <cellStyle name="20% - akcent 4 3 10 3 2 2" xfId="9405" xr:uid="{00000000-0005-0000-0000-0000BB240000}"/>
    <cellStyle name="20% - akcent 4 3 10 3 3" xfId="9406" xr:uid="{00000000-0005-0000-0000-0000BC240000}"/>
    <cellStyle name="20% - akcent 4 3 10 4" xfId="9407" xr:uid="{00000000-0005-0000-0000-0000BD240000}"/>
    <cellStyle name="20% - akcent 4 3 10 4 2" xfId="9408" xr:uid="{00000000-0005-0000-0000-0000BE240000}"/>
    <cellStyle name="20% - akcent 4 3 10 4 2 2" xfId="9409" xr:uid="{00000000-0005-0000-0000-0000BF240000}"/>
    <cellStyle name="20% - akcent 4 3 10 4 3" xfId="9410" xr:uid="{00000000-0005-0000-0000-0000C0240000}"/>
    <cellStyle name="20% - akcent 4 3 10 5" xfId="9411" xr:uid="{00000000-0005-0000-0000-0000C1240000}"/>
    <cellStyle name="20% - akcent 4 3 10 5 2" xfId="9412" xr:uid="{00000000-0005-0000-0000-0000C2240000}"/>
    <cellStyle name="20% - akcent 4 3 10 6" xfId="9413" xr:uid="{00000000-0005-0000-0000-0000C3240000}"/>
    <cellStyle name="20% - akcent 4 3 11" xfId="9414" xr:uid="{00000000-0005-0000-0000-0000C4240000}"/>
    <cellStyle name="20% - akcent 4 3 2" xfId="9415" xr:uid="{00000000-0005-0000-0000-0000C5240000}"/>
    <cellStyle name="20% - akcent 4 3 2 2" xfId="9416" xr:uid="{00000000-0005-0000-0000-0000C6240000}"/>
    <cellStyle name="20% - akcent 4 3 2 2 10" xfId="9417" xr:uid="{00000000-0005-0000-0000-0000C7240000}"/>
    <cellStyle name="20% - akcent 4 3 2 2 11" xfId="9418" xr:uid="{00000000-0005-0000-0000-0000C8240000}"/>
    <cellStyle name="20% - akcent 4 3 2 2 2" xfId="9419" xr:uid="{00000000-0005-0000-0000-0000C9240000}"/>
    <cellStyle name="20% - akcent 4 3 2 2 2 2" xfId="9420" xr:uid="{00000000-0005-0000-0000-0000CA240000}"/>
    <cellStyle name="20% - akcent 4 3 2 2 2 2 2" xfId="9421" xr:uid="{00000000-0005-0000-0000-0000CB240000}"/>
    <cellStyle name="20% - akcent 4 3 2 2 2 2 2 2" xfId="9422" xr:uid="{00000000-0005-0000-0000-0000CC240000}"/>
    <cellStyle name="20% - akcent 4 3 2 2 2 2 2 2 2" xfId="9423" xr:uid="{00000000-0005-0000-0000-0000CD240000}"/>
    <cellStyle name="20% - akcent 4 3 2 2 2 2 2 2 2 2" xfId="9424" xr:uid="{00000000-0005-0000-0000-0000CE240000}"/>
    <cellStyle name="20% - akcent 4 3 2 2 2 2 2 2 3" xfId="9425" xr:uid="{00000000-0005-0000-0000-0000CF240000}"/>
    <cellStyle name="20% - akcent 4 3 2 2 2 2 2 3" xfId="9426" xr:uid="{00000000-0005-0000-0000-0000D0240000}"/>
    <cellStyle name="20% - akcent 4 3 2 2 2 2 2 3 2" xfId="9427" xr:uid="{00000000-0005-0000-0000-0000D1240000}"/>
    <cellStyle name="20% - akcent 4 3 2 2 2 2 2 3 2 2" xfId="9428" xr:uid="{00000000-0005-0000-0000-0000D2240000}"/>
    <cellStyle name="20% - akcent 4 3 2 2 2 2 2 3 3" xfId="9429" xr:uid="{00000000-0005-0000-0000-0000D3240000}"/>
    <cellStyle name="20% - akcent 4 3 2 2 2 2 2 4" xfId="9430" xr:uid="{00000000-0005-0000-0000-0000D4240000}"/>
    <cellStyle name="20% - akcent 4 3 2 2 2 2 2 4 2" xfId="9431" xr:uid="{00000000-0005-0000-0000-0000D5240000}"/>
    <cellStyle name="20% - akcent 4 3 2 2 2 2 2 4 2 2" xfId="9432" xr:uid="{00000000-0005-0000-0000-0000D6240000}"/>
    <cellStyle name="20% - akcent 4 3 2 2 2 2 2 4 3" xfId="9433" xr:uid="{00000000-0005-0000-0000-0000D7240000}"/>
    <cellStyle name="20% - akcent 4 3 2 2 2 2 2 5" xfId="9434" xr:uid="{00000000-0005-0000-0000-0000D8240000}"/>
    <cellStyle name="20% - akcent 4 3 2 2 2 2 2 5 2" xfId="9435" xr:uid="{00000000-0005-0000-0000-0000D9240000}"/>
    <cellStyle name="20% - akcent 4 3 2 2 2 2 2 6" xfId="9436" xr:uid="{00000000-0005-0000-0000-0000DA240000}"/>
    <cellStyle name="20% - akcent 4 3 2 2 2 2 3" xfId="9437" xr:uid="{00000000-0005-0000-0000-0000DB240000}"/>
    <cellStyle name="20% - akcent 4 3 2 2 2 2 3 2" xfId="9438" xr:uid="{00000000-0005-0000-0000-0000DC240000}"/>
    <cellStyle name="20% - akcent 4 3 2 2 2 2 3 2 2" xfId="9439" xr:uid="{00000000-0005-0000-0000-0000DD240000}"/>
    <cellStyle name="20% - akcent 4 3 2 2 2 2 3 3" xfId="9440" xr:uid="{00000000-0005-0000-0000-0000DE240000}"/>
    <cellStyle name="20% - akcent 4 3 2 2 2 2 4" xfId="9441" xr:uid="{00000000-0005-0000-0000-0000DF240000}"/>
    <cellStyle name="20% - akcent 4 3 2 2 2 2 4 2" xfId="9442" xr:uid="{00000000-0005-0000-0000-0000E0240000}"/>
    <cellStyle name="20% - akcent 4 3 2 2 2 2 4 2 2" xfId="9443" xr:uid="{00000000-0005-0000-0000-0000E1240000}"/>
    <cellStyle name="20% - akcent 4 3 2 2 2 2 4 3" xfId="9444" xr:uid="{00000000-0005-0000-0000-0000E2240000}"/>
    <cellStyle name="20% - akcent 4 3 2 2 2 2 5" xfId="9445" xr:uid="{00000000-0005-0000-0000-0000E3240000}"/>
    <cellStyle name="20% - akcent 4 3 2 2 2 2 5 2" xfId="9446" xr:uid="{00000000-0005-0000-0000-0000E4240000}"/>
    <cellStyle name="20% - akcent 4 3 2 2 2 2 5 2 2" xfId="9447" xr:uid="{00000000-0005-0000-0000-0000E5240000}"/>
    <cellStyle name="20% - akcent 4 3 2 2 2 2 5 3" xfId="9448" xr:uid="{00000000-0005-0000-0000-0000E6240000}"/>
    <cellStyle name="20% - akcent 4 3 2 2 2 2 6" xfId="9449" xr:uid="{00000000-0005-0000-0000-0000E7240000}"/>
    <cellStyle name="20% - akcent 4 3 2 2 2 2 6 2" xfId="9450" xr:uid="{00000000-0005-0000-0000-0000E8240000}"/>
    <cellStyle name="20% - akcent 4 3 2 2 2 2 7" xfId="9451" xr:uid="{00000000-0005-0000-0000-0000E9240000}"/>
    <cellStyle name="20% - akcent 4 3 2 2 2 3" xfId="9452" xr:uid="{00000000-0005-0000-0000-0000EA240000}"/>
    <cellStyle name="20% - akcent 4 3 2 2 2 3 2" xfId="9453" xr:uid="{00000000-0005-0000-0000-0000EB240000}"/>
    <cellStyle name="20% - akcent 4 3 2 2 2 3 2 2" xfId="9454" xr:uid="{00000000-0005-0000-0000-0000EC240000}"/>
    <cellStyle name="20% - akcent 4 3 2 2 2 3 2 2 2" xfId="9455" xr:uid="{00000000-0005-0000-0000-0000ED240000}"/>
    <cellStyle name="20% - akcent 4 3 2 2 2 3 2 3" xfId="9456" xr:uid="{00000000-0005-0000-0000-0000EE240000}"/>
    <cellStyle name="20% - akcent 4 3 2 2 2 3 3" xfId="9457" xr:uid="{00000000-0005-0000-0000-0000EF240000}"/>
    <cellStyle name="20% - akcent 4 3 2 2 2 3 3 2" xfId="9458" xr:uid="{00000000-0005-0000-0000-0000F0240000}"/>
    <cellStyle name="20% - akcent 4 3 2 2 2 3 3 2 2" xfId="9459" xr:uid="{00000000-0005-0000-0000-0000F1240000}"/>
    <cellStyle name="20% - akcent 4 3 2 2 2 3 3 3" xfId="9460" xr:uid="{00000000-0005-0000-0000-0000F2240000}"/>
    <cellStyle name="20% - akcent 4 3 2 2 2 3 4" xfId="9461" xr:uid="{00000000-0005-0000-0000-0000F3240000}"/>
    <cellStyle name="20% - akcent 4 3 2 2 2 3 4 2" xfId="9462" xr:uid="{00000000-0005-0000-0000-0000F4240000}"/>
    <cellStyle name="20% - akcent 4 3 2 2 2 3 4 2 2" xfId="9463" xr:uid="{00000000-0005-0000-0000-0000F5240000}"/>
    <cellStyle name="20% - akcent 4 3 2 2 2 3 4 3" xfId="9464" xr:uid="{00000000-0005-0000-0000-0000F6240000}"/>
    <cellStyle name="20% - akcent 4 3 2 2 2 3 5" xfId="9465" xr:uid="{00000000-0005-0000-0000-0000F7240000}"/>
    <cellStyle name="20% - akcent 4 3 2 2 2 3 5 2" xfId="9466" xr:uid="{00000000-0005-0000-0000-0000F8240000}"/>
    <cellStyle name="20% - akcent 4 3 2 2 2 3 6" xfId="9467" xr:uid="{00000000-0005-0000-0000-0000F9240000}"/>
    <cellStyle name="20% - akcent 4 3 2 2 2 4" xfId="9468" xr:uid="{00000000-0005-0000-0000-0000FA240000}"/>
    <cellStyle name="20% - akcent 4 3 2 2 2 4 2" xfId="9469" xr:uid="{00000000-0005-0000-0000-0000FB240000}"/>
    <cellStyle name="20% - akcent 4 3 2 2 2 4 2 2" xfId="9470" xr:uid="{00000000-0005-0000-0000-0000FC240000}"/>
    <cellStyle name="20% - akcent 4 3 2 2 2 4 2 2 2" xfId="9471" xr:uid="{00000000-0005-0000-0000-0000FD240000}"/>
    <cellStyle name="20% - akcent 4 3 2 2 2 4 2 3" xfId="9472" xr:uid="{00000000-0005-0000-0000-0000FE240000}"/>
    <cellStyle name="20% - akcent 4 3 2 2 2 4 3" xfId="9473" xr:uid="{00000000-0005-0000-0000-0000FF240000}"/>
    <cellStyle name="20% - akcent 4 3 2 2 2 4 3 2" xfId="9474" xr:uid="{00000000-0005-0000-0000-000000250000}"/>
    <cellStyle name="20% - akcent 4 3 2 2 2 4 3 2 2" xfId="9475" xr:uid="{00000000-0005-0000-0000-000001250000}"/>
    <cellStyle name="20% - akcent 4 3 2 2 2 4 3 3" xfId="9476" xr:uid="{00000000-0005-0000-0000-000002250000}"/>
    <cellStyle name="20% - akcent 4 3 2 2 2 4 4" xfId="9477" xr:uid="{00000000-0005-0000-0000-000003250000}"/>
    <cellStyle name="20% - akcent 4 3 2 2 2 4 4 2" xfId="9478" xr:uid="{00000000-0005-0000-0000-000004250000}"/>
    <cellStyle name="20% - akcent 4 3 2 2 2 4 4 2 2" xfId="9479" xr:uid="{00000000-0005-0000-0000-000005250000}"/>
    <cellStyle name="20% - akcent 4 3 2 2 2 4 4 3" xfId="9480" xr:uid="{00000000-0005-0000-0000-000006250000}"/>
    <cellStyle name="20% - akcent 4 3 2 2 2 4 5" xfId="9481" xr:uid="{00000000-0005-0000-0000-000007250000}"/>
    <cellStyle name="20% - akcent 4 3 2 2 2 4 5 2" xfId="9482" xr:uid="{00000000-0005-0000-0000-000008250000}"/>
    <cellStyle name="20% - akcent 4 3 2 2 2 4 6" xfId="9483" xr:uid="{00000000-0005-0000-0000-000009250000}"/>
    <cellStyle name="20% - akcent 4 3 2 2 2 5" xfId="9484" xr:uid="{00000000-0005-0000-0000-00000A250000}"/>
    <cellStyle name="20% - akcent 4 3 2 2 2 5 2" xfId="9485" xr:uid="{00000000-0005-0000-0000-00000B250000}"/>
    <cellStyle name="20% - akcent 4 3 2 2 2 5 2 2" xfId="9486" xr:uid="{00000000-0005-0000-0000-00000C250000}"/>
    <cellStyle name="20% - akcent 4 3 2 2 2 5 3" xfId="9487" xr:uid="{00000000-0005-0000-0000-00000D250000}"/>
    <cellStyle name="20% - akcent 4 3 2 2 2 6" xfId="9488" xr:uid="{00000000-0005-0000-0000-00000E250000}"/>
    <cellStyle name="20% - akcent 4 3 2 2 2 6 2" xfId="9489" xr:uid="{00000000-0005-0000-0000-00000F250000}"/>
    <cellStyle name="20% - akcent 4 3 2 2 2 6 2 2" xfId="9490" xr:uid="{00000000-0005-0000-0000-000010250000}"/>
    <cellStyle name="20% - akcent 4 3 2 2 2 6 3" xfId="9491" xr:uid="{00000000-0005-0000-0000-000011250000}"/>
    <cellStyle name="20% - akcent 4 3 2 2 2 7" xfId="9492" xr:uid="{00000000-0005-0000-0000-000012250000}"/>
    <cellStyle name="20% - akcent 4 3 2 2 2 7 2" xfId="9493" xr:uid="{00000000-0005-0000-0000-000013250000}"/>
    <cellStyle name="20% - akcent 4 3 2 2 2 7 2 2" xfId="9494" xr:uid="{00000000-0005-0000-0000-000014250000}"/>
    <cellStyle name="20% - akcent 4 3 2 2 2 7 3" xfId="9495" xr:uid="{00000000-0005-0000-0000-000015250000}"/>
    <cellStyle name="20% - akcent 4 3 2 2 2 8" xfId="9496" xr:uid="{00000000-0005-0000-0000-000016250000}"/>
    <cellStyle name="20% - akcent 4 3 2 2 2 8 2" xfId="9497" xr:uid="{00000000-0005-0000-0000-000017250000}"/>
    <cellStyle name="20% - akcent 4 3 2 2 2 9" xfId="9498" xr:uid="{00000000-0005-0000-0000-000018250000}"/>
    <cellStyle name="20% - akcent 4 3 2 2 3" xfId="9499" xr:uid="{00000000-0005-0000-0000-000019250000}"/>
    <cellStyle name="20% - akcent 4 3 2 2 3 2" xfId="9500" xr:uid="{00000000-0005-0000-0000-00001A250000}"/>
    <cellStyle name="20% - akcent 4 3 2 2 3 2 2" xfId="9501" xr:uid="{00000000-0005-0000-0000-00001B250000}"/>
    <cellStyle name="20% - akcent 4 3 2 2 3 2 2 2" xfId="9502" xr:uid="{00000000-0005-0000-0000-00001C250000}"/>
    <cellStyle name="20% - akcent 4 3 2 2 3 2 2 2 2" xfId="9503" xr:uid="{00000000-0005-0000-0000-00001D250000}"/>
    <cellStyle name="20% - akcent 4 3 2 2 3 2 2 3" xfId="9504" xr:uid="{00000000-0005-0000-0000-00001E250000}"/>
    <cellStyle name="20% - akcent 4 3 2 2 3 2 3" xfId="9505" xr:uid="{00000000-0005-0000-0000-00001F250000}"/>
    <cellStyle name="20% - akcent 4 3 2 2 3 2 3 2" xfId="9506" xr:uid="{00000000-0005-0000-0000-000020250000}"/>
    <cellStyle name="20% - akcent 4 3 2 2 3 2 3 2 2" xfId="9507" xr:uid="{00000000-0005-0000-0000-000021250000}"/>
    <cellStyle name="20% - akcent 4 3 2 2 3 2 3 3" xfId="9508" xr:uid="{00000000-0005-0000-0000-000022250000}"/>
    <cellStyle name="20% - akcent 4 3 2 2 3 2 4" xfId="9509" xr:uid="{00000000-0005-0000-0000-000023250000}"/>
    <cellStyle name="20% - akcent 4 3 2 2 3 2 4 2" xfId="9510" xr:uid="{00000000-0005-0000-0000-000024250000}"/>
    <cellStyle name="20% - akcent 4 3 2 2 3 2 4 2 2" xfId="9511" xr:uid="{00000000-0005-0000-0000-000025250000}"/>
    <cellStyle name="20% - akcent 4 3 2 2 3 2 4 3" xfId="9512" xr:uid="{00000000-0005-0000-0000-000026250000}"/>
    <cellStyle name="20% - akcent 4 3 2 2 3 2 5" xfId="9513" xr:uid="{00000000-0005-0000-0000-000027250000}"/>
    <cellStyle name="20% - akcent 4 3 2 2 3 2 5 2" xfId="9514" xr:uid="{00000000-0005-0000-0000-000028250000}"/>
    <cellStyle name="20% - akcent 4 3 2 2 3 2 6" xfId="9515" xr:uid="{00000000-0005-0000-0000-000029250000}"/>
    <cellStyle name="20% - akcent 4 3 2 2 3 3" xfId="9516" xr:uid="{00000000-0005-0000-0000-00002A250000}"/>
    <cellStyle name="20% - akcent 4 3 2 2 3 3 2" xfId="9517" xr:uid="{00000000-0005-0000-0000-00002B250000}"/>
    <cellStyle name="20% - akcent 4 3 2 2 3 3 2 2" xfId="9518" xr:uid="{00000000-0005-0000-0000-00002C250000}"/>
    <cellStyle name="20% - akcent 4 3 2 2 3 3 3" xfId="9519" xr:uid="{00000000-0005-0000-0000-00002D250000}"/>
    <cellStyle name="20% - akcent 4 3 2 2 3 4" xfId="9520" xr:uid="{00000000-0005-0000-0000-00002E250000}"/>
    <cellStyle name="20% - akcent 4 3 2 2 3 4 2" xfId="9521" xr:uid="{00000000-0005-0000-0000-00002F250000}"/>
    <cellStyle name="20% - akcent 4 3 2 2 3 4 2 2" xfId="9522" xr:uid="{00000000-0005-0000-0000-000030250000}"/>
    <cellStyle name="20% - akcent 4 3 2 2 3 4 3" xfId="9523" xr:uid="{00000000-0005-0000-0000-000031250000}"/>
    <cellStyle name="20% - akcent 4 3 2 2 3 5" xfId="9524" xr:uid="{00000000-0005-0000-0000-000032250000}"/>
    <cellStyle name="20% - akcent 4 3 2 2 3 5 2" xfId="9525" xr:uid="{00000000-0005-0000-0000-000033250000}"/>
    <cellStyle name="20% - akcent 4 3 2 2 3 5 2 2" xfId="9526" xr:uid="{00000000-0005-0000-0000-000034250000}"/>
    <cellStyle name="20% - akcent 4 3 2 2 3 5 3" xfId="9527" xr:uid="{00000000-0005-0000-0000-000035250000}"/>
    <cellStyle name="20% - akcent 4 3 2 2 3 6" xfId="9528" xr:uid="{00000000-0005-0000-0000-000036250000}"/>
    <cellStyle name="20% - akcent 4 3 2 2 3 6 2" xfId="9529" xr:uid="{00000000-0005-0000-0000-000037250000}"/>
    <cellStyle name="20% - akcent 4 3 2 2 3 7" xfId="9530" xr:uid="{00000000-0005-0000-0000-000038250000}"/>
    <cellStyle name="20% - akcent 4 3 2 2 4" xfId="9531" xr:uid="{00000000-0005-0000-0000-000039250000}"/>
    <cellStyle name="20% - akcent 4 3 2 2 4 2" xfId="9532" xr:uid="{00000000-0005-0000-0000-00003A250000}"/>
    <cellStyle name="20% - akcent 4 3 2 2 4 2 2" xfId="9533" xr:uid="{00000000-0005-0000-0000-00003B250000}"/>
    <cellStyle name="20% - akcent 4 3 2 2 4 2 2 2" xfId="9534" xr:uid="{00000000-0005-0000-0000-00003C250000}"/>
    <cellStyle name="20% - akcent 4 3 2 2 4 2 3" xfId="9535" xr:uid="{00000000-0005-0000-0000-00003D250000}"/>
    <cellStyle name="20% - akcent 4 3 2 2 4 3" xfId="9536" xr:uid="{00000000-0005-0000-0000-00003E250000}"/>
    <cellStyle name="20% - akcent 4 3 2 2 4 3 2" xfId="9537" xr:uid="{00000000-0005-0000-0000-00003F250000}"/>
    <cellStyle name="20% - akcent 4 3 2 2 4 3 2 2" xfId="9538" xr:uid="{00000000-0005-0000-0000-000040250000}"/>
    <cellStyle name="20% - akcent 4 3 2 2 4 3 3" xfId="9539" xr:uid="{00000000-0005-0000-0000-000041250000}"/>
    <cellStyle name="20% - akcent 4 3 2 2 4 4" xfId="9540" xr:uid="{00000000-0005-0000-0000-000042250000}"/>
    <cellStyle name="20% - akcent 4 3 2 2 4 4 2" xfId="9541" xr:uid="{00000000-0005-0000-0000-000043250000}"/>
    <cellStyle name="20% - akcent 4 3 2 2 4 4 2 2" xfId="9542" xr:uid="{00000000-0005-0000-0000-000044250000}"/>
    <cellStyle name="20% - akcent 4 3 2 2 4 4 3" xfId="9543" xr:uid="{00000000-0005-0000-0000-000045250000}"/>
    <cellStyle name="20% - akcent 4 3 2 2 4 5" xfId="9544" xr:uid="{00000000-0005-0000-0000-000046250000}"/>
    <cellStyle name="20% - akcent 4 3 2 2 4 5 2" xfId="9545" xr:uid="{00000000-0005-0000-0000-000047250000}"/>
    <cellStyle name="20% - akcent 4 3 2 2 4 6" xfId="9546" xr:uid="{00000000-0005-0000-0000-000048250000}"/>
    <cellStyle name="20% - akcent 4 3 2 2 5" xfId="9547" xr:uid="{00000000-0005-0000-0000-000049250000}"/>
    <cellStyle name="20% - akcent 4 3 2 2 5 2" xfId="9548" xr:uid="{00000000-0005-0000-0000-00004A250000}"/>
    <cellStyle name="20% - akcent 4 3 2 2 5 2 2" xfId="9549" xr:uid="{00000000-0005-0000-0000-00004B250000}"/>
    <cellStyle name="20% - akcent 4 3 2 2 5 2 2 2" xfId="9550" xr:uid="{00000000-0005-0000-0000-00004C250000}"/>
    <cellStyle name="20% - akcent 4 3 2 2 5 2 3" xfId="9551" xr:uid="{00000000-0005-0000-0000-00004D250000}"/>
    <cellStyle name="20% - akcent 4 3 2 2 5 3" xfId="9552" xr:uid="{00000000-0005-0000-0000-00004E250000}"/>
    <cellStyle name="20% - akcent 4 3 2 2 5 3 2" xfId="9553" xr:uid="{00000000-0005-0000-0000-00004F250000}"/>
    <cellStyle name="20% - akcent 4 3 2 2 5 3 2 2" xfId="9554" xr:uid="{00000000-0005-0000-0000-000050250000}"/>
    <cellStyle name="20% - akcent 4 3 2 2 5 3 3" xfId="9555" xr:uid="{00000000-0005-0000-0000-000051250000}"/>
    <cellStyle name="20% - akcent 4 3 2 2 5 4" xfId="9556" xr:uid="{00000000-0005-0000-0000-000052250000}"/>
    <cellStyle name="20% - akcent 4 3 2 2 5 4 2" xfId="9557" xr:uid="{00000000-0005-0000-0000-000053250000}"/>
    <cellStyle name="20% - akcent 4 3 2 2 5 4 2 2" xfId="9558" xr:uid="{00000000-0005-0000-0000-000054250000}"/>
    <cellStyle name="20% - akcent 4 3 2 2 5 4 3" xfId="9559" xr:uid="{00000000-0005-0000-0000-000055250000}"/>
    <cellStyle name="20% - akcent 4 3 2 2 5 5" xfId="9560" xr:uid="{00000000-0005-0000-0000-000056250000}"/>
    <cellStyle name="20% - akcent 4 3 2 2 5 5 2" xfId="9561" xr:uid="{00000000-0005-0000-0000-000057250000}"/>
    <cellStyle name="20% - akcent 4 3 2 2 5 6" xfId="9562" xr:uid="{00000000-0005-0000-0000-000058250000}"/>
    <cellStyle name="20% - akcent 4 3 2 2 6" xfId="9563" xr:uid="{00000000-0005-0000-0000-000059250000}"/>
    <cellStyle name="20% - akcent 4 3 2 2 6 2" xfId="9564" xr:uid="{00000000-0005-0000-0000-00005A250000}"/>
    <cellStyle name="20% - akcent 4 3 2 2 6 2 2" xfId="9565" xr:uid="{00000000-0005-0000-0000-00005B250000}"/>
    <cellStyle name="20% - akcent 4 3 2 2 6 3" xfId="9566" xr:uid="{00000000-0005-0000-0000-00005C250000}"/>
    <cellStyle name="20% - akcent 4 3 2 2 7" xfId="9567" xr:uid="{00000000-0005-0000-0000-00005D250000}"/>
    <cellStyle name="20% - akcent 4 3 2 2 7 2" xfId="9568" xr:uid="{00000000-0005-0000-0000-00005E250000}"/>
    <cellStyle name="20% - akcent 4 3 2 2 7 2 2" xfId="9569" xr:uid="{00000000-0005-0000-0000-00005F250000}"/>
    <cellStyle name="20% - akcent 4 3 2 2 7 3" xfId="9570" xr:uid="{00000000-0005-0000-0000-000060250000}"/>
    <cellStyle name="20% - akcent 4 3 2 2 8" xfId="9571" xr:uid="{00000000-0005-0000-0000-000061250000}"/>
    <cellStyle name="20% - akcent 4 3 2 2 8 2" xfId="9572" xr:uid="{00000000-0005-0000-0000-000062250000}"/>
    <cellStyle name="20% - akcent 4 3 2 2 8 2 2" xfId="9573" xr:uid="{00000000-0005-0000-0000-000063250000}"/>
    <cellStyle name="20% - akcent 4 3 2 2 8 3" xfId="9574" xr:uid="{00000000-0005-0000-0000-000064250000}"/>
    <cellStyle name="20% - akcent 4 3 2 2 9" xfId="9575" xr:uid="{00000000-0005-0000-0000-000065250000}"/>
    <cellStyle name="20% - akcent 4 3 2 2 9 2" xfId="9576" xr:uid="{00000000-0005-0000-0000-000066250000}"/>
    <cellStyle name="20% - akcent 4 3 2 3" xfId="9577" xr:uid="{00000000-0005-0000-0000-000067250000}"/>
    <cellStyle name="20% - akcent 4 3 2 3 2" xfId="9578" xr:uid="{00000000-0005-0000-0000-000068250000}"/>
    <cellStyle name="20% - akcent 4 3 2 3 2 2" xfId="9579" xr:uid="{00000000-0005-0000-0000-000069250000}"/>
    <cellStyle name="20% - akcent 4 3 2 3 2 2 2" xfId="9580" xr:uid="{00000000-0005-0000-0000-00006A250000}"/>
    <cellStyle name="20% - akcent 4 3 2 3 2 2 2 2" xfId="9581" xr:uid="{00000000-0005-0000-0000-00006B250000}"/>
    <cellStyle name="20% - akcent 4 3 2 3 2 2 2 2 2" xfId="9582" xr:uid="{00000000-0005-0000-0000-00006C250000}"/>
    <cellStyle name="20% - akcent 4 3 2 3 2 2 2 3" xfId="9583" xr:uid="{00000000-0005-0000-0000-00006D250000}"/>
    <cellStyle name="20% - akcent 4 3 2 3 2 2 3" xfId="9584" xr:uid="{00000000-0005-0000-0000-00006E250000}"/>
    <cellStyle name="20% - akcent 4 3 2 3 2 2 3 2" xfId="9585" xr:uid="{00000000-0005-0000-0000-00006F250000}"/>
    <cellStyle name="20% - akcent 4 3 2 3 2 2 3 2 2" xfId="9586" xr:uid="{00000000-0005-0000-0000-000070250000}"/>
    <cellStyle name="20% - akcent 4 3 2 3 2 2 3 3" xfId="9587" xr:uid="{00000000-0005-0000-0000-000071250000}"/>
    <cellStyle name="20% - akcent 4 3 2 3 2 2 4" xfId="9588" xr:uid="{00000000-0005-0000-0000-000072250000}"/>
    <cellStyle name="20% - akcent 4 3 2 3 2 2 4 2" xfId="9589" xr:uid="{00000000-0005-0000-0000-000073250000}"/>
    <cellStyle name="20% - akcent 4 3 2 3 2 2 4 2 2" xfId="9590" xr:uid="{00000000-0005-0000-0000-000074250000}"/>
    <cellStyle name="20% - akcent 4 3 2 3 2 2 4 3" xfId="9591" xr:uid="{00000000-0005-0000-0000-000075250000}"/>
    <cellStyle name="20% - akcent 4 3 2 3 2 2 5" xfId="9592" xr:uid="{00000000-0005-0000-0000-000076250000}"/>
    <cellStyle name="20% - akcent 4 3 2 3 2 2 5 2" xfId="9593" xr:uid="{00000000-0005-0000-0000-000077250000}"/>
    <cellStyle name="20% - akcent 4 3 2 3 2 2 6" xfId="9594" xr:uid="{00000000-0005-0000-0000-000078250000}"/>
    <cellStyle name="20% - akcent 4 3 2 3 2 3" xfId="9595" xr:uid="{00000000-0005-0000-0000-000079250000}"/>
    <cellStyle name="20% - akcent 4 3 2 3 2 3 2" xfId="9596" xr:uid="{00000000-0005-0000-0000-00007A250000}"/>
    <cellStyle name="20% - akcent 4 3 2 3 2 3 2 2" xfId="9597" xr:uid="{00000000-0005-0000-0000-00007B250000}"/>
    <cellStyle name="20% - akcent 4 3 2 3 2 3 3" xfId="9598" xr:uid="{00000000-0005-0000-0000-00007C250000}"/>
    <cellStyle name="20% - akcent 4 3 2 3 2 4" xfId="9599" xr:uid="{00000000-0005-0000-0000-00007D250000}"/>
    <cellStyle name="20% - akcent 4 3 2 3 2 4 2" xfId="9600" xr:uid="{00000000-0005-0000-0000-00007E250000}"/>
    <cellStyle name="20% - akcent 4 3 2 3 2 4 2 2" xfId="9601" xr:uid="{00000000-0005-0000-0000-00007F250000}"/>
    <cellStyle name="20% - akcent 4 3 2 3 2 4 3" xfId="9602" xr:uid="{00000000-0005-0000-0000-000080250000}"/>
    <cellStyle name="20% - akcent 4 3 2 3 2 5" xfId="9603" xr:uid="{00000000-0005-0000-0000-000081250000}"/>
    <cellStyle name="20% - akcent 4 3 2 3 2 5 2" xfId="9604" xr:uid="{00000000-0005-0000-0000-000082250000}"/>
    <cellStyle name="20% - akcent 4 3 2 3 2 5 2 2" xfId="9605" xr:uid="{00000000-0005-0000-0000-000083250000}"/>
    <cellStyle name="20% - akcent 4 3 2 3 2 5 3" xfId="9606" xr:uid="{00000000-0005-0000-0000-000084250000}"/>
    <cellStyle name="20% - akcent 4 3 2 3 2 6" xfId="9607" xr:uid="{00000000-0005-0000-0000-000085250000}"/>
    <cellStyle name="20% - akcent 4 3 2 3 2 6 2" xfId="9608" xr:uid="{00000000-0005-0000-0000-000086250000}"/>
    <cellStyle name="20% - akcent 4 3 2 3 2 7" xfId="9609" xr:uid="{00000000-0005-0000-0000-000087250000}"/>
    <cellStyle name="20% - akcent 4 3 2 3 3" xfId="9610" xr:uid="{00000000-0005-0000-0000-000088250000}"/>
    <cellStyle name="20% - akcent 4 3 2 3 3 2" xfId="9611" xr:uid="{00000000-0005-0000-0000-000089250000}"/>
    <cellStyle name="20% - akcent 4 3 2 3 3 2 2" xfId="9612" xr:uid="{00000000-0005-0000-0000-00008A250000}"/>
    <cellStyle name="20% - akcent 4 3 2 3 3 2 2 2" xfId="9613" xr:uid="{00000000-0005-0000-0000-00008B250000}"/>
    <cellStyle name="20% - akcent 4 3 2 3 3 2 3" xfId="9614" xr:uid="{00000000-0005-0000-0000-00008C250000}"/>
    <cellStyle name="20% - akcent 4 3 2 3 3 3" xfId="9615" xr:uid="{00000000-0005-0000-0000-00008D250000}"/>
    <cellStyle name="20% - akcent 4 3 2 3 3 3 2" xfId="9616" xr:uid="{00000000-0005-0000-0000-00008E250000}"/>
    <cellStyle name="20% - akcent 4 3 2 3 3 3 2 2" xfId="9617" xr:uid="{00000000-0005-0000-0000-00008F250000}"/>
    <cellStyle name="20% - akcent 4 3 2 3 3 3 3" xfId="9618" xr:uid="{00000000-0005-0000-0000-000090250000}"/>
    <cellStyle name="20% - akcent 4 3 2 3 3 4" xfId="9619" xr:uid="{00000000-0005-0000-0000-000091250000}"/>
    <cellStyle name="20% - akcent 4 3 2 3 3 4 2" xfId="9620" xr:uid="{00000000-0005-0000-0000-000092250000}"/>
    <cellStyle name="20% - akcent 4 3 2 3 3 4 2 2" xfId="9621" xr:uid="{00000000-0005-0000-0000-000093250000}"/>
    <cellStyle name="20% - akcent 4 3 2 3 3 4 3" xfId="9622" xr:uid="{00000000-0005-0000-0000-000094250000}"/>
    <cellStyle name="20% - akcent 4 3 2 3 3 5" xfId="9623" xr:uid="{00000000-0005-0000-0000-000095250000}"/>
    <cellStyle name="20% - akcent 4 3 2 3 3 5 2" xfId="9624" xr:uid="{00000000-0005-0000-0000-000096250000}"/>
    <cellStyle name="20% - akcent 4 3 2 3 3 6" xfId="9625" xr:uid="{00000000-0005-0000-0000-000097250000}"/>
    <cellStyle name="20% - akcent 4 3 2 3 4" xfId="9626" xr:uid="{00000000-0005-0000-0000-000098250000}"/>
    <cellStyle name="20% - akcent 4 3 2 3 4 2" xfId="9627" xr:uid="{00000000-0005-0000-0000-000099250000}"/>
    <cellStyle name="20% - akcent 4 3 2 3 4 2 2" xfId="9628" xr:uid="{00000000-0005-0000-0000-00009A250000}"/>
    <cellStyle name="20% - akcent 4 3 2 3 4 2 2 2" xfId="9629" xr:uid="{00000000-0005-0000-0000-00009B250000}"/>
    <cellStyle name="20% - akcent 4 3 2 3 4 2 3" xfId="9630" xr:uid="{00000000-0005-0000-0000-00009C250000}"/>
    <cellStyle name="20% - akcent 4 3 2 3 4 3" xfId="9631" xr:uid="{00000000-0005-0000-0000-00009D250000}"/>
    <cellStyle name="20% - akcent 4 3 2 3 4 3 2" xfId="9632" xr:uid="{00000000-0005-0000-0000-00009E250000}"/>
    <cellStyle name="20% - akcent 4 3 2 3 4 3 2 2" xfId="9633" xr:uid="{00000000-0005-0000-0000-00009F250000}"/>
    <cellStyle name="20% - akcent 4 3 2 3 4 3 3" xfId="9634" xr:uid="{00000000-0005-0000-0000-0000A0250000}"/>
    <cellStyle name="20% - akcent 4 3 2 3 4 4" xfId="9635" xr:uid="{00000000-0005-0000-0000-0000A1250000}"/>
    <cellStyle name="20% - akcent 4 3 2 3 4 4 2" xfId="9636" xr:uid="{00000000-0005-0000-0000-0000A2250000}"/>
    <cellStyle name="20% - akcent 4 3 2 3 4 4 2 2" xfId="9637" xr:uid="{00000000-0005-0000-0000-0000A3250000}"/>
    <cellStyle name="20% - akcent 4 3 2 3 4 4 3" xfId="9638" xr:uid="{00000000-0005-0000-0000-0000A4250000}"/>
    <cellStyle name="20% - akcent 4 3 2 3 4 5" xfId="9639" xr:uid="{00000000-0005-0000-0000-0000A5250000}"/>
    <cellStyle name="20% - akcent 4 3 2 3 4 5 2" xfId="9640" xr:uid="{00000000-0005-0000-0000-0000A6250000}"/>
    <cellStyle name="20% - akcent 4 3 2 3 4 6" xfId="9641" xr:uid="{00000000-0005-0000-0000-0000A7250000}"/>
    <cellStyle name="20% - akcent 4 3 2 3 5" xfId="9642" xr:uid="{00000000-0005-0000-0000-0000A8250000}"/>
    <cellStyle name="20% - akcent 4 3 2 3 5 2" xfId="9643" xr:uid="{00000000-0005-0000-0000-0000A9250000}"/>
    <cellStyle name="20% - akcent 4 3 2 3 5 2 2" xfId="9644" xr:uid="{00000000-0005-0000-0000-0000AA250000}"/>
    <cellStyle name="20% - akcent 4 3 2 3 5 3" xfId="9645" xr:uid="{00000000-0005-0000-0000-0000AB250000}"/>
    <cellStyle name="20% - akcent 4 3 2 3 6" xfId="9646" xr:uid="{00000000-0005-0000-0000-0000AC250000}"/>
    <cellStyle name="20% - akcent 4 3 2 3 6 2" xfId="9647" xr:uid="{00000000-0005-0000-0000-0000AD250000}"/>
    <cellStyle name="20% - akcent 4 3 2 3 6 2 2" xfId="9648" xr:uid="{00000000-0005-0000-0000-0000AE250000}"/>
    <cellStyle name="20% - akcent 4 3 2 3 6 3" xfId="9649" xr:uid="{00000000-0005-0000-0000-0000AF250000}"/>
    <cellStyle name="20% - akcent 4 3 2 3 7" xfId="9650" xr:uid="{00000000-0005-0000-0000-0000B0250000}"/>
    <cellStyle name="20% - akcent 4 3 2 3 7 2" xfId="9651" xr:uid="{00000000-0005-0000-0000-0000B1250000}"/>
    <cellStyle name="20% - akcent 4 3 2 3 7 2 2" xfId="9652" xr:uid="{00000000-0005-0000-0000-0000B2250000}"/>
    <cellStyle name="20% - akcent 4 3 2 3 7 3" xfId="9653" xr:uid="{00000000-0005-0000-0000-0000B3250000}"/>
    <cellStyle name="20% - akcent 4 3 2 3 8" xfId="9654" xr:uid="{00000000-0005-0000-0000-0000B4250000}"/>
    <cellStyle name="20% - akcent 4 3 2 3 8 2" xfId="9655" xr:uid="{00000000-0005-0000-0000-0000B5250000}"/>
    <cellStyle name="20% - akcent 4 3 2 3 9" xfId="9656" xr:uid="{00000000-0005-0000-0000-0000B6250000}"/>
    <cellStyle name="20% - akcent 4 3 2 4" xfId="9657" xr:uid="{00000000-0005-0000-0000-0000B7250000}"/>
    <cellStyle name="20% - akcent 4 3 2 4 2" xfId="9658" xr:uid="{00000000-0005-0000-0000-0000B8250000}"/>
    <cellStyle name="20% - akcent 4 3 2 4 2 2" xfId="9659" xr:uid="{00000000-0005-0000-0000-0000B9250000}"/>
    <cellStyle name="20% - akcent 4 3 2 4 2 2 2" xfId="9660" xr:uid="{00000000-0005-0000-0000-0000BA250000}"/>
    <cellStyle name="20% - akcent 4 3 2 4 2 2 2 2" xfId="9661" xr:uid="{00000000-0005-0000-0000-0000BB250000}"/>
    <cellStyle name="20% - akcent 4 3 2 4 2 2 3" xfId="9662" xr:uid="{00000000-0005-0000-0000-0000BC250000}"/>
    <cellStyle name="20% - akcent 4 3 2 4 2 3" xfId="9663" xr:uid="{00000000-0005-0000-0000-0000BD250000}"/>
    <cellStyle name="20% - akcent 4 3 2 4 2 3 2" xfId="9664" xr:uid="{00000000-0005-0000-0000-0000BE250000}"/>
    <cellStyle name="20% - akcent 4 3 2 4 2 3 2 2" xfId="9665" xr:uid="{00000000-0005-0000-0000-0000BF250000}"/>
    <cellStyle name="20% - akcent 4 3 2 4 2 3 3" xfId="9666" xr:uid="{00000000-0005-0000-0000-0000C0250000}"/>
    <cellStyle name="20% - akcent 4 3 2 4 2 4" xfId="9667" xr:uid="{00000000-0005-0000-0000-0000C1250000}"/>
    <cellStyle name="20% - akcent 4 3 2 4 2 4 2" xfId="9668" xr:uid="{00000000-0005-0000-0000-0000C2250000}"/>
    <cellStyle name="20% - akcent 4 3 2 4 2 4 2 2" xfId="9669" xr:uid="{00000000-0005-0000-0000-0000C3250000}"/>
    <cellStyle name="20% - akcent 4 3 2 4 2 4 3" xfId="9670" xr:uid="{00000000-0005-0000-0000-0000C4250000}"/>
    <cellStyle name="20% - akcent 4 3 2 4 2 5" xfId="9671" xr:uid="{00000000-0005-0000-0000-0000C5250000}"/>
    <cellStyle name="20% - akcent 4 3 2 4 2 5 2" xfId="9672" xr:uid="{00000000-0005-0000-0000-0000C6250000}"/>
    <cellStyle name="20% - akcent 4 3 2 4 2 6" xfId="9673" xr:uid="{00000000-0005-0000-0000-0000C7250000}"/>
    <cellStyle name="20% - akcent 4 3 2 4 3" xfId="9674" xr:uid="{00000000-0005-0000-0000-0000C8250000}"/>
    <cellStyle name="20% - akcent 4 3 2 4 3 2" xfId="9675" xr:uid="{00000000-0005-0000-0000-0000C9250000}"/>
    <cellStyle name="20% - akcent 4 3 2 4 3 2 2" xfId="9676" xr:uid="{00000000-0005-0000-0000-0000CA250000}"/>
    <cellStyle name="20% - akcent 4 3 2 4 3 3" xfId="9677" xr:uid="{00000000-0005-0000-0000-0000CB250000}"/>
    <cellStyle name="20% - akcent 4 3 2 4 4" xfId="9678" xr:uid="{00000000-0005-0000-0000-0000CC250000}"/>
    <cellStyle name="20% - akcent 4 3 2 4 4 2" xfId="9679" xr:uid="{00000000-0005-0000-0000-0000CD250000}"/>
    <cellStyle name="20% - akcent 4 3 2 4 4 2 2" xfId="9680" xr:uid="{00000000-0005-0000-0000-0000CE250000}"/>
    <cellStyle name="20% - akcent 4 3 2 4 4 3" xfId="9681" xr:uid="{00000000-0005-0000-0000-0000CF250000}"/>
    <cellStyle name="20% - akcent 4 3 2 4 5" xfId="9682" xr:uid="{00000000-0005-0000-0000-0000D0250000}"/>
    <cellStyle name="20% - akcent 4 3 2 4 5 2" xfId="9683" xr:uid="{00000000-0005-0000-0000-0000D1250000}"/>
    <cellStyle name="20% - akcent 4 3 2 4 5 2 2" xfId="9684" xr:uid="{00000000-0005-0000-0000-0000D2250000}"/>
    <cellStyle name="20% - akcent 4 3 2 4 5 3" xfId="9685" xr:uid="{00000000-0005-0000-0000-0000D3250000}"/>
    <cellStyle name="20% - akcent 4 3 2 4 6" xfId="9686" xr:uid="{00000000-0005-0000-0000-0000D4250000}"/>
    <cellStyle name="20% - akcent 4 3 2 4 6 2" xfId="9687" xr:uid="{00000000-0005-0000-0000-0000D5250000}"/>
    <cellStyle name="20% - akcent 4 3 2 4 7" xfId="9688" xr:uid="{00000000-0005-0000-0000-0000D6250000}"/>
    <cellStyle name="20% - akcent 4 3 2 5" xfId="9689" xr:uid="{00000000-0005-0000-0000-0000D7250000}"/>
    <cellStyle name="20% - akcent 4 3 2 5 2" xfId="9690" xr:uid="{00000000-0005-0000-0000-0000D8250000}"/>
    <cellStyle name="20% - akcent 4 3 2 5 2 2" xfId="9691" xr:uid="{00000000-0005-0000-0000-0000D9250000}"/>
    <cellStyle name="20% - akcent 4 3 2 5 2 2 2" xfId="9692" xr:uid="{00000000-0005-0000-0000-0000DA250000}"/>
    <cellStyle name="20% - akcent 4 3 2 5 2 3" xfId="9693" xr:uid="{00000000-0005-0000-0000-0000DB250000}"/>
    <cellStyle name="20% - akcent 4 3 2 5 3" xfId="9694" xr:uid="{00000000-0005-0000-0000-0000DC250000}"/>
    <cellStyle name="20% - akcent 4 3 2 5 3 2" xfId="9695" xr:uid="{00000000-0005-0000-0000-0000DD250000}"/>
    <cellStyle name="20% - akcent 4 3 2 5 3 2 2" xfId="9696" xr:uid="{00000000-0005-0000-0000-0000DE250000}"/>
    <cellStyle name="20% - akcent 4 3 2 5 3 3" xfId="9697" xr:uid="{00000000-0005-0000-0000-0000DF250000}"/>
    <cellStyle name="20% - akcent 4 3 2 5 4" xfId="9698" xr:uid="{00000000-0005-0000-0000-0000E0250000}"/>
    <cellStyle name="20% - akcent 4 3 2 5 4 2" xfId="9699" xr:uid="{00000000-0005-0000-0000-0000E1250000}"/>
    <cellStyle name="20% - akcent 4 3 2 5 4 2 2" xfId="9700" xr:uid="{00000000-0005-0000-0000-0000E2250000}"/>
    <cellStyle name="20% - akcent 4 3 2 5 4 3" xfId="9701" xr:uid="{00000000-0005-0000-0000-0000E3250000}"/>
    <cellStyle name="20% - akcent 4 3 2 5 5" xfId="9702" xr:uid="{00000000-0005-0000-0000-0000E4250000}"/>
    <cellStyle name="20% - akcent 4 3 2 5 5 2" xfId="9703" xr:uid="{00000000-0005-0000-0000-0000E5250000}"/>
    <cellStyle name="20% - akcent 4 3 2 5 6" xfId="9704" xr:uid="{00000000-0005-0000-0000-0000E6250000}"/>
    <cellStyle name="20% - akcent 4 3 2 6" xfId="9705" xr:uid="{00000000-0005-0000-0000-0000E7250000}"/>
    <cellStyle name="20% - akcent 4 3 2 6 2" xfId="9706" xr:uid="{00000000-0005-0000-0000-0000E8250000}"/>
    <cellStyle name="20% - akcent 4 3 2 6 2 2" xfId="9707" xr:uid="{00000000-0005-0000-0000-0000E9250000}"/>
    <cellStyle name="20% - akcent 4 3 2 6 2 2 2" xfId="9708" xr:uid="{00000000-0005-0000-0000-0000EA250000}"/>
    <cellStyle name="20% - akcent 4 3 2 6 2 3" xfId="9709" xr:uid="{00000000-0005-0000-0000-0000EB250000}"/>
    <cellStyle name="20% - akcent 4 3 2 6 3" xfId="9710" xr:uid="{00000000-0005-0000-0000-0000EC250000}"/>
    <cellStyle name="20% - akcent 4 3 2 6 3 2" xfId="9711" xr:uid="{00000000-0005-0000-0000-0000ED250000}"/>
    <cellStyle name="20% - akcent 4 3 2 6 3 2 2" xfId="9712" xr:uid="{00000000-0005-0000-0000-0000EE250000}"/>
    <cellStyle name="20% - akcent 4 3 2 6 3 3" xfId="9713" xr:uid="{00000000-0005-0000-0000-0000EF250000}"/>
    <cellStyle name="20% - akcent 4 3 2 6 4" xfId="9714" xr:uid="{00000000-0005-0000-0000-0000F0250000}"/>
    <cellStyle name="20% - akcent 4 3 2 6 4 2" xfId="9715" xr:uid="{00000000-0005-0000-0000-0000F1250000}"/>
    <cellStyle name="20% - akcent 4 3 2 6 4 2 2" xfId="9716" xr:uid="{00000000-0005-0000-0000-0000F2250000}"/>
    <cellStyle name="20% - akcent 4 3 2 6 4 3" xfId="9717" xr:uid="{00000000-0005-0000-0000-0000F3250000}"/>
    <cellStyle name="20% - akcent 4 3 2 6 5" xfId="9718" xr:uid="{00000000-0005-0000-0000-0000F4250000}"/>
    <cellStyle name="20% - akcent 4 3 2 6 5 2" xfId="9719" xr:uid="{00000000-0005-0000-0000-0000F5250000}"/>
    <cellStyle name="20% - akcent 4 3 2 6 6" xfId="9720" xr:uid="{00000000-0005-0000-0000-0000F6250000}"/>
    <cellStyle name="20% - akcent 4 3 2 7" xfId="9721" xr:uid="{00000000-0005-0000-0000-0000F7250000}"/>
    <cellStyle name="20% - akcent 4 3 2 8" xfId="9722" xr:uid="{00000000-0005-0000-0000-0000F8250000}"/>
    <cellStyle name="20% - akcent 4 3 2 8 2" xfId="9723" xr:uid="{00000000-0005-0000-0000-0000F9250000}"/>
    <cellStyle name="20% - akcent 4 3 2 8 2 2" xfId="9724" xr:uid="{00000000-0005-0000-0000-0000FA250000}"/>
    <cellStyle name="20% - akcent 4 3 2 8 2 2 2" xfId="9725" xr:uid="{00000000-0005-0000-0000-0000FB250000}"/>
    <cellStyle name="20% - akcent 4 3 2 8 2 3" xfId="9726" xr:uid="{00000000-0005-0000-0000-0000FC250000}"/>
    <cellStyle name="20% - akcent 4 3 2 8 3" xfId="9727" xr:uid="{00000000-0005-0000-0000-0000FD250000}"/>
    <cellStyle name="20% - akcent 4 3 2 8 3 2" xfId="9728" xr:uid="{00000000-0005-0000-0000-0000FE250000}"/>
    <cellStyle name="20% - akcent 4 3 2 8 3 2 2" xfId="9729" xr:uid="{00000000-0005-0000-0000-0000FF250000}"/>
    <cellStyle name="20% - akcent 4 3 2 8 3 3" xfId="9730" xr:uid="{00000000-0005-0000-0000-000000260000}"/>
    <cellStyle name="20% - akcent 4 3 2 8 4" xfId="9731" xr:uid="{00000000-0005-0000-0000-000001260000}"/>
    <cellStyle name="20% - akcent 4 3 2 8 4 2" xfId="9732" xr:uid="{00000000-0005-0000-0000-000002260000}"/>
    <cellStyle name="20% - akcent 4 3 2 8 4 2 2" xfId="9733" xr:uid="{00000000-0005-0000-0000-000003260000}"/>
    <cellStyle name="20% - akcent 4 3 2 8 4 3" xfId="9734" xr:uid="{00000000-0005-0000-0000-000004260000}"/>
    <cellStyle name="20% - akcent 4 3 2 8 5" xfId="9735" xr:uid="{00000000-0005-0000-0000-000005260000}"/>
    <cellStyle name="20% - akcent 4 3 2 8 5 2" xfId="9736" xr:uid="{00000000-0005-0000-0000-000006260000}"/>
    <cellStyle name="20% - akcent 4 3 2 8 6" xfId="9737" xr:uid="{00000000-0005-0000-0000-000007260000}"/>
    <cellStyle name="20% - akcent 4 3 3" xfId="9738" xr:uid="{00000000-0005-0000-0000-000008260000}"/>
    <cellStyle name="20% - akcent 4 3 3 2" xfId="9739" xr:uid="{00000000-0005-0000-0000-000009260000}"/>
    <cellStyle name="20% - akcent 4 3 3 2 10" xfId="9740" xr:uid="{00000000-0005-0000-0000-00000A260000}"/>
    <cellStyle name="20% - akcent 4 3 3 2 2" xfId="9741" xr:uid="{00000000-0005-0000-0000-00000B260000}"/>
    <cellStyle name="20% - akcent 4 3 3 2 2 2" xfId="9742" xr:uid="{00000000-0005-0000-0000-00000C260000}"/>
    <cellStyle name="20% - akcent 4 3 3 2 2 2 2" xfId="9743" xr:uid="{00000000-0005-0000-0000-00000D260000}"/>
    <cellStyle name="20% - akcent 4 3 3 2 2 2 2 2" xfId="9744" xr:uid="{00000000-0005-0000-0000-00000E260000}"/>
    <cellStyle name="20% - akcent 4 3 3 2 2 2 2 2 2" xfId="9745" xr:uid="{00000000-0005-0000-0000-00000F260000}"/>
    <cellStyle name="20% - akcent 4 3 3 2 2 2 2 3" xfId="9746" xr:uid="{00000000-0005-0000-0000-000010260000}"/>
    <cellStyle name="20% - akcent 4 3 3 2 2 2 3" xfId="9747" xr:uid="{00000000-0005-0000-0000-000011260000}"/>
    <cellStyle name="20% - akcent 4 3 3 2 2 2 3 2" xfId="9748" xr:uid="{00000000-0005-0000-0000-000012260000}"/>
    <cellStyle name="20% - akcent 4 3 3 2 2 2 3 2 2" xfId="9749" xr:uid="{00000000-0005-0000-0000-000013260000}"/>
    <cellStyle name="20% - akcent 4 3 3 2 2 2 3 3" xfId="9750" xr:uid="{00000000-0005-0000-0000-000014260000}"/>
    <cellStyle name="20% - akcent 4 3 3 2 2 2 4" xfId="9751" xr:uid="{00000000-0005-0000-0000-000015260000}"/>
    <cellStyle name="20% - akcent 4 3 3 2 2 2 4 2" xfId="9752" xr:uid="{00000000-0005-0000-0000-000016260000}"/>
    <cellStyle name="20% - akcent 4 3 3 2 2 2 4 2 2" xfId="9753" xr:uid="{00000000-0005-0000-0000-000017260000}"/>
    <cellStyle name="20% - akcent 4 3 3 2 2 2 4 3" xfId="9754" xr:uid="{00000000-0005-0000-0000-000018260000}"/>
    <cellStyle name="20% - akcent 4 3 3 2 2 2 5" xfId="9755" xr:uid="{00000000-0005-0000-0000-000019260000}"/>
    <cellStyle name="20% - akcent 4 3 3 2 2 2 5 2" xfId="9756" xr:uid="{00000000-0005-0000-0000-00001A260000}"/>
    <cellStyle name="20% - akcent 4 3 3 2 2 2 6" xfId="9757" xr:uid="{00000000-0005-0000-0000-00001B260000}"/>
    <cellStyle name="20% - akcent 4 3 3 2 2 3" xfId="9758" xr:uid="{00000000-0005-0000-0000-00001C260000}"/>
    <cellStyle name="20% - akcent 4 3 3 2 2 3 2" xfId="9759" xr:uid="{00000000-0005-0000-0000-00001D260000}"/>
    <cellStyle name="20% - akcent 4 3 3 2 2 3 2 2" xfId="9760" xr:uid="{00000000-0005-0000-0000-00001E260000}"/>
    <cellStyle name="20% - akcent 4 3 3 2 2 3 3" xfId="9761" xr:uid="{00000000-0005-0000-0000-00001F260000}"/>
    <cellStyle name="20% - akcent 4 3 3 2 2 4" xfId="9762" xr:uid="{00000000-0005-0000-0000-000020260000}"/>
    <cellStyle name="20% - akcent 4 3 3 2 2 4 2" xfId="9763" xr:uid="{00000000-0005-0000-0000-000021260000}"/>
    <cellStyle name="20% - akcent 4 3 3 2 2 4 2 2" xfId="9764" xr:uid="{00000000-0005-0000-0000-000022260000}"/>
    <cellStyle name="20% - akcent 4 3 3 2 2 4 3" xfId="9765" xr:uid="{00000000-0005-0000-0000-000023260000}"/>
    <cellStyle name="20% - akcent 4 3 3 2 2 5" xfId="9766" xr:uid="{00000000-0005-0000-0000-000024260000}"/>
    <cellStyle name="20% - akcent 4 3 3 2 2 5 2" xfId="9767" xr:uid="{00000000-0005-0000-0000-000025260000}"/>
    <cellStyle name="20% - akcent 4 3 3 2 2 5 2 2" xfId="9768" xr:uid="{00000000-0005-0000-0000-000026260000}"/>
    <cellStyle name="20% - akcent 4 3 3 2 2 5 3" xfId="9769" xr:uid="{00000000-0005-0000-0000-000027260000}"/>
    <cellStyle name="20% - akcent 4 3 3 2 2 6" xfId="9770" xr:uid="{00000000-0005-0000-0000-000028260000}"/>
    <cellStyle name="20% - akcent 4 3 3 2 2 6 2" xfId="9771" xr:uid="{00000000-0005-0000-0000-000029260000}"/>
    <cellStyle name="20% - akcent 4 3 3 2 2 7" xfId="9772" xr:uid="{00000000-0005-0000-0000-00002A260000}"/>
    <cellStyle name="20% - akcent 4 3 3 2 3" xfId="9773" xr:uid="{00000000-0005-0000-0000-00002B260000}"/>
    <cellStyle name="20% - akcent 4 3 3 2 3 2" xfId="9774" xr:uid="{00000000-0005-0000-0000-00002C260000}"/>
    <cellStyle name="20% - akcent 4 3 3 2 3 2 2" xfId="9775" xr:uid="{00000000-0005-0000-0000-00002D260000}"/>
    <cellStyle name="20% - akcent 4 3 3 2 3 2 2 2" xfId="9776" xr:uid="{00000000-0005-0000-0000-00002E260000}"/>
    <cellStyle name="20% - akcent 4 3 3 2 3 2 3" xfId="9777" xr:uid="{00000000-0005-0000-0000-00002F260000}"/>
    <cellStyle name="20% - akcent 4 3 3 2 3 3" xfId="9778" xr:uid="{00000000-0005-0000-0000-000030260000}"/>
    <cellStyle name="20% - akcent 4 3 3 2 3 3 2" xfId="9779" xr:uid="{00000000-0005-0000-0000-000031260000}"/>
    <cellStyle name="20% - akcent 4 3 3 2 3 3 2 2" xfId="9780" xr:uid="{00000000-0005-0000-0000-000032260000}"/>
    <cellStyle name="20% - akcent 4 3 3 2 3 3 3" xfId="9781" xr:uid="{00000000-0005-0000-0000-000033260000}"/>
    <cellStyle name="20% - akcent 4 3 3 2 3 4" xfId="9782" xr:uid="{00000000-0005-0000-0000-000034260000}"/>
    <cellStyle name="20% - akcent 4 3 3 2 3 4 2" xfId="9783" xr:uid="{00000000-0005-0000-0000-000035260000}"/>
    <cellStyle name="20% - akcent 4 3 3 2 3 4 2 2" xfId="9784" xr:uid="{00000000-0005-0000-0000-000036260000}"/>
    <cellStyle name="20% - akcent 4 3 3 2 3 4 3" xfId="9785" xr:uid="{00000000-0005-0000-0000-000037260000}"/>
    <cellStyle name="20% - akcent 4 3 3 2 3 5" xfId="9786" xr:uid="{00000000-0005-0000-0000-000038260000}"/>
    <cellStyle name="20% - akcent 4 3 3 2 3 5 2" xfId="9787" xr:uid="{00000000-0005-0000-0000-000039260000}"/>
    <cellStyle name="20% - akcent 4 3 3 2 3 6" xfId="9788" xr:uid="{00000000-0005-0000-0000-00003A260000}"/>
    <cellStyle name="20% - akcent 4 3 3 2 4" xfId="9789" xr:uid="{00000000-0005-0000-0000-00003B260000}"/>
    <cellStyle name="20% - akcent 4 3 3 2 4 2" xfId="9790" xr:uid="{00000000-0005-0000-0000-00003C260000}"/>
    <cellStyle name="20% - akcent 4 3 3 2 4 2 2" xfId="9791" xr:uid="{00000000-0005-0000-0000-00003D260000}"/>
    <cellStyle name="20% - akcent 4 3 3 2 4 2 2 2" xfId="9792" xr:uid="{00000000-0005-0000-0000-00003E260000}"/>
    <cellStyle name="20% - akcent 4 3 3 2 4 2 3" xfId="9793" xr:uid="{00000000-0005-0000-0000-00003F260000}"/>
    <cellStyle name="20% - akcent 4 3 3 2 4 3" xfId="9794" xr:uid="{00000000-0005-0000-0000-000040260000}"/>
    <cellStyle name="20% - akcent 4 3 3 2 4 3 2" xfId="9795" xr:uid="{00000000-0005-0000-0000-000041260000}"/>
    <cellStyle name="20% - akcent 4 3 3 2 4 3 2 2" xfId="9796" xr:uid="{00000000-0005-0000-0000-000042260000}"/>
    <cellStyle name="20% - akcent 4 3 3 2 4 3 3" xfId="9797" xr:uid="{00000000-0005-0000-0000-000043260000}"/>
    <cellStyle name="20% - akcent 4 3 3 2 4 4" xfId="9798" xr:uid="{00000000-0005-0000-0000-000044260000}"/>
    <cellStyle name="20% - akcent 4 3 3 2 4 4 2" xfId="9799" xr:uid="{00000000-0005-0000-0000-000045260000}"/>
    <cellStyle name="20% - akcent 4 3 3 2 4 4 2 2" xfId="9800" xr:uid="{00000000-0005-0000-0000-000046260000}"/>
    <cellStyle name="20% - akcent 4 3 3 2 4 4 3" xfId="9801" xr:uid="{00000000-0005-0000-0000-000047260000}"/>
    <cellStyle name="20% - akcent 4 3 3 2 4 5" xfId="9802" xr:uid="{00000000-0005-0000-0000-000048260000}"/>
    <cellStyle name="20% - akcent 4 3 3 2 4 5 2" xfId="9803" xr:uid="{00000000-0005-0000-0000-000049260000}"/>
    <cellStyle name="20% - akcent 4 3 3 2 4 6" xfId="9804" xr:uid="{00000000-0005-0000-0000-00004A260000}"/>
    <cellStyle name="20% - akcent 4 3 3 2 5" xfId="9805" xr:uid="{00000000-0005-0000-0000-00004B260000}"/>
    <cellStyle name="20% - akcent 4 3 3 2 5 2" xfId="9806" xr:uid="{00000000-0005-0000-0000-00004C260000}"/>
    <cellStyle name="20% - akcent 4 3 3 2 5 2 2" xfId="9807" xr:uid="{00000000-0005-0000-0000-00004D260000}"/>
    <cellStyle name="20% - akcent 4 3 3 2 5 3" xfId="9808" xr:uid="{00000000-0005-0000-0000-00004E260000}"/>
    <cellStyle name="20% - akcent 4 3 3 2 6" xfId="9809" xr:uid="{00000000-0005-0000-0000-00004F260000}"/>
    <cellStyle name="20% - akcent 4 3 3 2 6 2" xfId="9810" xr:uid="{00000000-0005-0000-0000-000050260000}"/>
    <cellStyle name="20% - akcent 4 3 3 2 6 2 2" xfId="9811" xr:uid="{00000000-0005-0000-0000-000051260000}"/>
    <cellStyle name="20% - akcent 4 3 3 2 6 3" xfId="9812" xr:uid="{00000000-0005-0000-0000-000052260000}"/>
    <cellStyle name="20% - akcent 4 3 3 2 7" xfId="9813" xr:uid="{00000000-0005-0000-0000-000053260000}"/>
    <cellStyle name="20% - akcent 4 3 3 2 7 2" xfId="9814" xr:uid="{00000000-0005-0000-0000-000054260000}"/>
    <cellStyle name="20% - akcent 4 3 3 2 7 2 2" xfId="9815" xr:uid="{00000000-0005-0000-0000-000055260000}"/>
    <cellStyle name="20% - akcent 4 3 3 2 7 3" xfId="9816" xr:uid="{00000000-0005-0000-0000-000056260000}"/>
    <cellStyle name="20% - akcent 4 3 3 2 8" xfId="9817" xr:uid="{00000000-0005-0000-0000-000057260000}"/>
    <cellStyle name="20% - akcent 4 3 3 2 8 2" xfId="9818" xr:uid="{00000000-0005-0000-0000-000058260000}"/>
    <cellStyle name="20% - akcent 4 3 3 2 9" xfId="9819" xr:uid="{00000000-0005-0000-0000-000059260000}"/>
    <cellStyle name="20% - akcent 4 3 3 3" xfId="9820" xr:uid="{00000000-0005-0000-0000-00005A260000}"/>
    <cellStyle name="20% - akcent 4 3 3 3 2" xfId="9821" xr:uid="{00000000-0005-0000-0000-00005B260000}"/>
    <cellStyle name="20% - akcent 4 3 3 3 2 2" xfId="9822" xr:uid="{00000000-0005-0000-0000-00005C260000}"/>
    <cellStyle name="20% - akcent 4 3 3 3 2 2 2" xfId="9823" xr:uid="{00000000-0005-0000-0000-00005D260000}"/>
    <cellStyle name="20% - akcent 4 3 3 3 2 2 2 2" xfId="9824" xr:uid="{00000000-0005-0000-0000-00005E260000}"/>
    <cellStyle name="20% - akcent 4 3 3 3 2 2 3" xfId="9825" xr:uid="{00000000-0005-0000-0000-00005F260000}"/>
    <cellStyle name="20% - akcent 4 3 3 3 2 3" xfId="9826" xr:uid="{00000000-0005-0000-0000-000060260000}"/>
    <cellStyle name="20% - akcent 4 3 3 3 2 3 2" xfId="9827" xr:uid="{00000000-0005-0000-0000-000061260000}"/>
    <cellStyle name="20% - akcent 4 3 3 3 2 3 2 2" xfId="9828" xr:uid="{00000000-0005-0000-0000-000062260000}"/>
    <cellStyle name="20% - akcent 4 3 3 3 2 3 3" xfId="9829" xr:uid="{00000000-0005-0000-0000-000063260000}"/>
    <cellStyle name="20% - akcent 4 3 3 3 2 4" xfId="9830" xr:uid="{00000000-0005-0000-0000-000064260000}"/>
    <cellStyle name="20% - akcent 4 3 3 3 2 4 2" xfId="9831" xr:uid="{00000000-0005-0000-0000-000065260000}"/>
    <cellStyle name="20% - akcent 4 3 3 3 2 4 2 2" xfId="9832" xr:uid="{00000000-0005-0000-0000-000066260000}"/>
    <cellStyle name="20% - akcent 4 3 3 3 2 4 3" xfId="9833" xr:uid="{00000000-0005-0000-0000-000067260000}"/>
    <cellStyle name="20% - akcent 4 3 3 3 2 5" xfId="9834" xr:uid="{00000000-0005-0000-0000-000068260000}"/>
    <cellStyle name="20% - akcent 4 3 3 3 2 5 2" xfId="9835" xr:uid="{00000000-0005-0000-0000-000069260000}"/>
    <cellStyle name="20% - akcent 4 3 3 3 2 6" xfId="9836" xr:uid="{00000000-0005-0000-0000-00006A260000}"/>
    <cellStyle name="20% - akcent 4 3 3 3 3" xfId="9837" xr:uid="{00000000-0005-0000-0000-00006B260000}"/>
    <cellStyle name="20% - akcent 4 3 3 3 3 2" xfId="9838" xr:uid="{00000000-0005-0000-0000-00006C260000}"/>
    <cellStyle name="20% - akcent 4 3 3 3 3 2 2" xfId="9839" xr:uid="{00000000-0005-0000-0000-00006D260000}"/>
    <cellStyle name="20% - akcent 4 3 3 3 3 3" xfId="9840" xr:uid="{00000000-0005-0000-0000-00006E260000}"/>
    <cellStyle name="20% - akcent 4 3 3 3 4" xfId="9841" xr:uid="{00000000-0005-0000-0000-00006F260000}"/>
    <cellStyle name="20% - akcent 4 3 3 3 4 2" xfId="9842" xr:uid="{00000000-0005-0000-0000-000070260000}"/>
    <cellStyle name="20% - akcent 4 3 3 3 4 2 2" xfId="9843" xr:uid="{00000000-0005-0000-0000-000071260000}"/>
    <cellStyle name="20% - akcent 4 3 3 3 4 3" xfId="9844" xr:uid="{00000000-0005-0000-0000-000072260000}"/>
    <cellStyle name="20% - akcent 4 3 3 3 5" xfId="9845" xr:uid="{00000000-0005-0000-0000-000073260000}"/>
    <cellStyle name="20% - akcent 4 3 3 3 5 2" xfId="9846" xr:uid="{00000000-0005-0000-0000-000074260000}"/>
    <cellStyle name="20% - akcent 4 3 3 3 5 2 2" xfId="9847" xr:uid="{00000000-0005-0000-0000-000075260000}"/>
    <cellStyle name="20% - akcent 4 3 3 3 5 3" xfId="9848" xr:uid="{00000000-0005-0000-0000-000076260000}"/>
    <cellStyle name="20% - akcent 4 3 3 3 6" xfId="9849" xr:uid="{00000000-0005-0000-0000-000077260000}"/>
    <cellStyle name="20% - akcent 4 3 3 3 6 2" xfId="9850" xr:uid="{00000000-0005-0000-0000-000078260000}"/>
    <cellStyle name="20% - akcent 4 3 3 3 7" xfId="9851" xr:uid="{00000000-0005-0000-0000-000079260000}"/>
    <cellStyle name="20% - akcent 4 3 3 4" xfId="9852" xr:uid="{00000000-0005-0000-0000-00007A260000}"/>
    <cellStyle name="20% - akcent 4 3 3 4 2" xfId="9853" xr:uid="{00000000-0005-0000-0000-00007B260000}"/>
    <cellStyle name="20% - akcent 4 3 3 4 2 2" xfId="9854" xr:uid="{00000000-0005-0000-0000-00007C260000}"/>
    <cellStyle name="20% - akcent 4 3 3 4 2 2 2" xfId="9855" xr:uid="{00000000-0005-0000-0000-00007D260000}"/>
    <cellStyle name="20% - akcent 4 3 3 4 2 3" xfId="9856" xr:uid="{00000000-0005-0000-0000-00007E260000}"/>
    <cellStyle name="20% - akcent 4 3 3 4 3" xfId="9857" xr:uid="{00000000-0005-0000-0000-00007F260000}"/>
    <cellStyle name="20% - akcent 4 3 3 4 3 2" xfId="9858" xr:uid="{00000000-0005-0000-0000-000080260000}"/>
    <cellStyle name="20% - akcent 4 3 3 4 3 2 2" xfId="9859" xr:uid="{00000000-0005-0000-0000-000081260000}"/>
    <cellStyle name="20% - akcent 4 3 3 4 3 3" xfId="9860" xr:uid="{00000000-0005-0000-0000-000082260000}"/>
    <cellStyle name="20% - akcent 4 3 3 4 4" xfId="9861" xr:uid="{00000000-0005-0000-0000-000083260000}"/>
    <cellStyle name="20% - akcent 4 3 3 4 4 2" xfId="9862" xr:uid="{00000000-0005-0000-0000-000084260000}"/>
    <cellStyle name="20% - akcent 4 3 3 4 4 2 2" xfId="9863" xr:uid="{00000000-0005-0000-0000-000085260000}"/>
    <cellStyle name="20% - akcent 4 3 3 4 4 3" xfId="9864" xr:uid="{00000000-0005-0000-0000-000086260000}"/>
    <cellStyle name="20% - akcent 4 3 3 4 5" xfId="9865" xr:uid="{00000000-0005-0000-0000-000087260000}"/>
    <cellStyle name="20% - akcent 4 3 3 4 5 2" xfId="9866" xr:uid="{00000000-0005-0000-0000-000088260000}"/>
    <cellStyle name="20% - akcent 4 3 3 4 6" xfId="9867" xr:uid="{00000000-0005-0000-0000-000089260000}"/>
    <cellStyle name="20% - akcent 4 3 3 5" xfId="9868" xr:uid="{00000000-0005-0000-0000-00008A260000}"/>
    <cellStyle name="20% - akcent 4 3 3 5 2" xfId="9869" xr:uid="{00000000-0005-0000-0000-00008B260000}"/>
    <cellStyle name="20% - akcent 4 3 3 5 2 2" xfId="9870" xr:uid="{00000000-0005-0000-0000-00008C260000}"/>
    <cellStyle name="20% - akcent 4 3 3 5 2 2 2" xfId="9871" xr:uid="{00000000-0005-0000-0000-00008D260000}"/>
    <cellStyle name="20% - akcent 4 3 3 5 2 3" xfId="9872" xr:uid="{00000000-0005-0000-0000-00008E260000}"/>
    <cellStyle name="20% - akcent 4 3 3 5 3" xfId="9873" xr:uid="{00000000-0005-0000-0000-00008F260000}"/>
    <cellStyle name="20% - akcent 4 3 3 5 3 2" xfId="9874" xr:uid="{00000000-0005-0000-0000-000090260000}"/>
    <cellStyle name="20% - akcent 4 3 3 5 3 2 2" xfId="9875" xr:uid="{00000000-0005-0000-0000-000091260000}"/>
    <cellStyle name="20% - akcent 4 3 3 5 3 3" xfId="9876" xr:uid="{00000000-0005-0000-0000-000092260000}"/>
    <cellStyle name="20% - akcent 4 3 3 5 4" xfId="9877" xr:uid="{00000000-0005-0000-0000-000093260000}"/>
    <cellStyle name="20% - akcent 4 3 3 5 4 2" xfId="9878" xr:uid="{00000000-0005-0000-0000-000094260000}"/>
    <cellStyle name="20% - akcent 4 3 3 5 4 2 2" xfId="9879" xr:uid="{00000000-0005-0000-0000-000095260000}"/>
    <cellStyle name="20% - akcent 4 3 3 5 4 3" xfId="9880" xr:uid="{00000000-0005-0000-0000-000096260000}"/>
    <cellStyle name="20% - akcent 4 3 3 5 5" xfId="9881" xr:uid="{00000000-0005-0000-0000-000097260000}"/>
    <cellStyle name="20% - akcent 4 3 3 5 5 2" xfId="9882" xr:uid="{00000000-0005-0000-0000-000098260000}"/>
    <cellStyle name="20% - akcent 4 3 3 5 6" xfId="9883" xr:uid="{00000000-0005-0000-0000-000099260000}"/>
    <cellStyle name="20% - akcent 4 3 3 6" xfId="9884" xr:uid="{00000000-0005-0000-0000-00009A260000}"/>
    <cellStyle name="20% - akcent 4 3 3 6 2" xfId="9885" xr:uid="{00000000-0005-0000-0000-00009B260000}"/>
    <cellStyle name="20% - akcent 4 3 3 6 2 2" xfId="9886" xr:uid="{00000000-0005-0000-0000-00009C260000}"/>
    <cellStyle name="20% - akcent 4 3 3 6 2 2 2" xfId="9887" xr:uid="{00000000-0005-0000-0000-00009D260000}"/>
    <cellStyle name="20% - akcent 4 3 3 6 2 3" xfId="9888" xr:uid="{00000000-0005-0000-0000-00009E260000}"/>
    <cellStyle name="20% - akcent 4 3 3 6 3" xfId="9889" xr:uid="{00000000-0005-0000-0000-00009F260000}"/>
    <cellStyle name="20% - akcent 4 3 3 6 3 2" xfId="9890" xr:uid="{00000000-0005-0000-0000-0000A0260000}"/>
    <cellStyle name="20% - akcent 4 3 3 6 3 2 2" xfId="9891" xr:uid="{00000000-0005-0000-0000-0000A1260000}"/>
    <cellStyle name="20% - akcent 4 3 3 6 3 3" xfId="9892" xr:uid="{00000000-0005-0000-0000-0000A2260000}"/>
    <cellStyle name="20% - akcent 4 3 3 6 4" xfId="9893" xr:uid="{00000000-0005-0000-0000-0000A3260000}"/>
    <cellStyle name="20% - akcent 4 3 3 6 4 2" xfId="9894" xr:uid="{00000000-0005-0000-0000-0000A4260000}"/>
    <cellStyle name="20% - akcent 4 3 3 6 4 2 2" xfId="9895" xr:uid="{00000000-0005-0000-0000-0000A5260000}"/>
    <cellStyle name="20% - akcent 4 3 3 6 4 3" xfId="9896" xr:uid="{00000000-0005-0000-0000-0000A6260000}"/>
    <cellStyle name="20% - akcent 4 3 3 6 5" xfId="9897" xr:uid="{00000000-0005-0000-0000-0000A7260000}"/>
    <cellStyle name="20% - akcent 4 3 3 6 5 2" xfId="9898" xr:uid="{00000000-0005-0000-0000-0000A8260000}"/>
    <cellStyle name="20% - akcent 4 3 3 6 6" xfId="9899" xr:uid="{00000000-0005-0000-0000-0000A9260000}"/>
    <cellStyle name="20% - akcent 4 3 3 7" xfId="9900" xr:uid="{00000000-0005-0000-0000-0000AA260000}"/>
    <cellStyle name="20% - akcent 4 3 4" xfId="9901" xr:uid="{00000000-0005-0000-0000-0000AB260000}"/>
    <cellStyle name="20% - akcent 4 3 4 10" xfId="9902" xr:uid="{00000000-0005-0000-0000-0000AC260000}"/>
    <cellStyle name="20% - akcent 4 3 4 11" xfId="9903" xr:uid="{00000000-0005-0000-0000-0000AD260000}"/>
    <cellStyle name="20% - akcent 4 3 4 2" xfId="9904" xr:uid="{00000000-0005-0000-0000-0000AE260000}"/>
    <cellStyle name="20% - akcent 4 3 4 2 2" xfId="9905" xr:uid="{00000000-0005-0000-0000-0000AF260000}"/>
    <cellStyle name="20% - akcent 4 3 4 2 2 2" xfId="9906" xr:uid="{00000000-0005-0000-0000-0000B0260000}"/>
    <cellStyle name="20% - akcent 4 3 4 2 2 2 2" xfId="9907" xr:uid="{00000000-0005-0000-0000-0000B1260000}"/>
    <cellStyle name="20% - akcent 4 3 4 2 2 2 2 2" xfId="9908" xr:uid="{00000000-0005-0000-0000-0000B2260000}"/>
    <cellStyle name="20% - akcent 4 3 4 2 2 2 2 2 2" xfId="9909" xr:uid="{00000000-0005-0000-0000-0000B3260000}"/>
    <cellStyle name="20% - akcent 4 3 4 2 2 2 2 3" xfId="9910" xr:uid="{00000000-0005-0000-0000-0000B4260000}"/>
    <cellStyle name="20% - akcent 4 3 4 2 2 2 3" xfId="9911" xr:uid="{00000000-0005-0000-0000-0000B5260000}"/>
    <cellStyle name="20% - akcent 4 3 4 2 2 2 3 2" xfId="9912" xr:uid="{00000000-0005-0000-0000-0000B6260000}"/>
    <cellStyle name="20% - akcent 4 3 4 2 2 2 3 2 2" xfId="9913" xr:uid="{00000000-0005-0000-0000-0000B7260000}"/>
    <cellStyle name="20% - akcent 4 3 4 2 2 2 3 3" xfId="9914" xr:uid="{00000000-0005-0000-0000-0000B8260000}"/>
    <cellStyle name="20% - akcent 4 3 4 2 2 2 4" xfId="9915" xr:uid="{00000000-0005-0000-0000-0000B9260000}"/>
    <cellStyle name="20% - akcent 4 3 4 2 2 2 4 2" xfId="9916" xr:uid="{00000000-0005-0000-0000-0000BA260000}"/>
    <cellStyle name="20% - akcent 4 3 4 2 2 2 4 2 2" xfId="9917" xr:uid="{00000000-0005-0000-0000-0000BB260000}"/>
    <cellStyle name="20% - akcent 4 3 4 2 2 2 4 3" xfId="9918" xr:uid="{00000000-0005-0000-0000-0000BC260000}"/>
    <cellStyle name="20% - akcent 4 3 4 2 2 2 5" xfId="9919" xr:uid="{00000000-0005-0000-0000-0000BD260000}"/>
    <cellStyle name="20% - akcent 4 3 4 2 2 2 5 2" xfId="9920" xr:uid="{00000000-0005-0000-0000-0000BE260000}"/>
    <cellStyle name="20% - akcent 4 3 4 2 2 2 6" xfId="9921" xr:uid="{00000000-0005-0000-0000-0000BF260000}"/>
    <cellStyle name="20% - akcent 4 3 4 2 2 3" xfId="9922" xr:uid="{00000000-0005-0000-0000-0000C0260000}"/>
    <cellStyle name="20% - akcent 4 3 4 2 2 3 2" xfId="9923" xr:uid="{00000000-0005-0000-0000-0000C1260000}"/>
    <cellStyle name="20% - akcent 4 3 4 2 2 3 2 2" xfId="9924" xr:uid="{00000000-0005-0000-0000-0000C2260000}"/>
    <cellStyle name="20% - akcent 4 3 4 2 2 3 3" xfId="9925" xr:uid="{00000000-0005-0000-0000-0000C3260000}"/>
    <cellStyle name="20% - akcent 4 3 4 2 2 4" xfId="9926" xr:uid="{00000000-0005-0000-0000-0000C4260000}"/>
    <cellStyle name="20% - akcent 4 3 4 2 2 4 2" xfId="9927" xr:uid="{00000000-0005-0000-0000-0000C5260000}"/>
    <cellStyle name="20% - akcent 4 3 4 2 2 4 2 2" xfId="9928" xr:uid="{00000000-0005-0000-0000-0000C6260000}"/>
    <cellStyle name="20% - akcent 4 3 4 2 2 4 3" xfId="9929" xr:uid="{00000000-0005-0000-0000-0000C7260000}"/>
    <cellStyle name="20% - akcent 4 3 4 2 2 5" xfId="9930" xr:uid="{00000000-0005-0000-0000-0000C8260000}"/>
    <cellStyle name="20% - akcent 4 3 4 2 2 5 2" xfId="9931" xr:uid="{00000000-0005-0000-0000-0000C9260000}"/>
    <cellStyle name="20% - akcent 4 3 4 2 2 5 2 2" xfId="9932" xr:uid="{00000000-0005-0000-0000-0000CA260000}"/>
    <cellStyle name="20% - akcent 4 3 4 2 2 5 3" xfId="9933" xr:uid="{00000000-0005-0000-0000-0000CB260000}"/>
    <cellStyle name="20% - akcent 4 3 4 2 2 6" xfId="9934" xr:uid="{00000000-0005-0000-0000-0000CC260000}"/>
    <cellStyle name="20% - akcent 4 3 4 2 2 6 2" xfId="9935" xr:uid="{00000000-0005-0000-0000-0000CD260000}"/>
    <cellStyle name="20% - akcent 4 3 4 2 2 7" xfId="9936" xr:uid="{00000000-0005-0000-0000-0000CE260000}"/>
    <cellStyle name="20% - akcent 4 3 4 2 3" xfId="9937" xr:uid="{00000000-0005-0000-0000-0000CF260000}"/>
    <cellStyle name="20% - akcent 4 3 4 2 3 2" xfId="9938" xr:uid="{00000000-0005-0000-0000-0000D0260000}"/>
    <cellStyle name="20% - akcent 4 3 4 2 3 2 2" xfId="9939" xr:uid="{00000000-0005-0000-0000-0000D1260000}"/>
    <cellStyle name="20% - akcent 4 3 4 2 3 2 2 2" xfId="9940" xr:uid="{00000000-0005-0000-0000-0000D2260000}"/>
    <cellStyle name="20% - akcent 4 3 4 2 3 2 3" xfId="9941" xr:uid="{00000000-0005-0000-0000-0000D3260000}"/>
    <cellStyle name="20% - akcent 4 3 4 2 3 3" xfId="9942" xr:uid="{00000000-0005-0000-0000-0000D4260000}"/>
    <cellStyle name="20% - akcent 4 3 4 2 3 3 2" xfId="9943" xr:uid="{00000000-0005-0000-0000-0000D5260000}"/>
    <cellStyle name="20% - akcent 4 3 4 2 3 3 2 2" xfId="9944" xr:uid="{00000000-0005-0000-0000-0000D6260000}"/>
    <cellStyle name="20% - akcent 4 3 4 2 3 3 3" xfId="9945" xr:uid="{00000000-0005-0000-0000-0000D7260000}"/>
    <cellStyle name="20% - akcent 4 3 4 2 3 4" xfId="9946" xr:uid="{00000000-0005-0000-0000-0000D8260000}"/>
    <cellStyle name="20% - akcent 4 3 4 2 3 4 2" xfId="9947" xr:uid="{00000000-0005-0000-0000-0000D9260000}"/>
    <cellStyle name="20% - akcent 4 3 4 2 3 4 2 2" xfId="9948" xr:uid="{00000000-0005-0000-0000-0000DA260000}"/>
    <cellStyle name="20% - akcent 4 3 4 2 3 4 3" xfId="9949" xr:uid="{00000000-0005-0000-0000-0000DB260000}"/>
    <cellStyle name="20% - akcent 4 3 4 2 3 5" xfId="9950" xr:uid="{00000000-0005-0000-0000-0000DC260000}"/>
    <cellStyle name="20% - akcent 4 3 4 2 3 5 2" xfId="9951" xr:uid="{00000000-0005-0000-0000-0000DD260000}"/>
    <cellStyle name="20% - akcent 4 3 4 2 3 6" xfId="9952" xr:uid="{00000000-0005-0000-0000-0000DE260000}"/>
    <cellStyle name="20% - akcent 4 3 4 2 4" xfId="9953" xr:uid="{00000000-0005-0000-0000-0000DF260000}"/>
    <cellStyle name="20% - akcent 4 3 4 2 4 2" xfId="9954" xr:uid="{00000000-0005-0000-0000-0000E0260000}"/>
    <cellStyle name="20% - akcent 4 3 4 2 4 2 2" xfId="9955" xr:uid="{00000000-0005-0000-0000-0000E1260000}"/>
    <cellStyle name="20% - akcent 4 3 4 2 4 2 2 2" xfId="9956" xr:uid="{00000000-0005-0000-0000-0000E2260000}"/>
    <cellStyle name="20% - akcent 4 3 4 2 4 2 3" xfId="9957" xr:uid="{00000000-0005-0000-0000-0000E3260000}"/>
    <cellStyle name="20% - akcent 4 3 4 2 4 3" xfId="9958" xr:uid="{00000000-0005-0000-0000-0000E4260000}"/>
    <cellStyle name="20% - akcent 4 3 4 2 4 3 2" xfId="9959" xr:uid="{00000000-0005-0000-0000-0000E5260000}"/>
    <cellStyle name="20% - akcent 4 3 4 2 4 3 2 2" xfId="9960" xr:uid="{00000000-0005-0000-0000-0000E6260000}"/>
    <cellStyle name="20% - akcent 4 3 4 2 4 3 3" xfId="9961" xr:uid="{00000000-0005-0000-0000-0000E7260000}"/>
    <cellStyle name="20% - akcent 4 3 4 2 4 4" xfId="9962" xr:uid="{00000000-0005-0000-0000-0000E8260000}"/>
    <cellStyle name="20% - akcent 4 3 4 2 4 4 2" xfId="9963" xr:uid="{00000000-0005-0000-0000-0000E9260000}"/>
    <cellStyle name="20% - akcent 4 3 4 2 4 4 2 2" xfId="9964" xr:uid="{00000000-0005-0000-0000-0000EA260000}"/>
    <cellStyle name="20% - akcent 4 3 4 2 4 4 3" xfId="9965" xr:uid="{00000000-0005-0000-0000-0000EB260000}"/>
    <cellStyle name="20% - akcent 4 3 4 2 4 5" xfId="9966" xr:uid="{00000000-0005-0000-0000-0000EC260000}"/>
    <cellStyle name="20% - akcent 4 3 4 2 4 5 2" xfId="9967" xr:uid="{00000000-0005-0000-0000-0000ED260000}"/>
    <cellStyle name="20% - akcent 4 3 4 2 4 6" xfId="9968" xr:uid="{00000000-0005-0000-0000-0000EE260000}"/>
    <cellStyle name="20% - akcent 4 3 4 2 5" xfId="9969" xr:uid="{00000000-0005-0000-0000-0000EF260000}"/>
    <cellStyle name="20% - akcent 4 3 4 2 5 2" xfId="9970" xr:uid="{00000000-0005-0000-0000-0000F0260000}"/>
    <cellStyle name="20% - akcent 4 3 4 2 5 2 2" xfId="9971" xr:uid="{00000000-0005-0000-0000-0000F1260000}"/>
    <cellStyle name="20% - akcent 4 3 4 2 5 3" xfId="9972" xr:uid="{00000000-0005-0000-0000-0000F2260000}"/>
    <cellStyle name="20% - akcent 4 3 4 2 6" xfId="9973" xr:uid="{00000000-0005-0000-0000-0000F3260000}"/>
    <cellStyle name="20% - akcent 4 3 4 2 6 2" xfId="9974" xr:uid="{00000000-0005-0000-0000-0000F4260000}"/>
    <cellStyle name="20% - akcent 4 3 4 2 6 2 2" xfId="9975" xr:uid="{00000000-0005-0000-0000-0000F5260000}"/>
    <cellStyle name="20% - akcent 4 3 4 2 6 3" xfId="9976" xr:uid="{00000000-0005-0000-0000-0000F6260000}"/>
    <cellStyle name="20% - akcent 4 3 4 2 7" xfId="9977" xr:uid="{00000000-0005-0000-0000-0000F7260000}"/>
    <cellStyle name="20% - akcent 4 3 4 2 7 2" xfId="9978" xr:uid="{00000000-0005-0000-0000-0000F8260000}"/>
    <cellStyle name="20% - akcent 4 3 4 2 7 2 2" xfId="9979" xr:uid="{00000000-0005-0000-0000-0000F9260000}"/>
    <cellStyle name="20% - akcent 4 3 4 2 7 3" xfId="9980" xr:uid="{00000000-0005-0000-0000-0000FA260000}"/>
    <cellStyle name="20% - akcent 4 3 4 2 8" xfId="9981" xr:uid="{00000000-0005-0000-0000-0000FB260000}"/>
    <cellStyle name="20% - akcent 4 3 4 2 8 2" xfId="9982" xr:uid="{00000000-0005-0000-0000-0000FC260000}"/>
    <cellStyle name="20% - akcent 4 3 4 2 9" xfId="9983" xr:uid="{00000000-0005-0000-0000-0000FD260000}"/>
    <cellStyle name="20% - akcent 4 3 4 3" xfId="9984" xr:uid="{00000000-0005-0000-0000-0000FE260000}"/>
    <cellStyle name="20% - akcent 4 3 4 3 2" xfId="9985" xr:uid="{00000000-0005-0000-0000-0000FF260000}"/>
    <cellStyle name="20% - akcent 4 3 4 3 2 2" xfId="9986" xr:uid="{00000000-0005-0000-0000-000000270000}"/>
    <cellStyle name="20% - akcent 4 3 4 3 2 2 2" xfId="9987" xr:uid="{00000000-0005-0000-0000-000001270000}"/>
    <cellStyle name="20% - akcent 4 3 4 3 2 2 2 2" xfId="9988" xr:uid="{00000000-0005-0000-0000-000002270000}"/>
    <cellStyle name="20% - akcent 4 3 4 3 2 2 3" xfId="9989" xr:uid="{00000000-0005-0000-0000-000003270000}"/>
    <cellStyle name="20% - akcent 4 3 4 3 2 3" xfId="9990" xr:uid="{00000000-0005-0000-0000-000004270000}"/>
    <cellStyle name="20% - akcent 4 3 4 3 2 3 2" xfId="9991" xr:uid="{00000000-0005-0000-0000-000005270000}"/>
    <cellStyle name="20% - akcent 4 3 4 3 2 3 2 2" xfId="9992" xr:uid="{00000000-0005-0000-0000-000006270000}"/>
    <cellStyle name="20% - akcent 4 3 4 3 2 3 3" xfId="9993" xr:uid="{00000000-0005-0000-0000-000007270000}"/>
    <cellStyle name="20% - akcent 4 3 4 3 2 4" xfId="9994" xr:uid="{00000000-0005-0000-0000-000008270000}"/>
    <cellStyle name="20% - akcent 4 3 4 3 2 4 2" xfId="9995" xr:uid="{00000000-0005-0000-0000-000009270000}"/>
    <cellStyle name="20% - akcent 4 3 4 3 2 4 2 2" xfId="9996" xr:uid="{00000000-0005-0000-0000-00000A270000}"/>
    <cellStyle name="20% - akcent 4 3 4 3 2 4 3" xfId="9997" xr:uid="{00000000-0005-0000-0000-00000B270000}"/>
    <cellStyle name="20% - akcent 4 3 4 3 2 5" xfId="9998" xr:uid="{00000000-0005-0000-0000-00000C270000}"/>
    <cellStyle name="20% - akcent 4 3 4 3 2 5 2" xfId="9999" xr:uid="{00000000-0005-0000-0000-00000D270000}"/>
    <cellStyle name="20% - akcent 4 3 4 3 2 6" xfId="10000" xr:uid="{00000000-0005-0000-0000-00000E270000}"/>
    <cellStyle name="20% - akcent 4 3 4 3 3" xfId="10001" xr:uid="{00000000-0005-0000-0000-00000F270000}"/>
    <cellStyle name="20% - akcent 4 3 4 3 3 2" xfId="10002" xr:uid="{00000000-0005-0000-0000-000010270000}"/>
    <cellStyle name="20% - akcent 4 3 4 3 3 2 2" xfId="10003" xr:uid="{00000000-0005-0000-0000-000011270000}"/>
    <cellStyle name="20% - akcent 4 3 4 3 3 3" xfId="10004" xr:uid="{00000000-0005-0000-0000-000012270000}"/>
    <cellStyle name="20% - akcent 4 3 4 3 4" xfId="10005" xr:uid="{00000000-0005-0000-0000-000013270000}"/>
    <cellStyle name="20% - akcent 4 3 4 3 4 2" xfId="10006" xr:uid="{00000000-0005-0000-0000-000014270000}"/>
    <cellStyle name="20% - akcent 4 3 4 3 4 2 2" xfId="10007" xr:uid="{00000000-0005-0000-0000-000015270000}"/>
    <cellStyle name="20% - akcent 4 3 4 3 4 3" xfId="10008" xr:uid="{00000000-0005-0000-0000-000016270000}"/>
    <cellStyle name="20% - akcent 4 3 4 3 5" xfId="10009" xr:uid="{00000000-0005-0000-0000-000017270000}"/>
    <cellStyle name="20% - akcent 4 3 4 3 5 2" xfId="10010" xr:uid="{00000000-0005-0000-0000-000018270000}"/>
    <cellStyle name="20% - akcent 4 3 4 3 5 2 2" xfId="10011" xr:uid="{00000000-0005-0000-0000-000019270000}"/>
    <cellStyle name="20% - akcent 4 3 4 3 5 3" xfId="10012" xr:uid="{00000000-0005-0000-0000-00001A270000}"/>
    <cellStyle name="20% - akcent 4 3 4 3 6" xfId="10013" xr:uid="{00000000-0005-0000-0000-00001B270000}"/>
    <cellStyle name="20% - akcent 4 3 4 3 6 2" xfId="10014" xr:uid="{00000000-0005-0000-0000-00001C270000}"/>
    <cellStyle name="20% - akcent 4 3 4 3 7" xfId="10015" xr:uid="{00000000-0005-0000-0000-00001D270000}"/>
    <cellStyle name="20% - akcent 4 3 4 4" xfId="10016" xr:uid="{00000000-0005-0000-0000-00001E270000}"/>
    <cellStyle name="20% - akcent 4 3 4 4 2" xfId="10017" xr:uid="{00000000-0005-0000-0000-00001F270000}"/>
    <cellStyle name="20% - akcent 4 3 4 4 2 2" xfId="10018" xr:uid="{00000000-0005-0000-0000-000020270000}"/>
    <cellStyle name="20% - akcent 4 3 4 4 2 2 2" xfId="10019" xr:uid="{00000000-0005-0000-0000-000021270000}"/>
    <cellStyle name="20% - akcent 4 3 4 4 2 3" xfId="10020" xr:uid="{00000000-0005-0000-0000-000022270000}"/>
    <cellStyle name="20% - akcent 4 3 4 4 3" xfId="10021" xr:uid="{00000000-0005-0000-0000-000023270000}"/>
    <cellStyle name="20% - akcent 4 3 4 4 3 2" xfId="10022" xr:uid="{00000000-0005-0000-0000-000024270000}"/>
    <cellStyle name="20% - akcent 4 3 4 4 3 2 2" xfId="10023" xr:uid="{00000000-0005-0000-0000-000025270000}"/>
    <cellStyle name="20% - akcent 4 3 4 4 3 3" xfId="10024" xr:uid="{00000000-0005-0000-0000-000026270000}"/>
    <cellStyle name="20% - akcent 4 3 4 4 4" xfId="10025" xr:uid="{00000000-0005-0000-0000-000027270000}"/>
    <cellStyle name="20% - akcent 4 3 4 4 4 2" xfId="10026" xr:uid="{00000000-0005-0000-0000-000028270000}"/>
    <cellStyle name="20% - akcent 4 3 4 4 4 2 2" xfId="10027" xr:uid="{00000000-0005-0000-0000-000029270000}"/>
    <cellStyle name="20% - akcent 4 3 4 4 4 3" xfId="10028" xr:uid="{00000000-0005-0000-0000-00002A270000}"/>
    <cellStyle name="20% - akcent 4 3 4 4 5" xfId="10029" xr:uid="{00000000-0005-0000-0000-00002B270000}"/>
    <cellStyle name="20% - akcent 4 3 4 4 5 2" xfId="10030" xr:uid="{00000000-0005-0000-0000-00002C270000}"/>
    <cellStyle name="20% - akcent 4 3 4 4 6" xfId="10031" xr:uid="{00000000-0005-0000-0000-00002D270000}"/>
    <cellStyle name="20% - akcent 4 3 4 5" xfId="10032" xr:uid="{00000000-0005-0000-0000-00002E270000}"/>
    <cellStyle name="20% - akcent 4 3 4 5 2" xfId="10033" xr:uid="{00000000-0005-0000-0000-00002F270000}"/>
    <cellStyle name="20% - akcent 4 3 4 5 2 2" xfId="10034" xr:uid="{00000000-0005-0000-0000-000030270000}"/>
    <cellStyle name="20% - akcent 4 3 4 5 2 2 2" xfId="10035" xr:uid="{00000000-0005-0000-0000-000031270000}"/>
    <cellStyle name="20% - akcent 4 3 4 5 2 3" xfId="10036" xr:uid="{00000000-0005-0000-0000-000032270000}"/>
    <cellStyle name="20% - akcent 4 3 4 5 3" xfId="10037" xr:uid="{00000000-0005-0000-0000-000033270000}"/>
    <cellStyle name="20% - akcent 4 3 4 5 3 2" xfId="10038" xr:uid="{00000000-0005-0000-0000-000034270000}"/>
    <cellStyle name="20% - akcent 4 3 4 5 3 2 2" xfId="10039" xr:uid="{00000000-0005-0000-0000-000035270000}"/>
    <cellStyle name="20% - akcent 4 3 4 5 3 3" xfId="10040" xr:uid="{00000000-0005-0000-0000-000036270000}"/>
    <cellStyle name="20% - akcent 4 3 4 5 4" xfId="10041" xr:uid="{00000000-0005-0000-0000-000037270000}"/>
    <cellStyle name="20% - akcent 4 3 4 5 4 2" xfId="10042" xr:uid="{00000000-0005-0000-0000-000038270000}"/>
    <cellStyle name="20% - akcent 4 3 4 5 4 2 2" xfId="10043" xr:uid="{00000000-0005-0000-0000-000039270000}"/>
    <cellStyle name="20% - akcent 4 3 4 5 4 3" xfId="10044" xr:uid="{00000000-0005-0000-0000-00003A270000}"/>
    <cellStyle name="20% - akcent 4 3 4 5 5" xfId="10045" xr:uid="{00000000-0005-0000-0000-00003B270000}"/>
    <cellStyle name="20% - akcent 4 3 4 5 5 2" xfId="10046" xr:uid="{00000000-0005-0000-0000-00003C270000}"/>
    <cellStyle name="20% - akcent 4 3 4 5 6" xfId="10047" xr:uid="{00000000-0005-0000-0000-00003D270000}"/>
    <cellStyle name="20% - akcent 4 3 4 6" xfId="10048" xr:uid="{00000000-0005-0000-0000-00003E270000}"/>
    <cellStyle name="20% - akcent 4 3 4 6 2" xfId="10049" xr:uid="{00000000-0005-0000-0000-00003F270000}"/>
    <cellStyle name="20% - akcent 4 3 4 6 2 2" xfId="10050" xr:uid="{00000000-0005-0000-0000-000040270000}"/>
    <cellStyle name="20% - akcent 4 3 4 6 3" xfId="10051" xr:uid="{00000000-0005-0000-0000-000041270000}"/>
    <cellStyle name="20% - akcent 4 3 4 7" xfId="10052" xr:uid="{00000000-0005-0000-0000-000042270000}"/>
    <cellStyle name="20% - akcent 4 3 4 7 2" xfId="10053" xr:uid="{00000000-0005-0000-0000-000043270000}"/>
    <cellStyle name="20% - akcent 4 3 4 7 2 2" xfId="10054" xr:uid="{00000000-0005-0000-0000-000044270000}"/>
    <cellStyle name="20% - akcent 4 3 4 7 3" xfId="10055" xr:uid="{00000000-0005-0000-0000-000045270000}"/>
    <cellStyle name="20% - akcent 4 3 4 8" xfId="10056" xr:uid="{00000000-0005-0000-0000-000046270000}"/>
    <cellStyle name="20% - akcent 4 3 4 8 2" xfId="10057" xr:uid="{00000000-0005-0000-0000-000047270000}"/>
    <cellStyle name="20% - akcent 4 3 4 8 2 2" xfId="10058" xr:uid="{00000000-0005-0000-0000-000048270000}"/>
    <cellStyle name="20% - akcent 4 3 4 8 3" xfId="10059" xr:uid="{00000000-0005-0000-0000-000049270000}"/>
    <cellStyle name="20% - akcent 4 3 4 9" xfId="10060" xr:uid="{00000000-0005-0000-0000-00004A270000}"/>
    <cellStyle name="20% - akcent 4 3 4 9 2" xfId="10061" xr:uid="{00000000-0005-0000-0000-00004B270000}"/>
    <cellStyle name="20% - akcent 4 3 5" xfId="10062" xr:uid="{00000000-0005-0000-0000-00004C270000}"/>
    <cellStyle name="20% - akcent 4 3 5 2" xfId="10063" xr:uid="{00000000-0005-0000-0000-00004D270000}"/>
    <cellStyle name="20% - akcent 4 3 5 2 2" xfId="10064" xr:uid="{00000000-0005-0000-0000-00004E270000}"/>
    <cellStyle name="20% - akcent 4 3 5 2 2 2" xfId="10065" xr:uid="{00000000-0005-0000-0000-00004F270000}"/>
    <cellStyle name="20% - akcent 4 3 5 2 2 2 2" xfId="10066" xr:uid="{00000000-0005-0000-0000-000050270000}"/>
    <cellStyle name="20% - akcent 4 3 5 2 2 2 2 2" xfId="10067" xr:uid="{00000000-0005-0000-0000-000051270000}"/>
    <cellStyle name="20% - akcent 4 3 5 2 2 2 3" xfId="10068" xr:uid="{00000000-0005-0000-0000-000052270000}"/>
    <cellStyle name="20% - akcent 4 3 5 2 2 3" xfId="10069" xr:uid="{00000000-0005-0000-0000-000053270000}"/>
    <cellStyle name="20% - akcent 4 3 5 2 2 3 2" xfId="10070" xr:uid="{00000000-0005-0000-0000-000054270000}"/>
    <cellStyle name="20% - akcent 4 3 5 2 2 3 2 2" xfId="10071" xr:uid="{00000000-0005-0000-0000-000055270000}"/>
    <cellStyle name="20% - akcent 4 3 5 2 2 3 3" xfId="10072" xr:uid="{00000000-0005-0000-0000-000056270000}"/>
    <cellStyle name="20% - akcent 4 3 5 2 2 4" xfId="10073" xr:uid="{00000000-0005-0000-0000-000057270000}"/>
    <cellStyle name="20% - akcent 4 3 5 2 2 4 2" xfId="10074" xr:uid="{00000000-0005-0000-0000-000058270000}"/>
    <cellStyle name="20% - akcent 4 3 5 2 2 4 2 2" xfId="10075" xr:uid="{00000000-0005-0000-0000-000059270000}"/>
    <cellStyle name="20% - akcent 4 3 5 2 2 4 3" xfId="10076" xr:uid="{00000000-0005-0000-0000-00005A270000}"/>
    <cellStyle name="20% - akcent 4 3 5 2 2 5" xfId="10077" xr:uid="{00000000-0005-0000-0000-00005B270000}"/>
    <cellStyle name="20% - akcent 4 3 5 2 2 5 2" xfId="10078" xr:uid="{00000000-0005-0000-0000-00005C270000}"/>
    <cellStyle name="20% - akcent 4 3 5 2 2 6" xfId="10079" xr:uid="{00000000-0005-0000-0000-00005D270000}"/>
    <cellStyle name="20% - akcent 4 3 5 2 3" xfId="10080" xr:uid="{00000000-0005-0000-0000-00005E270000}"/>
    <cellStyle name="20% - akcent 4 3 5 2 3 2" xfId="10081" xr:uid="{00000000-0005-0000-0000-00005F270000}"/>
    <cellStyle name="20% - akcent 4 3 5 2 3 2 2" xfId="10082" xr:uid="{00000000-0005-0000-0000-000060270000}"/>
    <cellStyle name="20% - akcent 4 3 5 2 3 3" xfId="10083" xr:uid="{00000000-0005-0000-0000-000061270000}"/>
    <cellStyle name="20% - akcent 4 3 5 2 4" xfId="10084" xr:uid="{00000000-0005-0000-0000-000062270000}"/>
    <cellStyle name="20% - akcent 4 3 5 2 4 2" xfId="10085" xr:uid="{00000000-0005-0000-0000-000063270000}"/>
    <cellStyle name="20% - akcent 4 3 5 2 4 2 2" xfId="10086" xr:uid="{00000000-0005-0000-0000-000064270000}"/>
    <cellStyle name="20% - akcent 4 3 5 2 4 3" xfId="10087" xr:uid="{00000000-0005-0000-0000-000065270000}"/>
    <cellStyle name="20% - akcent 4 3 5 2 5" xfId="10088" xr:uid="{00000000-0005-0000-0000-000066270000}"/>
    <cellStyle name="20% - akcent 4 3 5 2 5 2" xfId="10089" xr:uid="{00000000-0005-0000-0000-000067270000}"/>
    <cellStyle name="20% - akcent 4 3 5 2 5 2 2" xfId="10090" xr:uid="{00000000-0005-0000-0000-000068270000}"/>
    <cellStyle name="20% - akcent 4 3 5 2 5 3" xfId="10091" xr:uid="{00000000-0005-0000-0000-000069270000}"/>
    <cellStyle name="20% - akcent 4 3 5 2 6" xfId="10092" xr:uid="{00000000-0005-0000-0000-00006A270000}"/>
    <cellStyle name="20% - akcent 4 3 5 2 6 2" xfId="10093" xr:uid="{00000000-0005-0000-0000-00006B270000}"/>
    <cellStyle name="20% - akcent 4 3 5 2 7" xfId="10094" xr:uid="{00000000-0005-0000-0000-00006C270000}"/>
    <cellStyle name="20% - akcent 4 3 5 3" xfId="10095" xr:uid="{00000000-0005-0000-0000-00006D270000}"/>
    <cellStyle name="20% - akcent 4 3 5 3 2" xfId="10096" xr:uid="{00000000-0005-0000-0000-00006E270000}"/>
    <cellStyle name="20% - akcent 4 3 5 3 2 2" xfId="10097" xr:uid="{00000000-0005-0000-0000-00006F270000}"/>
    <cellStyle name="20% - akcent 4 3 5 3 2 2 2" xfId="10098" xr:uid="{00000000-0005-0000-0000-000070270000}"/>
    <cellStyle name="20% - akcent 4 3 5 3 2 3" xfId="10099" xr:uid="{00000000-0005-0000-0000-000071270000}"/>
    <cellStyle name="20% - akcent 4 3 5 3 3" xfId="10100" xr:uid="{00000000-0005-0000-0000-000072270000}"/>
    <cellStyle name="20% - akcent 4 3 5 3 3 2" xfId="10101" xr:uid="{00000000-0005-0000-0000-000073270000}"/>
    <cellStyle name="20% - akcent 4 3 5 3 3 2 2" xfId="10102" xr:uid="{00000000-0005-0000-0000-000074270000}"/>
    <cellStyle name="20% - akcent 4 3 5 3 3 3" xfId="10103" xr:uid="{00000000-0005-0000-0000-000075270000}"/>
    <cellStyle name="20% - akcent 4 3 5 3 4" xfId="10104" xr:uid="{00000000-0005-0000-0000-000076270000}"/>
    <cellStyle name="20% - akcent 4 3 5 3 4 2" xfId="10105" xr:uid="{00000000-0005-0000-0000-000077270000}"/>
    <cellStyle name="20% - akcent 4 3 5 3 4 2 2" xfId="10106" xr:uid="{00000000-0005-0000-0000-000078270000}"/>
    <cellStyle name="20% - akcent 4 3 5 3 4 3" xfId="10107" xr:uid="{00000000-0005-0000-0000-000079270000}"/>
    <cellStyle name="20% - akcent 4 3 5 3 5" xfId="10108" xr:uid="{00000000-0005-0000-0000-00007A270000}"/>
    <cellStyle name="20% - akcent 4 3 5 3 5 2" xfId="10109" xr:uid="{00000000-0005-0000-0000-00007B270000}"/>
    <cellStyle name="20% - akcent 4 3 5 3 6" xfId="10110" xr:uid="{00000000-0005-0000-0000-00007C270000}"/>
    <cellStyle name="20% - akcent 4 3 5 4" xfId="10111" xr:uid="{00000000-0005-0000-0000-00007D270000}"/>
    <cellStyle name="20% - akcent 4 3 5 4 2" xfId="10112" xr:uid="{00000000-0005-0000-0000-00007E270000}"/>
    <cellStyle name="20% - akcent 4 3 5 4 2 2" xfId="10113" xr:uid="{00000000-0005-0000-0000-00007F270000}"/>
    <cellStyle name="20% - akcent 4 3 5 4 2 2 2" xfId="10114" xr:uid="{00000000-0005-0000-0000-000080270000}"/>
    <cellStyle name="20% - akcent 4 3 5 4 2 3" xfId="10115" xr:uid="{00000000-0005-0000-0000-000081270000}"/>
    <cellStyle name="20% - akcent 4 3 5 4 3" xfId="10116" xr:uid="{00000000-0005-0000-0000-000082270000}"/>
    <cellStyle name="20% - akcent 4 3 5 4 3 2" xfId="10117" xr:uid="{00000000-0005-0000-0000-000083270000}"/>
    <cellStyle name="20% - akcent 4 3 5 4 3 2 2" xfId="10118" xr:uid="{00000000-0005-0000-0000-000084270000}"/>
    <cellStyle name="20% - akcent 4 3 5 4 3 3" xfId="10119" xr:uid="{00000000-0005-0000-0000-000085270000}"/>
    <cellStyle name="20% - akcent 4 3 5 4 4" xfId="10120" xr:uid="{00000000-0005-0000-0000-000086270000}"/>
    <cellStyle name="20% - akcent 4 3 5 4 4 2" xfId="10121" xr:uid="{00000000-0005-0000-0000-000087270000}"/>
    <cellStyle name="20% - akcent 4 3 5 4 4 2 2" xfId="10122" xr:uid="{00000000-0005-0000-0000-000088270000}"/>
    <cellStyle name="20% - akcent 4 3 5 4 4 3" xfId="10123" xr:uid="{00000000-0005-0000-0000-000089270000}"/>
    <cellStyle name="20% - akcent 4 3 5 4 5" xfId="10124" xr:uid="{00000000-0005-0000-0000-00008A270000}"/>
    <cellStyle name="20% - akcent 4 3 5 4 5 2" xfId="10125" xr:uid="{00000000-0005-0000-0000-00008B270000}"/>
    <cellStyle name="20% - akcent 4 3 5 4 6" xfId="10126" xr:uid="{00000000-0005-0000-0000-00008C270000}"/>
    <cellStyle name="20% - akcent 4 3 5 5" xfId="10127" xr:uid="{00000000-0005-0000-0000-00008D270000}"/>
    <cellStyle name="20% - akcent 4 3 5 5 2" xfId="10128" xr:uid="{00000000-0005-0000-0000-00008E270000}"/>
    <cellStyle name="20% - akcent 4 3 5 5 2 2" xfId="10129" xr:uid="{00000000-0005-0000-0000-00008F270000}"/>
    <cellStyle name="20% - akcent 4 3 5 5 3" xfId="10130" xr:uid="{00000000-0005-0000-0000-000090270000}"/>
    <cellStyle name="20% - akcent 4 3 5 6" xfId="10131" xr:uid="{00000000-0005-0000-0000-000091270000}"/>
    <cellStyle name="20% - akcent 4 3 5 6 2" xfId="10132" xr:uid="{00000000-0005-0000-0000-000092270000}"/>
    <cellStyle name="20% - akcent 4 3 5 6 2 2" xfId="10133" xr:uid="{00000000-0005-0000-0000-000093270000}"/>
    <cellStyle name="20% - akcent 4 3 5 6 3" xfId="10134" xr:uid="{00000000-0005-0000-0000-000094270000}"/>
    <cellStyle name="20% - akcent 4 3 5 7" xfId="10135" xr:uid="{00000000-0005-0000-0000-000095270000}"/>
    <cellStyle name="20% - akcent 4 3 5 7 2" xfId="10136" xr:uid="{00000000-0005-0000-0000-000096270000}"/>
    <cellStyle name="20% - akcent 4 3 5 7 2 2" xfId="10137" xr:uid="{00000000-0005-0000-0000-000097270000}"/>
    <cellStyle name="20% - akcent 4 3 5 7 3" xfId="10138" xr:uid="{00000000-0005-0000-0000-000098270000}"/>
    <cellStyle name="20% - akcent 4 3 5 8" xfId="10139" xr:uid="{00000000-0005-0000-0000-000099270000}"/>
    <cellStyle name="20% - akcent 4 3 5 8 2" xfId="10140" xr:uid="{00000000-0005-0000-0000-00009A270000}"/>
    <cellStyle name="20% - akcent 4 3 5 9" xfId="10141" xr:uid="{00000000-0005-0000-0000-00009B270000}"/>
    <cellStyle name="20% - akcent 4 3 6" xfId="10142" xr:uid="{00000000-0005-0000-0000-00009C270000}"/>
    <cellStyle name="20% - akcent 4 3 6 2" xfId="10143" xr:uid="{00000000-0005-0000-0000-00009D270000}"/>
    <cellStyle name="20% - akcent 4 3 6 2 2" xfId="10144" xr:uid="{00000000-0005-0000-0000-00009E270000}"/>
    <cellStyle name="20% - akcent 4 3 6 2 2 2" xfId="10145" xr:uid="{00000000-0005-0000-0000-00009F270000}"/>
    <cellStyle name="20% - akcent 4 3 6 2 2 2 2" xfId="10146" xr:uid="{00000000-0005-0000-0000-0000A0270000}"/>
    <cellStyle name="20% - akcent 4 3 6 2 2 2 2 2" xfId="10147" xr:uid="{00000000-0005-0000-0000-0000A1270000}"/>
    <cellStyle name="20% - akcent 4 3 6 2 2 2 3" xfId="10148" xr:uid="{00000000-0005-0000-0000-0000A2270000}"/>
    <cellStyle name="20% - akcent 4 3 6 2 2 3" xfId="10149" xr:uid="{00000000-0005-0000-0000-0000A3270000}"/>
    <cellStyle name="20% - akcent 4 3 6 2 2 3 2" xfId="10150" xr:uid="{00000000-0005-0000-0000-0000A4270000}"/>
    <cellStyle name="20% - akcent 4 3 6 2 2 3 2 2" xfId="10151" xr:uid="{00000000-0005-0000-0000-0000A5270000}"/>
    <cellStyle name="20% - akcent 4 3 6 2 2 3 3" xfId="10152" xr:uid="{00000000-0005-0000-0000-0000A6270000}"/>
    <cellStyle name="20% - akcent 4 3 6 2 2 4" xfId="10153" xr:uid="{00000000-0005-0000-0000-0000A7270000}"/>
    <cellStyle name="20% - akcent 4 3 6 2 2 4 2" xfId="10154" xr:uid="{00000000-0005-0000-0000-0000A8270000}"/>
    <cellStyle name="20% - akcent 4 3 6 2 2 4 2 2" xfId="10155" xr:uid="{00000000-0005-0000-0000-0000A9270000}"/>
    <cellStyle name="20% - akcent 4 3 6 2 2 4 3" xfId="10156" xr:uid="{00000000-0005-0000-0000-0000AA270000}"/>
    <cellStyle name="20% - akcent 4 3 6 2 2 5" xfId="10157" xr:uid="{00000000-0005-0000-0000-0000AB270000}"/>
    <cellStyle name="20% - akcent 4 3 6 2 2 5 2" xfId="10158" xr:uid="{00000000-0005-0000-0000-0000AC270000}"/>
    <cellStyle name="20% - akcent 4 3 6 2 2 6" xfId="10159" xr:uid="{00000000-0005-0000-0000-0000AD270000}"/>
    <cellStyle name="20% - akcent 4 3 6 2 3" xfId="10160" xr:uid="{00000000-0005-0000-0000-0000AE270000}"/>
    <cellStyle name="20% - akcent 4 3 6 2 3 2" xfId="10161" xr:uid="{00000000-0005-0000-0000-0000AF270000}"/>
    <cellStyle name="20% - akcent 4 3 6 2 3 2 2" xfId="10162" xr:uid="{00000000-0005-0000-0000-0000B0270000}"/>
    <cellStyle name="20% - akcent 4 3 6 2 3 3" xfId="10163" xr:uid="{00000000-0005-0000-0000-0000B1270000}"/>
    <cellStyle name="20% - akcent 4 3 6 2 4" xfId="10164" xr:uid="{00000000-0005-0000-0000-0000B2270000}"/>
    <cellStyle name="20% - akcent 4 3 6 2 4 2" xfId="10165" xr:uid="{00000000-0005-0000-0000-0000B3270000}"/>
    <cellStyle name="20% - akcent 4 3 6 2 4 2 2" xfId="10166" xr:uid="{00000000-0005-0000-0000-0000B4270000}"/>
    <cellStyle name="20% - akcent 4 3 6 2 4 3" xfId="10167" xr:uid="{00000000-0005-0000-0000-0000B5270000}"/>
    <cellStyle name="20% - akcent 4 3 6 2 5" xfId="10168" xr:uid="{00000000-0005-0000-0000-0000B6270000}"/>
    <cellStyle name="20% - akcent 4 3 6 2 5 2" xfId="10169" xr:uid="{00000000-0005-0000-0000-0000B7270000}"/>
    <cellStyle name="20% - akcent 4 3 6 2 5 2 2" xfId="10170" xr:uid="{00000000-0005-0000-0000-0000B8270000}"/>
    <cellStyle name="20% - akcent 4 3 6 2 5 3" xfId="10171" xr:uid="{00000000-0005-0000-0000-0000B9270000}"/>
    <cellStyle name="20% - akcent 4 3 6 2 6" xfId="10172" xr:uid="{00000000-0005-0000-0000-0000BA270000}"/>
    <cellStyle name="20% - akcent 4 3 6 2 6 2" xfId="10173" xr:uid="{00000000-0005-0000-0000-0000BB270000}"/>
    <cellStyle name="20% - akcent 4 3 6 2 7" xfId="10174" xr:uid="{00000000-0005-0000-0000-0000BC270000}"/>
    <cellStyle name="20% - akcent 4 3 6 3" xfId="10175" xr:uid="{00000000-0005-0000-0000-0000BD270000}"/>
    <cellStyle name="20% - akcent 4 3 6 3 2" xfId="10176" xr:uid="{00000000-0005-0000-0000-0000BE270000}"/>
    <cellStyle name="20% - akcent 4 3 6 3 2 2" xfId="10177" xr:uid="{00000000-0005-0000-0000-0000BF270000}"/>
    <cellStyle name="20% - akcent 4 3 6 3 2 2 2" xfId="10178" xr:uid="{00000000-0005-0000-0000-0000C0270000}"/>
    <cellStyle name="20% - akcent 4 3 6 3 2 3" xfId="10179" xr:uid="{00000000-0005-0000-0000-0000C1270000}"/>
    <cellStyle name="20% - akcent 4 3 6 3 3" xfId="10180" xr:uid="{00000000-0005-0000-0000-0000C2270000}"/>
    <cellStyle name="20% - akcent 4 3 6 3 3 2" xfId="10181" xr:uid="{00000000-0005-0000-0000-0000C3270000}"/>
    <cellStyle name="20% - akcent 4 3 6 3 3 2 2" xfId="10182" xr:uid="{00000000-0005-0000-0000-0000C4270000}"/>
    <cellStyle name="20% - akcent 4 3 6 3 3 3" xfId="10183" xr:uid="{00000000-0005-0000-0000-0000C5270000}"/>
    <cellStyle name="20% - akcent 4 3 6 3 4" xfId="10184" xr:uid="{00000000-0005-0000-0000-0000C6270000}"/>
    <cellStyle name="20% - akcent 4 3 6 3 4 2" xfId="10185" xr:uid="{00000000-0005-0000-0000-0000C7270000}"/>
    <cellStyle name="20% - akcent 4 3 6 3 4 2 2" xfId="10186" xr:uid="{00000000-0005-0000-0000-0000C8270000}"/>
    <cellStyle name="20% - akcent 4 3 6 3 4 3" xfId="10187" xr:uid="{00000000-0005-0000-0000-0000C9270000}"/>
    <cellStyle name="20% - akcent 4 3 6 3 5" xfId="10188" xr:uid="{00000000-0005-0000-0000-0000CA270000}"/>
    <cellStyle name="20% - akcent 4 3 6 3 5 2" xfId="10189" xr:uid="{00000000-0005-0000-0000-0000CB270000}"/>
    <cellStyle name="20% - akcent 4 3 6 3 6" xfId="10190" xr:uid="{00000000-0005-0000-0000-0000CC270000}"/>
    <cellStyle name="20% - akcent 4 3 6 4" xfId="10191" xr:uid="{00000000-0005-0000-0000-0000CD270000}"/>
    <cellStyle name="20% - akcent 4 3 6 4 2" xfId="10192" xr:uid="{00000000-0005-0000-0000-0000CE270000}"/>
    <cellStyle name="20% - akcent 4 3 6 4 2 2" xfId="10193" xr:uid="{00000000-0005-0000-0000-0000CF270000}"/>
    <cellStyle name="20% - akcent 4 3 6 4 2 2 2" xfId="10194" xr:uid="{00000000-0005-0000-0000-0000D0270000}"/>
    <cellStyle name="20% - akcent 4 3 6 4 2 3" xfId="10195" xr:uid="{00000000-0005-0000-0000-0000D1270000}"/>
    <cellStyle name="20% - akcent 4 3 6 4 3" xfId="10196" xr:uid="{00000000-0005-0000-0000-0000D2270000}"/>
    <cellStyle name="20% - akcent 4 3 6 4 3 2" xfId="10197" xr:uid="{00000000-0005-0000-0000-0000D3270000}"/>
    <cellStyle name="20% - akcent 4 3 6 4 3 2 2" xfId="10198" xr:uid="{00000000-0005-0000-0000-0000D4270000}"/>
    <cellStyle name="20% - akcent 4 3 6 4 3 3" xfId="10199" xr:uid="{00000000-0005-0000-0000-0000D5270000}"/>
    <cellStyle name="20% - akcent 4 3 6 4 4" xfId="10200" xr:uid="{00000000-0005-0000-0000-0000D6270000}"/>
    <cellStyle name="20% - akcent 4 3 6 4 4 2" xfId="10201" xr:uid="{00000000-0005-0000-0000-0000D7270000}"/>
    <cellStyle name="20% - akcent 4 3 6 4 4 2 2" xfId="10202" xr:uid="{00000000-0005-0000-0000-0000D8270000}"/>
    <cellStyle name="20% - akcent 4 3 6 4 4 3" xfId="10203" xr:uid="{00000000-0005-0000-0000-0000D9270000}"/>
    <cellStyle name="20% - akcent 4 3 6 4 5" xfId="10204" xr:uid="{00000000-0005-0000-0000-0000DA270000}"/>
    <cellStyle name="20% - akcent 4 3 6 4 5 2" xfId="10205" xr:uid="{00000000-0005-0000-0000-0000DB270000}"/>
    <cellStyle name="20% - akcent 4 3 6 4 6" xfId="10206" xr:uid="{00000000-0005-0000-0000-0000DC270000}"/>
    <cellStyle name="20% - akcent 4 3 6 5" xfId="10207" xr:uid="{00000000-0005-0000-0000-0000DD270000}"/>
    <cellStyle name="20% - akcent 4 3 6 5 2" xfId="10208" xr:uid="{00000000-0005-0000-0000-0000DE270000}"/>
    <cellStyle name="20% - akcent 4 3 6 5 2 2" xfId="10209" xr:uid="{00000000-0005-0000-0000-0000DF270000}"/>
    <cellStyle name="20% - akcent 4 3 6 5 3" xfId="10210" xr:uid="{00000000-0005-0000-0000-0000E0270000}"/>
    <cellStyle name="20% - akcent 4 3 6 6" xfId="10211" xr:uid="{00000000-0005-0000-0000-0000E1270000}"/>
    <cellStyle name="20% - akcent 4 3 6 6 2" xfId="10212" xr:uid="{00000000-0005-0000-0000-0000E2270000}"/>
    <cellStyle name="20% - akcent 4 3 6 6 2 2" xfId="10213" xr:uid="{00000000-0005-0000-0000-0000E3270000}"/>
    <cellStyle name="20% - akcent 4 3 6 6 3" xfId="10214" xr:uid="{00000000-0005-0000-0000-0000E4270000}"/>
    <cellStyle name="20% - akcent 4 3 6 7" xfId="10215" xr:uid="{00000000-0005-0000-0000-0000E5270000}"/>
    <cellStyle name="20% - akcent 4 3 6 7 2" xfId="10216" xr:uid="{00000000-0005-0000-0000-0000E6270000}"/>
    <cellStyle name="20% - akcent 4 3 6 7 2 2" xfId="10217" xr:uid="{00000000-0005-0000-0000-0000E7270000}"/>
    <cellStyle name="20% - akcent 4 3 6 7 3" xfId="10218" xr:uid="{00000000-0005-0000-0000-0000E8270000}"/>
    <cellStyle name="20% - akcent 4 3 6 8" xfId="10219" xr:uid="{00000000-0005-0000-0000-0000E9270000}"/>
    <cellStyle name="20% - akcent 4 3 6 8 2" xfId="10220" xr:uid="{00000000-0005-0000-0000-0000EA270000}"/>
    <cellStyle name="20% - akcent 4 3 6 9" xfId="10221" xr:uid="{00000000-0005-0000-0000-0000EB270000}"/>
    <cellStyle name="20% - akcent 4 3 7" xfId="10222" xr:uid="{00000000-0005-0000-0000-0000EC270000}"/>
    <cellStyle name="20% - akcent 4 3 7 2" xfId="10223" xr:uid="{00000000-0005-0000-0000-0000ED270000}"/>
    <cellStyle name="20% - akcent 4 3 7 2 2" xfId="10224" xr:uid="{00000000-0005-0000-0000-0000EE270000}"/>
    <cellStyle name="20% - akcent 4 3 7 2 2 2" xfId="10225" xr:uid="{00000000-0005-0000-0000-0000EF270000}"/>
    <cellStyle name="20% - akcent 4 3 7 2 2 2 2" xfId="10226" xr:uid="{00000000-0005-0000-0000-0000F0270000}"/>
    <cellStyle name="20% - akcent 4 3 7 2 2 3" xfId="10227" xr:uid="{00000000-0005-0000-0000-0000F1270000}"/>
    <cellStyle name="20% - akcent 4 3 7 2 3" xfId="10228" xr:uid="{00000000-0005-0000-0000-0000F2270000}"/>
    <cellStyle name="20% - akcent 4 3 7 2 3 2" xfId="10229" xr:uid="{00000000-0005-0000-0000-0000F3270000}"/>
    <cellStyle name="20% - akcent 4 3 7 2 3 2 2" xfId="10230" xr:uid="{00000000-0005-0000-0000-0000F4270000}"/>
    <cellStyle name="20% - akcent 4 3 7 2 3 3" xfId="10231" xr:uid="{00000000-0005-0000-0000-0000F5270000}"/>
    <cellStyle name="20% - akcent 4 3 7 2 4" xfId="10232" xr:uid="{00000000-0005-0000-0000-0000F6270000}"/>
    <cellStyle name="20% - akcent 4 3 7 2 4 2" xfId="10233" xr:uid="{00000000-0005-0000-0000-0000F7270000}"/>
    <cellStyle name="20% - akcent 4 3 7 2 4 2 2" xfId="10234" xr:uid="{00000000-0005-0000-0000-0000F8270000}"/>
    <cellStyle name="20% - akcent 4 3 7 2 4 3" xfId="10235" xr:uid="{00000000-0005-0000-0000-0000F9270000}"/>
    <cellStyle name="20% - akcent 4 3 7 2 5" xfId="10236" xr:uid="{00000000-0005-0000-0000-0000FA270000}"/>
    <cellStyle name="20% - akcent 4 3 7 2 5 2" xfId="10237" xr:uid="{00000000-0005-0000-0000-0000FB270000}"/>
    <cellStyle name="20% - akcent 4 3 7 2 6" xfId="10238" xr:uid="{00000000-0005-0000-0000-0000FC270000}"/>
    <cellStyle name="20% - akcent 4 3 7 3" xfId="10239" xr:uid="{00000000-0005-0000-0000-0000FD270000}"/>
    <cellStyle name="20% - akcent 4 3 7 3 2" xfId="10240" xr:uid="{00000000-0005-0000-0000-0000FE270000}"/>
    <cellStyle name="20% - akcent 4 3 7 3 2 2" xfId="10241" xr:uid="{00000000-0005-0000-0000-0000FF270000}"/>
    <cellStyle name="20% - akcent 4 3 7 3 3" xfId="10242" xr:uid="{00000000-0005-0000-0000-000000280000}"/>
    <cellStyle name="20% - akcent 4 3 7 4" xfId="10243" xr:uid="{00000000-0005-0000-0000-000001280000}"/>
    <cellStyle name="20% - akcent 4 3 7 4 2" xfId="10244" xr:uid="{00000000-0005-0000-0000-000002280000}"/>
    <cellStyle name="20% - akcent 4 3 7 4 2 2" xfId="10245" xr:uid="{00000000-0005-0000-0000-000003280000}"/>
    <cellStyle name="20% - akcent 4 3 7 4 3" xfId="10246" xr:uid="{00000000-0005-0000-0000-000004280000}"/>
    <cellStyle name="20% - akcent 4 3 7 5" xfId="10247" xr:uid="{00000000-0005-0000-0000-000005280000}"/>
    <cellStyle name="20% - akcent 4 3 7 5 2" xfId="10248" xr:uid="{00000000-0005-0000-0000-000006280000}"/>
    <cellStyle name="20% - akcent 4 3 7 5 2 2" xfId="10249" xr:uid="{00000000-0005-0000-0000-000007280000}"/>
    <cellStyle name="20% - akcent 4 3 7 5 3" xfId="10250" xr:uid="{00000000-0005-0000-0000-000008280000}"/>
    <cellStyle name="20% - akcent 4 3 7 6" xfId="10251" xr:uid="{00000000-0005-0000-0000-000009280000}"/>
    <cellStyle name="20% - akcent 4 3 7 6 2" xfId="10252" xr:uid="{00000000-0005-0000-0000-00000A280000}"/>
    <cellStyle name="20% - akcent 4 3 7 7" xfId="10253" xr:uid="{00000000-0005-0000-0000-00000B280000}"/>
    <cellStyle name="20% - akcent 4 3 8" xfId="10254" xr:uid="{00000000-0005-0000-0000-00000C280000}"/>
    <cellStyle name="20% - akcent 4 3 8 2" xfId="10255" xr:uid="{00000000-0005-0000-0000-00000D280000}"/>
    <cellStyle name="20% - akcent 4 3 8 2 2" xfId="10256" xr:uid="{00000000-0005-0000-0000-00000E280000}"/>
    <cellStyle name="20% - akcent 4 3 8 2 2 2" xfId="10257" xr:uid="{00000000-0005-0000-0000-00000F280000}"/>
    <cellStyle name="20% - akcent 4 3 8 2 3" xfId="10258" xr:uid="{00000000-0005-0000-0000-000010280000}"/>
    <cellStyle name="20% - akcent 4 3 8 3" xfId="10259" xr:uid="{00000000-0005-0000-0000-000011280000}"/>
    <cellStyle name="20% - akcent 4 3 8 3 2" xfId="10260" xr:uid="{00000000-0005-0000-0000-000012280000}"/>
    <cellStyle name="20% - akcent 4 3 8 3 2 2" xfId="10261" xr:uid="{00000000-0005-0000-0000-000013280000}"/>
    <cellStyle name="20% - akcent 4 3 8 3 3" xfId="10262" xr:uid="{00000000-0005-0000-0000-000014280000}"/>
    <cellStyle name="20% - akcent 4 3 8 4" xfId="10263" xr:uid="{00000000-0005-0000-0000-000015280000}"/>
    <cellStyle name="20% - akcent 4 3 8 4 2" xfId="10264" xr:uid="{00000000-0005-0000-0000-000016280000}"/>
    <cellStyle name="20% - akcent 4 3 8 4 2 2" xfId="10265" xr:uid="{00000000-0005-0000-0000-000017280000}"/>
    <cellStyle name="20% - akcent 4 3 8 4 3" xfId="10266" xr:uid="{00000000-0005-0000-0000-000018280000}"/>
    <cellStyle name="20% - akcent 4 3 8 5" xfId="10267" xr:uid="{00000000-0005-0000-0000-000019280000}"/>
    <cellStyle name="20% - akcent 4 3 8 5 2" xfId="10268" xr:uid="{00000000-0005-0000-0000-00001A280000}"/>
    <cellStyle name="20% - akcent 4 3 8 6" xfId="10269" xr:uid="{00000000-0005-0000-0000-00001B280000}"/>
    <cellStyle name="20% - akcent 4 3 9" xfId="10270" xr:uid="{00000000-0005-0000-0000-00001C280000}"/>
    <cellStyle name="20% - akcent 4 3 9 2" xfId="10271" xr:uid="{00000000-0005-0000-0000-00001D280000}"/>
    <cellStyle name="20% - akcent 4 3 9 2 2" xfId="10272" xr:uid="{00000000-0005-0000-0000-00001E280000}"/>
    <cellStyle name="20% - akcent 4 3 9 2 2 2" xfId="10273" xr:uid="{00000000-0005-0000-0000-00001F280000}"/>
    <cellStyle name="20% - akcent 4 3 9 2 3" xfId="10274" xr:uid="{00000000-0005-0000-0000-000020280000}"/>
    <cellStyle name="20% - akcent 4 3 9 3" xfId="10275" xr:uid="{00000000-0005-0000-0000-000021280000}"/>
    <cellStyle name="20% - akcent 4 3 9 3 2" xfId="10276" xr:uid="{00000000-0005-0000-0000-000022280000}"/>
    <cellStyle name="20% - akcent 4 3 9 3 2 2" xfId="10277" xr:uid="{00000000-0005-0000-0000-000023280000}"/>
    <cellStyle name="20% - akcent 4 3 9 3 3" xfId="10278" xr:uid="{00000000-0005-0000-0000-000024280000}"/>
    <cellStyle name="20% - akcent 4 3 9 4" xfId="10279" xr:uid="{00000000-0005-0000-0000-000025280000}"/>
    <cellStyle name="20% - akcent 4 3 9 4 2" xfId="10280" xr:uid="{00000000-0005-0000-0000-000026280000}"/>
    <cellStyle name="20% - akcent 4 3 9 4 2 2" xfId="10281" xr:uid="{00000000-0005-0000-0000-000027280000}"/>
    <cellStyle name="20% - akcent 4 3 9 4 3" xfId="10282" xr:uid="{00000000-0005-0000-0000-000028280000}"/>
    <cellStyle name="20% - akcent 4 3 9 5" xfId="10283" xr:uid="{00000000-0005-0000-0000-000029280000}"/>
    <cellStyle name="20% - akcent 4 3 9 5 2" xfId="10284" xr:uid="{00000000-0005-0000-0000-00002A280000}"/>
    <cellStyle name="20% - akcent 4 3 9 6" xfId="10285" xr:uid="{00000000-0005-0000-0000-00002B280000}"/>
    <cellStyle name="20% - akcent 4 3_2011'05 Raport PGE_DO-CO2" xfId="10286" xr:uid="{00000000-0005-0000-0000-00002C280000}"/>
    <cellStyle name="20% - akcent 4 4" xfId="10287" xr:uid="{00000000-0005-0000-0000-00002D280000}"/>
    <cellStyle name="20% - akcent 4 4 2" xfId="10288" xr:uid="{00000000-0005-0000-0000-00002E280000}"/>
    <cellStyle name="20% - akcent 4 4 2 2" xfId="10289" xr:uid="{00000000-0005-0000-0000-00002F280000}"/>
    <cellStyle name="20% - akcent 4 4 2 2 10" xfId="10290" xr:uid="{00000000-0005-0000-0000-000030280000}"/>
    <cellStyle name="20% - akcent 4 4 2 2 2" xfId="10291" xr:uid="{00000000-0005-0000-0000-000031280000}"/>
    <cellStyle name="20% - akcent 4 4 2 2 2 2" xfId="10292" xr:uid="{00000000-0005-0000-0000-000032280000}"/>
    <cellStyle name="20% - akcent 4 4 2 2 2 2 2" xfId="10293" xr:uid="{00000000-0005-0000-0000-000033280000}"/>
    <cellStyle name="20% - akcent 4 4 2 2 2 2 2 2" xfId="10294" xr:uid="{00000000-0005-0000-0000-000034280000}"/>
    <cellStyle name="20% - akcent 4 4 2 2 2 2 2 2 2" xfId="10295" xr:uid="{00000000-0005-0000-0000-000035280000}"/>
    <cellStyle name="20% - akcent 4 4 2 2 2 2 2 3" xfId="10296" xr:uid="{00000000-0005-0000-0000-000036280000}"/>
    <cellStyle name="20% - akcent 4 4 2 2 2 2 3" xfId="10297" xr:uid="{00000000-0005-0000-0000-000037280000}"/>
    <cellStyle name="20% - akcent 4 4 2 2 2 2 3 2" xfId="10298" xr:uid="{00000000-0005-0000-0000-000038280000}"/>
    <cellStyle name="20% - akcent 4 4 2 2 2 2 3 2 2" xfId="10299" xr:uid="{00000000-0005-0000-0000-000039280000}"/>
    <cellStyle name="20% - akcent 4 4 2 2 2 2 3 3" xfId="10300" xr:uid="{00000000-0005-0000-0000-00003A280000}"/>
    <cellStyle name="20% - akcent 4 4 2 2 2 2 4" xfId="10301" xr:uid="{00000000-0005-0000-0000-00003B280000}"/>
    <cellStyle name="20% - akcent 4 4 2 2 2 2 4 2" xfId="10302" xr:uid="{00000000-0005-0000-0000-00003C280000}"/>
    <cellStyle name="20% - akcent 4 4 2 2 2 2 4 2 2" xfId="10303" xr:uid="{00000000-0005-0000-0000-00003D280000}"/>
    <cellStyle name="20% - akcent 4 4 2 2 2 2 4 3" xfId="10304" xr:uid="{00000000-0005-0000-0000-00003E280000}"/>
    <cellStyle name="20% - akcent 4 4 2 2 2 2 5" xfId="10305" xr:uid="{00000000-0005-0000-0000-00003F280000}"/>
    <cellStyle name="20% - akcent 4 4 2 2 2 2 5 2" xfId="10306" xr:uid="{00000000-0005-0000-0000-000040280000}"/>
    <cellStyle name="20% - akcent 4 4 2 2 2 2 6" xfId="10307" xr:uid="{00000000-0005-0000-0000-000041280000}"/>
    <cellStyle name="20% - akcent 4 4 2 2 2 3" xfId="10308" xr:uid="{00000000-0005-0000-0000-000042280000}"/>
    <cellStyle name="20% - akcent 4 4 2 2 2 3 2" xfId="10309" xr:uid="{00000000-0005-0000-0000-000043280000}"/>
    <cellStyle name="20% - akcent 4 4 2 2 2 3 2 2" xfId="10310" xr:uid="{00000000-0005-0000-0000-000044280000}"/>
    <cellStyle name="20% - akcent 4 4 2 2 2 3 3" xfId="10311" xr:uid="{00000000-0005-0000-0000-000045280000}"/>
    <cellStyle name="20% - akcent 4 4 2 2 2 4" xfId="10312" xr:uid="{00000000-0005-0000-0000-000046280000}"/>
    <cellStyle name="20% - akcent 4 4 2 2 2 4 2" xfId="10313" xr:uid="{00000000-0005-0000-0000-000047280000}"/>
    <cellStyle name="20% - akcent 4 4 2 2 2 4 2 2" xfId="10314" xr:uid="{00000000-0005-0000-0000-000048280000}"/>
    <cellStyle name="20% - akcent 4 4 2 2 2 4 3" xfId="10315" xr:uid="{00000000-0005-0000-0000-000049280000}"/>
    <cellStyle name="20% - akcent 4 4 2 2 2 5" xfId="10316" xr:uid="{00000000-0005-0000-0000-00004A280000}"/>
    <cellStyle name="20% - akcent 4 4 2 2 2 5 2" xfId="10317" xr:uid="{00000000-0005-0000-0000-00004B280000}"/>
    <cellStyle name="20% - akcent 4 4 2 2 2 5 2 2" xfId="10318" xr:uid="{00000000-0005-0000-0000-00004C280000}"/>
    <cellStyle name="20% - akcent 4 4 2 2 2 5 3" xfId="10319" xr:uid="{00000000-0005-0000-0000-00004D280000}"/>
    <cellStyle name="20% - akcent 4 4 2 2 2 6" xfId="10320" xr:uid="{00000000-0005-0000-0000-00004E280000}"/>
    <cellStyle name="20% - akcent 4 4 2 2 2 6 2" xfId="10321" xr:uid="{00000000-0005-0000-0000-00004F280000}"/>
    <cellStyle name="20% - akcent 4 4 2 2 2 7" xfId="10322" xr:uid="{00000000-0005-0000-0000-000050280000}"/>
    <cellStyle name="20% - akcent 4 4 2 2 3" xfId="10323" xr:uid="{00000000-0005-0000-0000-000051280000}"/>
    <cellStyle name="20% - akcent 4 4 2 2 3 2" xfId="10324" xr:uid="{00000000-0005-0000-0000-000052280000}"/>
    <cellStyle name="20% - akcent 4 4 2 2 3 2 2" xfId="10325" xr:uid="{00000000-0005-0000-0000-000053280000}"/>
    <cellStyle name="20% - akcent 4 4 2 2 3 2 2 2" xfId="10326" xr:uid="{00000000-0005-0000-0000-000054280000}"/>
    <cellStyle name="20% - akcent 4 4 2 2 3 2 3" xfId="10327" xr:uid="{00000000-0005-0000-0000-000055280000}"/>
    <cellStyle name="20% - akcent 4 4 2 2 3 3" xfId="10328" xr:uid="{00000000-0005-0000-0000-000056280000}"/>
    <cellStyle name="20% - akcent 4 4 2 2 3 3 2" xfId="10329" xr:uid="{00000000-0005-0000-0000-000057280000}"/>
    <cellStyle name="20% - akcent 4 4 2 2 3 3 2 2" xfId="10330" xr:uid="{00000000-0005-0000-0000-000058280000}"/>
    <cellStyle name="20% - akcent 4 4 2 2 3 3 3" xfId="10331" xr:uid="{00000000-0005-0000-0000-000059280000}"/>
    <cellStyle name="20% - akcent 4 4 2 2 3 4" xfId="10332" xr:uid="{00000000-0005-0000-0000-00005A280000}"/>
    <cellStyle name="20% - akcent 4 4 2 2 3 4 2" xfId="10333" xr:uid="{00000000-0005-0000-0000-00005B280000}"/>
    <cellStyle name="20% - akcent 4 4 2 2 3 4 2 2" xfId="10334" xr:uid="{00000000-0005-0000-0000-00005C280000}"/>
    <cellStyle name="20% - akcent 4 4 2 2 3 4 3" xfId="10335" xr:uid="{00000000-0005-0000-0000-00005D280000}"/>
    <cellStyle name="20% - akcent 4 4 2 2 3 5" xfId="10336" xr:uid="{00000000-0005-0000-0000-00005E280000}"/>
    <cellStyle name="20% - akcent 4 4 2 2 3 5 2" xfId="10337" xr:uid="{00000000-0005-0000-0000-00005F280000}"/>
    <cellStyle name="20% - akcent 4 4 2 2 3 6" xfId="10338" xr:uid="{00000000-0005-0000-0000-000060280000}"/>
    <cellStyle name="20% - akcent 4 4 2 2 4" xfId="10339" xr:uid="{00000000-0005-0000-0000-000061280000}"/>
    <cellStyle name="20% - akcent 4 4 2 2 4 2" xfId="10340" xr:uid="{00000000-0005-0000-0000-000062280000}"/>
    <cellStyle name="20% - akcent 4 4 2 2 4 2 2" xfId="10341" xr:uid="{00000000-0005-0000-0000-000063280000}"/>
    <cellStyle name="20% - akcent 4 4 2 2 4 2 2 2" xfId="10342" xr:uid="{00000000-0005-0000-0000-000064280000}"/>
    <cellStyle name="20% - akcent 4 4 2 2 4 2 3" xfId="10343" xr:uid="{00000000-0005-0000-0000-000065280000}"/>
    <cellStyle name="20% - akcent 4 4 2 2 4 3" xfId="10344" xr:uid="{00000000-0005-0000-0000-000066280000}"/>
    <cellStyle name="20% - akcent 4 4 2 2 4 3 2" xfId="10345" xr:uid="{00000000-0005-0000-0000-000067280000}"/>
    <cellStyle name="20% - akcent 4 4 2 2 4 3 2 2" xfId="10346" xr:uid="{00000000-0005-0000-0000-000068280000}"/>
    <cellStyle name="20% - akcent 4 4 2 2 4 3 3" xfId="10347" xr:uid="{00000000-0005-0000-0000-000069280000}"/>
    <cellStyle name="20% - akcent 4 4 2 2 4 4" xfId="10348" xr:uid="{00000000-0005-0000-0000-00006A280000}"/>
    <cellStyle name="20% - akcent 4 4 2 2 4 4 2" xfId="10349" xr:uid="{00000000-0005-0000-0000-00006B280000}"/>
    <cellStyle name="20% - akcent 4 4 2 2 4 4 2 2" xfId="10350" xr:uid="{00000000-0005-0000-0000-00006C280000}"/>
    <cellStyle name="20% - akcent 4 4 2 2 4 4 3" xfId="10351" xr:uid="{00000000-0005-0000-0000-00006D280000}"/>
    <cellStyle name="20% - akcent 4 4 2 2 4 5" xfId="10352" xr:uid="{00000000-0005-0000-0000-00006E280000}"/>
    <cellStyle name="20% - akcent 4 4 2 2 4 5 2" xfId="10353" xr:uid="{00000000-0005-0000-0000-00006F280000}"/>
    <cellStyle name="20% - akcent 4 4 2 2 4 6" xfId="10354" xr:uid="{00000000-0005-0000-0000-000070280000}"/>
    <cellStyle name="20% - akcent 4 4 2 2 5" xfId="10355" xr:uid="{00000000-0005-0000-0000-000071280000}"/>
    <cellStyle name="20% - akcent 4 4 2 2 5 2" xfId="10356" xr:uid="{00000000-0005-0000-0000-000072280000}"/>
    <cellStyle name="20% - akcent 4 4 2 2 5 2 2" xfId="10357" xr:uid="{00000000-0005-0000-0000-000073280000}"/>
    <cellStyle name="20% - akcent 4 4 2 2 5 3" xfId="10358" xr:uid="{00000000-0005-0000-0000-000074280000}"/>
    <cellStyle name="20% - akcent 4 4 2 2 6" xfId="10359" xr:uid="{00000000-0005-0000-0000-000075280000}"/>
    <cellStyle name="20% - akcent 4 4 2 2 6 2" xfId="10360" xr:uid="{00000000-0005-0000-0000-000076280000}"/>
    <cellStyle name="20% - akcent 4 4 2 2 6 2 2" xfId="10361" xr:uid="{00000000-0005-0000-0000-000077280000}"/>
    <cellStyle name="20% - akcent 4 4 2 2 6 3" xfId="10362" xr:uid="{00000000-0005-0000-0000-000078280000}"/>
    <cellStyle name="20% - akcent 4 4 2 2 7" xfId="10363" xr:uid="{00000000-0005-0000-0000-000079280000}"/>
    <cellStyle name="20% - akcent 4 4 2 2 7 2" xfId="10364" xr:uid="{00000000-0005-0000-0000-00007A280000}"/>
    <cellStyle name="20% - akcent 4 4 2 2 7 2 2" xfId="10365" xr:uid="{00000000-0005-0000-0000-00007B280000}"/>
    <cellStyle name="20% - akcent 4 4 2 2 7 3" xfId="10366" xr:uid="{00000000-0005-0000-0000-00007C280000}"/>
    <cellStyle name="20% - akcent 4 4 2 2 8" xfId="10367" xr:uid="{00000000-0005-0000-0000-00007D280000}"/>
    <cellStyle name="20% - akcent 4 4 2 2 8 2" xfId="10368" xr:uid="{00000000-0005-0000-0000-00007E280000}"/>
    <cellStyle name="20% - akcent 4 4 2 2 9" xfId="10369" xr:uid="{00000000-0005-0000-0000-00007F280000}"/>
    <cellStyle name="20% - akcent 4 4 2 3" xfId="10370" xr:uid="{00000000-0005-0000-0000-000080280000}"/>
    <cellStyle name="20% - akcent 4 4 2 3 2" xfId="10371" xr:uid="{00000000-0005-0000-0000-000081280000}"/>
    <cellStyle name="20% - akcent 4 4 2 3 2 2" xfId="10372" xr:uid="{00000000-0005-0000-0000-000082280000}"/>
    <cellStyle name="20% - akcent 4 4 2 3 2 2 2" xfId="10373" xr:uid="{00000000-0005-0000-0000-000083280000}"/>
    <cellStyle name="20% - akcent 4 4 2 3 2 2 2 2" xfId="10374" xr:uid="{00000000-0005-0000-0000-000084280000}"/>
    <cellStyle name="20% - akcent 4 4 2 3 2 2 3" xfId="10375" xr:uid="{00000000-0005-0000-0000-000085280000}"/>
    <cellStyle name="20% - akcent 4 4 2 3 2 3" xfId="10376" xr:uid="{00000000-0005-0000-0000-000086280000}"/>
    <cellStyle name="20% - akcent 4 4 2 3 2 3 2" xfId="10377" xr:uid="{00000000-0005-0000-0000-000087280000}"/>
    <cellStyle name="20% - akcent 4 4 2 3 2 3 2 2" xfId="10378" xr:uid="{00000000-0005-0000-0000-000088280000}"/>
    <cellStyle name="20% - akcent 4 4 2 3 2 3 3" xfId="10379" xr:uid="{00000000-0005-0000-0000-000089280000}"/>
    <cellStyle name="20% - akcent 4 4 2 3 2 4" xfId="10380" xr:uid="{00000000-0005-0000-0000-00008A280000}"/>
    <cellStyle name="20% - akcent 4 4 2 3 2 4 2" xfId="10381" xr:uid="{00000000-0005-0000-0000-00008B280000}"/>
    <cellStyle name="20% - akcent 4 4 2 3 2 4 2 2" xfId="10382" xr:uid="{00000000-0005-0000-0000-00008C280000}"/>
    <cellStyle name="20% - akcent 4 4 2 3 2 4 3" xfId="10383" xr:uid="{00000000-0005-0000-0000-00008D280000}"/>
    <cellStyle name="20% - akcent 4 4 2 3 2 5" xfId="10384" xr:uid="{00000000-0005-0000-0000-00008E280000}"/>
    <cellStyle name="20% - akcent 4 4 2 3 2 5 2" xfId="10385" xr:uid="{00000000-0005-0000-0000-00008F280000}"/>
    <cellStyle name="20% - akcent 4 4 2 3 2 6" xfId="10386" xr:uid="{00000000-0005-0000-0000-000090280000}"/>
    <cellStyle name="20% - akcent 4 4 2 3 3" xfId="10387" xr:uid="{00000000-0005-0000-0000-000091280000}"/>
    <cellStyle name="20% - akcent 4 4 2 3 3 2" xfId="10388" xr:uid="{00000000-0005-0000-0000-000092280000}"/>
    <cellStyle name="20% - akcent 4 4 2 3 3 2 2" xfId="10389" xr:uid="{00000000-0005-0000-0000-000093280000}"/>
    <cellStyle name="20% - akcent 4 4 2 3 3 3" xfId="10390" xr:uid="{00000000-0005-0000-0000-000094280000}"/>
    <cellStyle name="20% - akcent 4 4 2 3 4" xfId="10391" xr:uid="{00000000-0005-0000-0000-000095280000}"/>
    <cellStyle name="20% - akcent 4 4 2 3 4 2" xfId="10392" xr:uid="{00000000-0005-0000-0000-000096280000}"/>
    <cellStyle name="20% - akcent 4 4 2 3 4 2 2" xfId="10393" xr:uid="{00000000-0005-0000-0000-000097280000}"/>
    <cellStyle name="20% - akcent 4 4 2 3 4 3" xfId="10394" xr:uid="{00000000-0005-0000-0000-000098280000}"/>
    <cellStyle name="20% - akcent 4 4 2 3 5" xfId="10395" xr:uid="{00000000-0005-0000-0000-000099280000}"/>
    <cellStyle name="20% - akcent 4 4 2 3 5 2" xfId="10396" xr:uid="{00000000-0005-0000-0000-00009A280000}"/>
    <cellStyle name="20% - akcent 4 4 2 3 5 2 2" xfId="10397" xr:uid="{00000000-0005-0000-0000-00009B280000}"/>
    <cellStyle name="20% - akcent 4 4 2 3 5 3" xfId="10398" xr:uid="{00000000-0005-0000-0000-00009C280000}"/>
    <cellStyle name="20% - akcent 4 4 2 3 6" xfId="10399" xr:uid="{00000000-0005-0000-0000-00009D280000}"/>
    <cellStyle name="20% - akcent 4 4 2 3 6 2" xfId="10400" xr:uid="{00000000-0005-0000-0000-00009E280000}"/>
    <cellStyle name="20% - akcent 4 4 2 3 7" xfId="10401" xr:uid="{00000000-0005-0000-0000-00009F280000}"/>
    <cellStyle name="20% - akcent 4 4 2 4" xfId="10402" xr:uid="{00000000-0005-0000-0000-0000A0280000}"/>
    <cellStyle name="20% - akcent 4 4 2 4 2" xfId="10403" xr:uid="{00000000-0005-0000-0000-0000A1280000}"/>
    <cellStyle name="20% - akcent 4 4 2 4 2 2" xfId="10404" xr:uid="{00000000-0005-0000-0000-0000A2280000}"/>
    <cellStyle name="20% - akcent 4 4 2 4 2 2 2" xfId="10405" xr:uid="{00000000-0005-0000-0000-0000A3280000}"/>
    <cellStyle name="20% - akcent 4 4 2 4 2 3" xfId="10406" xr:uid="{00000000-0005-0000-0000-0000A4280000}"/>
    <cellStyle name="20% - akcent 4 4 2 4 3" xfId="10407" xr:uid="{00000000-0005-0000-0000-0000A5280000}"/>
    <cellStyle name="20% - akcent 4 4 2 4 3 2" xfId="10408" xr:uid="{00000000-0005-0000-0000-0000A6280000}"/>
    <cellStyle name="20% - akcent 4 4 2 4 3 2 2" xfId="10409" xr:uid="{00000000-0005-0000-0000-0000A7280000}"/>
    <cellStyle name="20% - akcent 4 4 2 4 3 3" xfId="10410" xr:uid="{00000000-0005-0000-0000-0000A8280000}"/>
    <cellStyle name="20% - akcent 4 4 2 4 4" xfId="10411" xr:uid="{00000000-0005-0000-0000-0000A9280000}"/>
    <cellStyle name="20% - akcent 4 4 2 4 4 2" xfId="10412" xr:uid="{00000000-0005-0000-0000-0000AA280000}"/>
    <cellStyle name="20% - akcent 4 4 2 4 4 2 2" xfId="10413" xr:uid="{00000000-0005-0000-0000-0000AB280000}"/>
    <cellStyle name="20% - akcent 4 4 2 4 4 3" xfId="10414" xr:uid="{00000000-0005-0000-0000-0000AC280000}"/>
    <cellStyle name="20% - akcent 4 4 2 4 5" xfId="10415" xr:uid="{00000000-0005-0000-0000-0000AD280000}"/>
    <cellStyle name="20% - akcent 4 4 2 4 5 2" xfId="10416" xr:uid="{00000000-0005-0000-0000-0000AE280000}"/>
    <cellStyle name="20% - akcent 4 4 2 4 6" xfId="10417" xr:uid="{00000000-0005-0000-0000-0000AF280000}"/>
    <cellStyle name="20% - akcent 4 4 2 5" xfId="10418" xr:uid="{00000000-0005-0000-0000-0000B0280000}"/>
    <cellStyle name="20% - akcent 4 4 2 5 2" xfId="10419" xr:uid="{00000000-0005-0000-0000-0000B1280000}"/>
    <cellStyle name="20% - akcent 4 4 2 5 2 2" xfId="10420" xr:uid="{00000000-0005-0000-0000-0000B2280000}"/>
    <cellStyle name="20% - akcent 4 4 2 5 2 2 2" xfId="10421" xr:uid="{00000000-0005-0000-0000-0000B3280000}"/>
    <cellStyle name="20% - akcent 4 4 2 5 2 3" xfId="10422" xr:uid="{00000000-0005-0000-0000-0000B4280000}"/>
    <cellStyle name="20% - akcent 4 4 2 5 3" xfId="10423" xr:uid="{00000000-0005-0000-0000-0000B5280000}"/>
    <cellStyle name="20% - akcent 4 4 2 5 3 2" xfId="10424" xr:uid="{00000000-0005-0000-0000-0000B6280000}"/>
    <cellStyle name="20% - akcent 4 4 2 5 3 2 2" xfId="10425" xr:uid="{00000000-0005-0000-0000-0000B7280000}"/>
    <cellStyle name="20% - akcent 4 4 2 5 3 3" xfId="10426" xr:uid="{00000000-0005-0000-0000-0000B8280000}"/>
    <cellStyle name="20% - akcent 4 4 2 5 4" xfId="10427" xr:uid="{00000000-0005-0000-0000-0000B9280000}"/>
    <cellStyle name="20% - akcent 4 4 2 5 4 2" xfId="10428" xr:uid="{00000000-0005-0000-0000-0000BA280000}"/>
    <cellStyle name="20% - akcent 4 4 2 5 4 2 2" xfId="10429" xr:uid="{00000000-0005-0000-0000-0000BB280000}"/>
    <cellStyle name="20% - akcent 4 4 2 5 4 3" xfId="10430" xr:uid="{00000000-0005-0000-0000-0000BC280000}"/>
    <cellStyle name="20% - akcent 4 4 2 5 5" xfId="10431" xr:uid="{00000000-0005-0000-0000-0000BD280000}"/>
    <cellStyle name="20% - akcent 4 4 2 5 5 2" xfId="10432" xr:uid="{00000000-0005-0000-0000-0000BE280000}"/>
    <cellStyle name="20% - akcent 4 4 2 5 6" xfId="10433" xr:uid="{00000000-0005-0000-0000-0000BF280000}"/>
    <cellStyle name="20% - akcent 4 4 2 6" xfId="10434" xr:uid="{00000000-0005-0000-0000-0000C0280000}"/>
    <cellStyle name="20% - akcent 4 4 2 7" xfId="10435" xr:uid="{00000000-0005-0000-0000-0000C1280000}"/>
    <cellStyle name="20% - akcent 4 4 2 7 2" xfId="10436" xr:uid="{00000000-0005-0000-0000-0000C2280000}"/>
    <cellStyle name="20% - akcent 4 4 2 7 2 2" xfId="10437" xr:uid="{00000000-0005-0000-0000-0000C3280000}"/>
    <cellStyle name="20% - akcent 4 4 2 7 2 2 2" xfId="10438" xr:uid="{00000000-0005-0000-0000-0000C4280000}"/>
    <cellStyle name="20% - akcent 4 4 2 7 2 3" xfId="10439" xr:uid="{00000000-0005-0000-0000-0000C5280000}"/>
    <cellStyle name="20% - akcent 4 4 2 7 3" xfId="10440" xr:uid="{00000000-0005-0000-0000-0000C6280000}"/>
    <cellStyle name="20% - akcent 4 4 2 7 3 2" xfId="10441" xr:uid="{00000000-0005-0000-0000-0000C7280000}"/>
    <cellStyle name="20% - akcent 4 4 2 7 3 2 2" xfId="10442" xr:uid="{00000000-0005-0000-0000-0000C8280000}"/>
    <cellStyle name="20% - akcent 4 4 2 7 3 3" xfId="10443" xr:uid="{00000000-0005-0000-0000-0000C9280000}"/>
    <cellStyle name="20% - akcent 4 4 2 7 4" xfId="10444" xr:uid="{00000000-0005-0000-0000-0000CA280000}"/>
    <cellStyle name="20% - akcent 4 4 2 7 4 2" xfId="10445" xr:uid="{00000000-0005-0000-0000-0000CB280000}"/>
    <cellStyle name="20% - akcent 4 4 2 7 4 2 2" xfId="10446" xr:uid="{00000000-0005-0000-0000-0000CC280000}"/>
    <cellStyle name="20% - akcent 4 4 2 7 4 3" xfId="10447" xr:uid="{00000000-0005-0000-0000-0000CD280000}"/>
    <cellStyle name="20% - akcent 4 4 2 7 5" xfId="10448" xr:uid="{00000000-0005-0000-0000-0000CE280000}"/>
    <cellStyle name="20% - akcent 4 4 2 7 5 2" xfId="10449" xr:uid="{00000000-0005-0000-0000-0000CF280000}"/>
    <cellStyle name="20% - akcent 4 4 2 7 6" xfId="10450" xr:uid="{00000000-0005-0000-0000-0000D0280000}"/>
    <cellStyle name="20% - akcent 4 4 3" xfId="10451" xr:uid="{00000000-0005-0000-0000-0000D1280000}"/>
    <cellStyle name="20% - akcent 4 4 3 2" xfId="10452" xr:uid="{00000000-0005-0000-0000-0000D2280000}"/>
    <cellStyle name="20% - akcent 4 4 3 2 2" xfId="10453" xr:uid="{00000000-0005-0000-0000-0000D3280000}"/>
    <cellStyle name="20% - akcent 4 4 3 2 2 2" xfId="10454" xr:uid="{00000000-0005-0000-0000-0000D4280000}"/>
    <cellStyle name="20% - akcent 4 4 3 2 2 2 2" xfId="10455" xr:uid="{00000000-0005-0000-0000-0000D5280000}"/>
    <cellStyle name="20% - akcent 4 4 3 2 2 2 2 2" xfId="10456" xr:uid="{00000000-0005-0000-0000-0000D6280000}"/>
    <cellStyle name="20% - akcent 4 4 3 2 2 2 3" xfId="10457" xr:uid="{00000000-0005-0000-0000-0000D7280000}"/>
    <cellStyle name="20% - akcent 4 4 3 2 2 3" xfId="10458" xr:uid="{00000000-0005-0000-0000-0000D8280000}"/>
    <cellStyle name="20% - akcent 4 4 3 2 2 3 2" xfId="10459" xr:uid="{00000000-0005-0000-0000-0000D9280000}"/>
    <cellStyle name="20% - akcent 4 4 3 2 2 3 2 2" xfId="10460" xr:uid="{00000000-0005-0000-0000-0000DA280000}"/>
    <cellStyle name="20% - akcent 4 4 3 2 2 3 3" xfId="10461" xr:uid="{00000000-0005-0000-0000-0000DB280000}"/>
    <cellStyle name="20% - akcent 4 4 3 2 2 4" xfId="10462" xr:uid="{00000000-0005-0000-0000-0000DC280000}"/>
    <cellStyle name="20% - akcent 4 4 3 2 2 4 2" xfId="10463" xr:uid="{00000000-0005-0000-0000-0000DD280000}"/>
    <cellStyle name="20% - akcent 4 4 3 2 2 4 2 2" xfId="10464" xr:uid="{00000000-0005-0000-0000-0000DE280000}"/>
    <cellStyle name="20% - akcent 4 4 3 2 2 4 3" xfId="10465" xr:uid="{00000000-0005-0000-0000-0000DF280000}"/>
    <cellStyle name="20% - akcent 4 4 3 2 2 5" xfId="10466" xr:uid="{00000000-0005-0000-0000-0000E0280000}"/>
    <cellStyle name="20% - akcent 4 4 3 2 2 5 2" xfId="10467" xr:uid="{00000000-0005-0000-0000-0000E1280000}"/>
    <cellStyle name="20% - akcent 4 4 3 2 2 6" xfId="10468" xr:uid="{00000000-0005-0000-0000-0000E2280000}"/>
    <cellStyle name="20% - akcent 4 4 3 2 3" xfId="10469" xr:uid="{00000000-0005-0000-0000-0000E3280000}"/>
    <cellStyle name="20% - akcent 4 4 3 2 3 2" xfId="10470" xr:uid="{00000000-0005-0000-0000-0000E4280000}"/>
    <cellStyle name="20% - akcent 4 4 3 2 3 2 2" xfId="10471" xr:uid="{00000000-0005-0000-0000-0000E5280000}"/>
    <cellStyle name="20% - akcent 4 4 3 2 3 3" xfId="10472" xr:uid="{00000000-0005-0000-0000-0000E6280000}"/>
    <cellStyle name="20% - akcent 4 4 3 2 4" xfId="10473" xr:uid="{00000000-0005-0000-0000-0000E7280000}"/>
    <cellStyle name="20% - akcent 4 4 3 2 4 2" xfId="10474" xr:uid="{00000000-0005-0000-0000-0000E8280000}"/>
    <cellStyle name="20% - akcent 4 4 3 2 4 2 2" xfId="10475" xr:uid="{00000000-0005-0000-0000-0000E9280000}"/>
    <cellStyle name="20% - akcent 4 4 3 2 4 3" xfId="10476" xr:uid="{00000000-0005-0000-0000-0000EA280000}"/>
    <cellStyle name="20% - akcent 4 4 3 2 5" xfId="10477" xr:uid="{00000000-0005-0000-0000-0000EB280000}"/>
    <cellStyle name="20% - akcent 4 4 3 2 5 2" xfId="10478" xr:uid="{00000000-0005-0000-0000-0000EC280000}"/>
    <cellStyle name="20% - akcent 4 4 3 2 5 2 2" xfId="10479" xr:uid="{00000000-0005-0000-0000-0000ED280000}"/>
    <cellStyle name="20% - akcent 4 4 3 2 5 3" xfId="10480" xr:uid="{00000000-0005-0000-0000-0000EE280000}"/>
    <cellStyle name="20% - akcent 4 4 3 2 6" xfId="10481" xr:uid="{00000000-0005-0000-0000-0000EF280000}"/>
    <cellStyle name="20% - akcent 4 4 3 2 6 2" xfId="10482" xr:uid="{00000000-0005-0000-0000-0000F0280000}"/>
    <cellStyle name="20% - akcent 4 4 3 2 7" xfId="10483" xr:uid="{00000000-0005-0000-0000-0000F1280000}"/>
    <cellStyle name="20% - akcent 4 4 3 2 8" xfId="10484" xr:uid="{00000000-0005-0000-0000-0000F2280000}"/>
    <cellStyle name="20% - akcent 4 4 3 3" xfId="10485" xr:uid="{00000000-0005-0000-0000-0000F3280000}"/>
    <cellStyle name="20% - akcent 4 4 3 3 2" xfId="10486" xr:uid="{00000000-0005-0000-0000-0000F4280000}"/>
    <cellStyle name="20% - akcent 4 4 3 3 2 2" xfId="10487" xr:uid="{00000000-0005-0000-0000-0000F5280000}"/>
    <cellStyle name="20% - akcent 4 4 3 3 2 2 2" xfId="10488" xr:uid="{00000000-0005-0000-0000-0000F6280000}"/>
    <cellStyle name="20% - akcent 4 4 3 3 2 3" xfId="10489" xr:uid="{00000000-0005-0000-0000-0000F7280000}"/>
    <cellStyle name="20% - akcent 4 4 3 3 3" xfId="10490" xr:uid="{00000000-0005-0000-0000-0000F8280000}"/>
    <cellStyle name="20% - akcent 4 4 3 3 3 2" xfId="10491" xr:uid="{00000000-0005-0000-0000-0000F9280000}"/>
    <cellStyle name="20% - akcent 4 4 3 3 3 2 2" xfId="10492" xr:uid="{00000000-0005-0000-0000-0000FA280000}"/>
    <cellStyle name="20% - akcent 4 4 3 3 3 3" xfId="10493" xr:uid="{00000000-0005-0000-0000-0000FB280000}"/>
    <cellStyle name="20% - akcent 4 4 3 3 4" xfId="10494" xr:uid="{00000000-0005-0000-0000-0000FC280000}"/>
    <cellStyle name="20% - akcent 4 4 3 3 4 2" xfId="10495" xr:uid="{00000000-0005-0000-0000-0000FD280000}"/>
    <cellStyle name="20% - akcent 4 4 3 3 4 2 2" xfId="10496" xr:uid="{00000000-0005-0000-0000-0000FE280000}"/>
    <cellStyle name="20% - akcent 4 4 3 3 4 3" xfId="10497" xr:uid="{00000000-0005-0000-0000-0000FF280000}"/>
    <cellStyle name="20% - akcent 4 4 3 3 5" xfId="10498" xr:uid="{00000000-0005-0000-0000-000000290000}"/>
    <cellStyle name="20% - akcent 4 4 3 3 5 2" xfId="10499" xr:uid="{00000000-0005-0000-0000-000001290000}"/>
    <cellStyle name="20% - akcent 4 4 3 3 6" xfId="10500" xr:uid="{00000000-0005-0000-0000-000002290000}"/>
    <cellStyle name="20% - akcent 4 4 3 4" xfId="10501" xr:uid="{00000000-0005-0000-0000-000003290000}"/>
    <cellStyle name="20% - akcent 4 4 3 4 2" xfId="10502" xr:uid="{00000000-0005-0000-0000-000004290000}"/>
    <cellStyle name="20% - akcent 4 4 3 4 2 2" xfId="10503" xr:uid="{00000000-0005-0000-0000-000005290000}"/>
    <cellStyle name="20% - akcent 4 4 3 4 2 2 2" xfId="10504" xr:uid="{00000000-0005-0000-0000-000006290000}"/>
    <cellStyle name="20% - akcent 4 4 3 4 2 3" xfId="10505" xr:uid="{00000000-0005-0000-0000-000007290000}"/>
    <cellStyle name="20% - akcent 4 4 3 4 3" xfId="10506" xr:uid="{00000000-0005-0000-0000-000008290000}"/>
    <cellStyle name="20% - akcent 4 4 3 4 3 2" xfId="10507" xr:uid="{00000000-0005-0000-0000-000009290000}"/>
    <cellStyle name="20% - akcent 4 4 3 4 3 2 2" xfId="10508" xr:uid="{00000000-0005-0000-0000-00000A290000}"/>
    <cellStyle name="20% - akcent 4 4 3 4 3 3" xfId="10509" xr:uid="{00000000-0005-0000-0000-00000B290000}"/>
    <cellStyle name="20% - akcent 4 4 3 4 4" xfId="10510" xr:uid="{00000000-0005-0000-0000-00000C290000}"/>
    <cellStyle name="20% - akcent 4 4 3 4 4 2" xfId="10511" xr:uid="{00000000-0005-0000-0000-00000D290000}"/>
    <cellStyle name="20% - akcent 4 4 3 4 4 2 2" xfId="10512" xr:uid="{00000000-0005-0000-0000-00000E290000}"/>
    <cellStyle name="20% - akcent 4 4 3 4 4 3" xfId="10513" xr:uid="{00000000-0005-0000-0000-00000F290000}"/>
    <cellStyle name="20% - akcent 4 4 3 4 5" xfId="10514" xr:uid="{00000000-0005-0000-0000-000010290000}"/>
    <cellStyle name="20% - akcent 4 4 3 4 5 2" xfId="10515" xr:uid="{00000000-0005-0000-0000-000011290000}"/>
    <cellStyle name="20% - akcent 4 4 3 4 6" xfId="10516" xr:uid="{00000000-0005-0000-0000-000012290000}"/>
    <cellStyle name="20% - akcent 4 4 3 5" xfId="10517" xr:uid="{00000000-0005-0000-0000-000013290000}"/>
    <cellStyle name="20% - akcent 4 4 3 5 2" xfId="10518" xr:uid="{00000000-0005-0000-0000-000014290000}"/>
    <cellStyle name="20% - akcent 4 4 3 5 2 2" xfId="10519" xr:uid="{00000000-0005-0000-0000-000015290000}"/>
    <cellStyle name="20% - akcent 4 4 3 5 2 2 2" xfId="10520" xr:uid="{00000000-0005-0000-0000-000016290000}"/>
    <cellStyle name="20% - akcent 4 4 3 5 2 3" xfId="10521" xr:uid="{00000000-0005-0000-0000-000017290000}"/>
    <cellStyle name="20% - akcent 4 4 3 5 3" xfId="10522" xr:uid="{00000000-0005-0000-0000-000018290000}"/>
    <cellStyle name="20% - akcent 4 4 3 5 3 2" xfId="10523" xr:uid="{00000000-0005-0000-0000-000019290000}"/>
    <cellStyle name="20% - akcent 4 4 3 5 3 2 2" xfId="10524" xr:uid="{00000000-0005-0000-0000-00001A290000}"/>
    <cellStyle name="20% - akcent 4 4 3 5 3 3" xfId="10525" xr:uid="{00000000-0005-0000-0000-00001B290000}"/>
    <cellStyle name="20% - akcent 4 4 3 5 4" xfId="10526" xr:uid="{00000000-0005-0000-0000-00001C290000}"/>
    <cellStyle name="20% - akcent 4 4 3 5 4 2" xfId="10527" xr:uid="{00000000-0005-0000-0000-00001D290000}"/>
    <cellStyle name="20% - akcent 4 4 3 5 4 2 2" xfId="10528" xr:uid="{00000000-0005-0000-0000-00001E290000}"/>
    <cellStyle name="20% - akcent 4 4 3 5 4 3" xfId="10529" xr:uid="{00000000-0005-0000-0000-00001F290000}"/>
    <cellStyle name="20% - akcent 4 4 3 5 5" xfId="10530" xr:uid="{00000000-0005-0000-0000-000020290000}"/>
    <cellStyle name="20% - akcent 4 4 3 5 5 2" xfId="10531" xr:uid="{00000000-0005-0000-0000-000021290000}"/>
    <cellStyle name="20% - akcent 4 4 3 5 6" xfId="10532" xr:uid="{00000000-0005-0000-0000-000022290000}"/>
    <cellStyle name="20% - akcent 4 4 3 6" xfId="10533" xr:uid="{00000000-0005-0000-0000-000023290000}"/>
    <cellStyle name="20% - akcent 4 4 4" xfId="10534" xr:uid="{00000000-0005-0000-0000-000024290000}"/>
    <cellStyle name="20% - akcent 4 4 4 2" xfId="10535" xr:uid="{00000000-0005-0000-0000-000025290000}"/>
    <cellStyle name="20% - akcent 4 4 4 2 2" xfId="10536" xr:uid="{00000000-0005-0000-0000-000026290000}"/>
    <cellStyle name="20% - akcent 4 4 4 2 2 2" xfId="10537" xr:uid="{00000000-0005-0000-0000-000027290000}"/>
    <cellStyle name="20% - akcent 4 4 4 2 2 2 2" xfId="10538" xr:uid="{00000000-0005-0000-0000-000028290000}"/>
    <cellStyle name="20% - akcent 4 4 4 2 2 3" xfId="10539" xr:uid="{00000000-0005-0000-0000-000029290000}"/>
    <cellStyle name="20% - akcent 4 4 4 2 3" xfId="10540" xr:uid="{00000000-0005-0000-0000-00002A290000}"/>
    <cellStyle name="20% - akcent 4 4 4 2 3 2" xfId="10541" xr:uid="{00000000-0005-0000-0000-00002B290000}"/>
    <cellStyle name="20% - akcent 4 4 4 2 3 2 2" xfId="10542" xr:uid="{00000000-0005-0000-0000-00002C290000}"/>
    <cellStyle name="20% - akcent 4 4 4 2 3 3" xfId="10543" xr:uid="{00000000-0005-0000-0000-00002D290000}"/>
    <cellStyle name="20% - akcent 4 4 4 2 4" xfId="10544" xr:uid="{00000000-0005-0000-0000-00002E290000}"/>
    <cellStyle name="20% - akcent 4 4 4 2 4 2" xfId="10545" xr:uid="{00000000-0005-0000-0000-00002F290000}"/>
    <cellStyle name="20% - akcent 4 4 4 2 4 2 2" xfId="10546" xr:uid="{00000000-0005-0000-0000-000030290000}"/>
    <cellStyle name="20% - akcent 4 4 4 2 4 3" xfId="10547" xr:uid="{00000000-0005-0000-0000-000031290000}"/>
    <cellStyle name="20% - akcent 4 4 4 2 5" xfId="10548" xr:uid="{00000000-0005-0000-0000-000032290000}"/>
    <cellStyle name="20% - akcent 4 4 4 2 5 2" xfId="10549" xr:uid="{00000000-0005-0000-0000-000033290000}"/>
    <cellStyle name="20% - akcent 4 4 4 2 6" xfId="10550" xr:uid="{00000000-0005-0000-0000-000034290000}"/>
    <cellStyle name="20% - akcent 4 4 4 2 7" xfId="10551" xr:uid="{00000000-0005-0000-0000-000035290000}"/>
    <cellStyle name="20% - akcent 4 4 4 3" xfId="10552" xr:uid="{00000000-0005-0000-0000-000036290000}"/>
    <cellStyle name="20% - akcent 4 4 4 3 2" xfId="10553" xr:uid="{00000000-0005-0000-0000-000037290000}"/>
    <cellStyle name="20% - akcent 4 4 4 3 2 2" xfId="10554" xr:uid="{00000000-0005-0000-0000-000038290000}"/>
    <cellStyle name="20% - akcent 4 4 4 3 2 2 2" xfId="10555" xr:uid="{00000000-0005-0000-0000-000039290000}"/>
    <cellStyle name="20% - akcent 4 4 4 3 2 3" xfId="10556" xr:uid="{00000000-0005-0000-0000-00003A290000}"/>
    <cellStyle name="20% - akcent 4 4 4 3 3" xfId="10557" xr:uid="{00000000-0005-0000-0000-00003B290000}"/>
    <cellStyle name="20% - akcent 4 4 4 3 3 2" xfId="10558" xr:uid="{00000000-0005-0000-0000-00003C290000}"/>
    <cellStyle name="20% - akcent 4 4 4 3 3 2 2" xfId="10559" xr:uid="{00000000-0005-0000-0000-00003D290000}"/>
    <cellStyle name="20% - akcent 4 4 4 3 3 3" xfId="10560" xr:uid="{00000000-0005-0000-0000-00003E290000}"/>
    <cellStyle name="20% - akcent 4 4 4 3 4" xfId="10561" xr:uid="{00000000-0005-0000-0000-00003F290000}"/>
    <cellStyle name="20% - akcent 4 4 4 3 4 2" xfId="10562" xr:uid="{00000000-0005-0000-0000-000040290000}"/>
    <cellStyle name="20% - akcent 4 4 4 3 4 2 2" xfId="10563" xr:uid="{00000000-0005-0000-0000-000041290000}"/>
    <cellStyle name="20% - akcent 4 4 4 3 4 3" xfId="10564" xr:uid="{00000000-0005-0000-0000-000042290000}"/>
    <cellStyle name="20% - akcent 4 4 4 3 5" xfId="10565" xr:uid="{00000000-0005-0000-0000-000043290000}"/>
    <cellStyle name="20% - akcent 4 4 4 3 5 2" xfId="10566" xr:uid="{00000000-0005-0000-0000-000044290000}"/>
    <cellStyle name="20% - akcent 4 4 4 3 6" xfId="10567" xr:uid="{00000000-0005-0000-0000-000045290000}"/>
    <cellStyle name="20% - akcent 4 4 4 4" xfId="10568" xr:uid="{00000000-0005-0000-0000-000046290000}"/>
    <cellStyle name="20% - akcent 4 4 5" xfId="10569" xr:uid="{00000000-0005-0000-0000-000047290000}"/>
    <cellStyle name="20% - akcent 4 4 5 2" xfId="10570" xr:uid="{00000000-0005-0000-0000-000048290000}"/>
    <cellStyle name="20% - akcent 4 4 5 2 2" xfId="10571" xr:uid="{00000000-0005-0000-0000-000049290000}"/>
    <cellStyle name="20% - akcent 4 4 5 2 2 2" xfId="10572" xr:uid="{00000000-0005-0000-0000-00004A290000}"/>
    <cellStyle name="20% - akcent 4 4 5 2 3" xfId="10573" xr:uid="{00000000-0005-0000-0000-00004B290000}"/>
    <cellStyle name="20% - akcent 4 4 5 3" xfId="10574" xr:uid="{00000000-0005-0000-0000-00004C290000}"/>
    <cellStyle name="20% - akcent 4 4 5 3 2" xfId="10575" xr:uid="{00000000-0005-0000-0000-00004D290000}"/>
    <cellStyle name="20% - akcent 4 4 5 3 2 2" xfId="10576" xr:uid="{00000000-0005-0000-0000-00004E290000}"/>
    <cellStyle name="20% - akcent 4 4 5 3 3" xfId="10577" xr:uid="{00000000-0005-0000-0000-00004F290000}"/>
    <cellStyle name="20% - akcent 4 4 5 4" xfId="10578" xr:uid="{00000000-0005-0000-0000-000050290000}"/>
    <cellStyle name="20% - akcent 4 4 5 4 2" xfId="10579" xr:uid="{00000000-0005-0000-0000-000051290000}"/>
    <cellStyle name="20% - akcent 4 4 5 4 2 2" xfId="10580" xr:uid="{00000000-0005-0000-0000-000052290000}"/>
    <cellStyle name="20% - akcent 4 4 5 4 3" xfId="10581" xr:uid="{00000000-0005-0000-0000-000053290000}"/>
    <cellStyle name="20% - akcent 4 4 5 5" xfId="10582" xr:uid="{00000000-0005-0000-0000-000054290000}"/>
    <cellStyle name="20% - akcent 4 4 5 5 2" xfId="10583" xr:uid="{00000000-0005-0000-0000-000055290000}"/>
    <cellStyle name="20% - akcent 4 4 5 6" xfId="10584" xr:uid="{00000000-0005-0000-0000-000056290000}"/>
    <cellStyle name="20% - akcent 4 4 5 7" xfId="10585" xr:uid="{00000000-0005-0000-0000-000057290000}"/>
    <cellStyle name="20% - akcent 4 4 6" xfId="10586" xr:uid="{00000000-0005-0000-0000-000058290000}"/>
    <cellStyle name="20% - akcent 4 4 6 2" xfId="10587" xr:uid="{00000000-0005-0000-0000-000059290000}"/>
    <cellStyle name="20% - akcent 4 4 6 2 2" xfId="10588" xr:uid="{00000000-0005-0000-0000-00005A290000}"/>
    <cellStyle name="20% - akcent 4 4 6 2 2 2" xfId="10589" xr:uid="{00000000-0005-0000-0000-00005B290000}"/>
    <cellStyle name="20% - akcent 4 4 6 2 3" xfId="10590" xr:uid="{00000000-0005-0000-0000-00005C290000}"/>
    <cellStyle name="20% - akcent 4 4 6 3" xfId="10591" xr:uid="{00000000-0005-0000-0000-00005D290000}"/>
    <cellStyle name="20% - akcent 4 4 6 3 2" xfId="10592" xr:uid="{00000000-0005-0000-0000-00005E290000}"/>
    <cellStyle name="20% - akcent 4 4 6 3 2 2" xfId="10593" xr:uid="{00000000-0005-0000-0000-00005F290000}"/>
    <cellStyle name="20% - akcent 4 4 6 3 3" xfId="10594" xr:uid="{00000000-0005-0000-0000-000060290000}"/>
    <cellStyle name="20% - akcent 4 4 6 4" xfId="10595" xr:uid="{00000000-0005-0000-0000-000061290000}"/>
    <cellStyle name="20% - akcent 4 4 6 4 2" xfId="10596" xr:uid="{00000000-0005-0000-0000-000062290000}"/>
    <cellStyle name="20% - akcent 4 4 6 4 2 2" xfId="10597" xr:uid="{00000000-0005-0000-0000-000063290000}"/>
    <cellStyle name="20% - akcent 4 4 6 4 3" xfId="10598" xr:uid="{00000000-0005-0000-0000-000064290000}"/>
    <cellStyle name="20% - akcent 4 4 6 5" xfId="10599" xr:uid="{00000000-0005-0000-0000-000065290000}"/>
    <cellStyle name="20% - akcent 4 4 6 5 2" xfId="10600" xr:uid="{00000000-0005-0000-0000-000066290000}"/>
    <cellStyle name="20% - akcent 4 4 6 6" xfId="10601" xr:uid="{00000000-0005-0000-0000-000067290000}"/>
    <cellStyle name="20% - akcent 4 4 7" xfId="10602" xr:uid="{00000000-0005-0000-0000-000068290000}"/>
    <cellStyle name="20% - akcent 4 4 7 2" xfId="10603" xr:uid="{00000000-0005-0000-0000-000069290000}"/>
    <cellStyle name="20% - akcent 4 4 7 2 2" xfId="10604" xr:uid="{00000000-0005-0000-0000-00006A290000}"/>
    <cellStyle name="20% - akcent 4 4 7 2 2 2" xfId="10605" xr:uid="{00000000-0005-0000-0000-00006B290000}"/>
    <cellStyle name="20% - akcent 4 4 7 2 3" xfId="10606" xr:uid="{00000000-0005-0000-0000-00006C290000}"/>
    <cellStyle name="20% - akcent 4 4 7 3" xfId="10607" xr:uid="{00000000-0005-0000-0000-00006D290000}"/>
    <cellStyle name="20% - akcent 4 4 7 3 2" xfId="10608" xr:uid="{00000000-0005-0000-0000-00006E290000}"/>
    <cellStyle name="20% - akcent 4 4 7 3 2 2" xfId="10609" xr:uid="{00000000-0005-0000-0000-00006F290000}"/>
    <cellStyle name="20% - akcent 4 4 7 3 3" xfId="10610" xr:uid="{00000000-0005-0000-0000-000070290000}"/>
    <cellStyle name="20% - akcent 4 4 7 4" xfId="10611" xr:uid="{00000000-0005-0000-0000-000071290000}"/>
    <cellStyle name="20% - akcent 4 4 7 4 2" xfId="10612" xr:uid="{00000000-0005-0000-0000-000072290000}"/>
    <cellStyle name="20% - akcent 4 4 7 4 2 2" xfId="10613" xr:uid="{00000000-0005-0000-0000-000073290000}"/>
    <cellStyle name="20% - akcent 4 4 7 4 3" xfId="10614" xr:uid="{00000000-0005-0000-0000-000074290000}"/>
    <cellStyle name="20% - akcent 4 4 7 5" xfId="10615" xr:uid="{00000000-0005-0000-0000-000075290000}"/>
    <cellStyle name="20% - akcent 4 4 7 5 2" xfId="10616" xr:uid="{00000000-0005-0000-0000-000076290000}"/>
    <cellStyle name="20% - akcent 4 4 7 6" xfId="10617" xr:uid="{00000000-0005-0000-0000-000077290000}"/>
    <cellStyle name="20% - akcent 4 4_2011'05 Raport PGE_DO-CO2" xfId="10618" xr:uid="{00000000-0005-0000-0000-000078290000}"/>
    <cellStyle name="20% - akcent 4 5" xfId="10619" xr:uid="{00000000-0005-0000-0000-000079290000}"/>
    <cellStyle name="20% - akcent 4 5 2" xfId="10620" xr:uid="{00000000-0005-0000-0000-00007A290000}"/>
    <cellStyle name="20% - akcent 4 5 2 2" xfId="10621" xr:uid="{00000000-0005-0000-0000-00007B290000}"/>
    <cellStyle name="20% - akcent 4 5 2 2 2" xfId="10622" xr:uid="{00000000-0005-0000-0000-00007C290000}"/>
    <cellStyle name="20% - akcent 4 5 2 2 2 2" xfId="10623" xr:uid="{00000000-0005-0000-0000-00007D290000}"/>
    <cellStyle name="20% - akcent 4 5 2 2 2 2 2" xfId="10624" xr:uid="{00000000-0005-0000-0000-00007E290000}"/>
    <cellStyle name="20% - akcent 4 5 2 2 2 2 2 2" xfId="10625" xr:uid="{00000000-0005-0000-0000-00007F290000}"/>
    <cellStyle name="20% - akcent 4 5 2 2 2 2 3" xfId="10626" xr:uid="{00000000-0005-0000-0000-000080290000}"/>
    <cellStyle name="20% - akcent 4 5 2 2 2 3" xfId="10627" xr:uid="{00000000-0005-0000-0000-000081290000}"/>
    <cellStyle name="20% - akcent 4 5 2 2 2 3 2" xfId="10628" xr:uid="{00000000-0005-0000-0000-000082290000}"/>
    <cellStyle name="20% - akcent 4 5 2 2 2 3 2 2" xfId="10629" xr:uid="{00000000-0005-0000-0000-000083290000}"/>
    <cellStyle name="20% - akcent 4 5 2 2 2 3 3" xfId="10630" xr:uid="{00000000-0005-0000-0000-000084290000}"/>
    <cellStyle name="20% - akcent 4 5 2 2 2 4" xfId="10631" xr:uid="{00000000-0005-0000-0000-000085290000}"/>
    <cellStyle name="20% - akcent 4 5 2 2 2 4 2" xfId="10632" xr:uid="{00000000-0005-0000-0000-000086290000}"/>
    <cellStyle name="20% - akcent 4 5 2 2 2 4 2 2" xfId="10633" xr:uid="{00000000-0005-0000-0000-000087290000}"/>
    <cellStyle name="20% - akcent 4 5 2 2 2 4 3" xfId="10634" xr:uid="{00000000-0005-0000-0000-000088290000}"/>
    <cellStyle name="20% - akcent 4 5 2 2 2 5" xfId="10635" xr:uid="{00000000-0005-0000-0000-000089290000}"/>
    <cellStyle name="20% - akcent 4 5 2 2 2 5 2" xfId="10636" xr:uid="{00000000-0005-0000-0000-00008A290000}"/>
    <cellStyle name="20% - akcent 4 5 2 2 2 6" xfId="10637" xr:uid="{00000000-0005-0000-0000-00008B290000}"/>
    <cellStyle name="20% - akcent 4 5 2 2 3" xfId="10638" xr:uid="{00000000-0005-0000-0000-00008C290000}"/>
    <cellStyle name="20% - akcent 4 5 2 2 3 2" xfId="10639" xr:uid="{00000000-0005-0000-0000-00008D290000}"/>
    <cellStyle name="20% - akcent 4 5 2 2 3 2 2" xfId="10640" xr:uid="{00000000-0005-0000-0000-00008E290000}"/>
    <cellStyle name="20% - akcent 4 5 2 2 3 3" xfId="10641" xr:uid="{00000000-0005-0000-0000-00008F290000}"/>
    <cellStyle name="20% - akcent 4 5 2 2 4" xfId="10642" xr:uid="{00000000-0005-0000-0000-000090290000}"/>
    <cellStyle name="20% - akcent 4 5 2 2 4 2" xfId="10643" xr:uid="{00000000-0005-0000-0000-000091290000}"/>
    <cellStyle name="20% - akcent 4 5 2 2 4 2 2" xfId="10644" xr:uid="{00000000-0005-0000-0000-000092290000}"/>
    <cellStyle name="20% - akcent 4 5 2 2 4 3" xfId="10645" xr:uid="{00000000-0005-0000-0000-000093290000}"/>
    <cellStyle name="20% - akcent 4 5 2 2 5" xfId="10646" xr:uid="{00000000-0005-0000-0000-000094290000}"/>
    <cellStyle name="20% - akcent 4 5 2 2 5 2" xfId="10647" xr:uid="{00000000-0005-0000-0000-000095290000}"/>
    <cellStyle name="20% - akcent 4 5 2 2 5 2 2" xfId="10648" xr:uid="{00000000-0005-0000-0000-000096290000}"/>
    <cellStyle name="20% - akcent 4 5 2 2 5 3" xfId="10649" xr:uid="{00000000-0005-0000-0000-000097290000}"/>
    <cellStyle name="20% - akcent 4 5 2 2 6" xfId="10650" xr:uid="{00000000-0005-0000-0000-000098290000}"/>
    <cellStyle name="20% - akcent 4 5 2 2 6 2" xfId="10651" xr:uid="{00000000-0005-0000-0000-000099290000}"/>
    <cellStyle name="20% - akcent 4 5 2 2 7" xfId="10652" xr:uid="{00000000-0005-0000-0000-00009A290000}"/>
    <cellStyle name="20% - akcent 4 5 2 2 8" xfId="10653" xr:uid="{00000000-0005-0000-0000-00009B290000}"/>
    <cellStyle name="20% - akcent 4 5 2 3" xfId="10654" xr:uid="{00000000-0005-0000-0000-00009C290000}"/>
    <cellStyle name="20% - akcent 4 5 2 3 2" xfId="10655" xr:uid="{00000000-0005-0000-0000-00009D290000}"/>
    <cellStyle name="20% - akcent 4 5 2 3 2 2" xfId="10656" xr:uid="{00000000-0005-0000-0000-00009E290000}"/>
    <cellStyle name="20% - akcent 4 5 2 3 2 2 2" xfId="10657" xr:uid="{00000000-0005-0000-0000-00009F290000}"/>
    <cellStyle name="20% - akcent 4 5 2 3 2 3" xfId="10658" xr:uid="{00000000-0005-0000-0000-0000A0290000}"/>
    <cellStyle name="20% - akcent 4 5 2 3 3" xfId="10659" xr:uid="{00000000-0005-0000-0000-0000A1290000}"/>
    <cellStyle name="20% - akcent 4 5 2 3 3 2" xfId="10660" xr:uid="{00000000-0005-0000-0000-0000A2290000}"/>
    <cellStyle name="20% - akcent 4 5 2 3 3 2 2" xfId="10661" xr:uid="{00000000-0005-0000-0000-0000A3290000}"/>
    <cellStyle name="20% - akcent 4 5 2 3 3 3" xfId="10662" xr:uid="{00000000-0005-0000-0000-0000A4290000}"/>
    <cellStyle name="20% - akcent 4 5 2 3 4" xfId="10663" xr:uid="{00000000-0005-0000-0000-0000A5290000}"/>
    <cellStyle name="20% - akcent 4 5 2 3 4 2" xfId="10664" xr:uid="{00000000-0005-0000-0000-0000A6290000}"/>
    <cellStyle name="20% - akcent 4 5 2 3 4 2 2" xfId="10665" xr:uid="{00000000-0005-0000-0000-0000A7290000}"/>
    <cellStyle name="20% - akcent 4 5 2 3 4 3" xfId="10666" xr:uid="{00000000-0005-0000-0000-0000A8290000}"/>
    <cellStyle name="20% - akcent 4 5 2 3 5" xfId="10667" xr:uid="{00000000-0005-0000-0000-0000A9290000}"/>
    <cellStyle name="20% - akcent 4 5 2 3 5 2" xfId="10668" xr:uid="{00000000-0005-0000-0000-0000AA290000}"/>
    <cellStyle name="20% - akcent 4 5 2 3 6" xfId="10669" xr:uid="{00000000-0005-0000-0000-0000AB290000}"/>
    <cellStyle name="20% - akcent 4 5 2 4" xfId="10670" xr:uid="{00000000-0005-0000-0000-0000AC290000}"/>
    <cellStyle name="20% - akcent 4 5 2 4 2" xfId="10671" xr:uid="{00000000-0005-0000-0000-0000AD290000}"/>
    <cellStyle name="20% - akcent 4 5 2 4 2 2" xfId="10672" xr:uid="{00000000-0005-0000-0000-0000AE290000}"/>
    <cellStyle name="20% - akcent 4 5 2 4 2 2 2" xfId="10673" xr:uid="{00000000-0005-0000-0000-0000AF290000}"/>
    <cellStyle name="20% - akcent 4 5 2 4 2 3" xfId="10674" xr:uid="{00000000-0005-0000-0000-0000B0290000}"/>
    <cellStyle name="20% - akcent 4 5 2 4 3" xfId="10675" xr:uid="{00000000-0005-0000-0000-0000B1290000}"/>
    <cellStyle name="20% - akcent 4 5 2 4 3 2" xfId="10676" xr:uid="{00000000-0005-0000-0000-0000B2290000}"/>
    <cellStyle name="20% - akcent 4 5 2 4 3 2 2" xfId="10677" xr:uid="{00000000-0005-0000-0000-0000B3290000}"/>
    <cellStyle name="20% - akcent 4 5 2 4 3 3" xfId="10678" xr:uid="{00000000-0005-0000-0000-0000B4290000}"/>
    <cellStyle name="20% - akcent 4 5 2 4 4" xfId="10679" xr:uid="{00000000-0005-0000-0000-0000B5290000}"/>
    <cellStyle name="20% - akcent 4 5 2 4 4 2" xfId="10680" xr:uid="{00000000-0005-0000-0000-0000B6290000}"/>
    <cellStyle name="20% - akcent 4 5 2 4 4 2 2" xfId="10681" xr:uid="{00000000-0005-0000-0000-0000B7290000}"/>
    <cellStyle name="20% - akcent 4 5 2 4 4 3" xfId="10682" xr:uid="{00000000-0005-0000-0000-0000B8290000}"/>
    <cellStyle name="20% - akcent 4 5 2 4 5" xfId="10683" xr:uid="{00000000-0005-0000-0000-0000B9290000}"/>
    <cellStyle name="20% - akcent 4 5 2 4 5 2" xfId="10684" xr:uid="{00000000-0005-0000-0000-0000BA290000}"/>
    <cellStyle name="20% - akcent 4 5 2 4 6" xfId="10685" xr:uid="{00000000-0005-0000-0000-0000BB290000}"/>
    <cellStyle name="20% - akcent 4 5 2 5" xfId="10686" xr:uid="{00000000-0005-0000-0000-0000BC290000}"/>
    <cellStyle name="20% - akcent 4 5 2 6" xfId="10687" xr:uid="{00000000-0005-0000-0000-0000BD290000}"/>
    <cellStyle name="20% - akcent 4 5 2 6 2" xfId="10688" xr:uid="{00000000-0005-0000-0000-0000BE290000}"/>
    <cellStyle name="20% - akcent 4 5 2 6 2 2" xfId="10689" xr:uid="{00000000-0005-0000-0000-0000BF290000}"/>
    <cellStyle name="20% - akcent 4 5 2 6 2 2 2" xfId="10690" xr:uid="{00000000-0005-0000-0000-0000C0290000}"/>
    <cellStyle name="20% - akcent 4 5 2 6 2 3" xfId="10691" xr:uid="{00000000-0005-0000-0000-0000C1290000}"/>
    <cellStyle name="20% - akcent 4 5 2 6 3" xfId="10692" xr:uid="{00000000-0005-0000-0000-0000C2290000}"/>
    <cellStyle name="20% - akcent 4 5 2 6 3 2" xfId="10693" xr:uid="{00000000-0005-0000-0000-0000C3290000}"/>
    <cellStyle name="20% - akcent 4 5 2 6 3 2 2" xfId="10694" xr:uid="{00000000-0005-0000-0000-0000C4290000}"/>
    <cellStyle name="20% - akcent 4 5 2 6 3 3" xfId="10695" xr:uid="{00000000-0005-0000-0000-0000C5290000}"/>
    <cellStyle name="20% - akcent 4 5 2 6 4" xfId="10696" xr:uid="{00000000-0005-0000-0000-0000C6290000}"/>
    <cellStyle name="20% - akcent 4 5 2 6 4 2" xfId="10697" xr:uid="{00000000-0005-0000-0000-0000C7290000}"/>
    <cellStyle name="20% - akcent 4 5 2 6 4 2 2" xfId="10698" xr:uid="{00000000-0005-0000-0000-0000C8290000}"/>
    <cellStyle name="20% - akcent 4 5 2 6 4 3" xfId="10699" xr:uid="{00000000-0005-0000-0000-0000C9290000}"/>
    <cellStyle name="20% - akcent 4 5 2 6 5" xfId="10700" xr:uid="{00000000-0005-0000-0000-0000CA290000}"/>
    <cellStyle name="20% - akcent 4 5 2 6 5 2" xfId="10701" xr:uid="{00000000-0005-0000-0000-0000CB290000}"/>
    <cellStyle name="20% - akcent 4 5 2 6 6" xfId="10702" xr:uid="{00000000-0005-0000-0000-0000CC290000}"/>
    <cellStyle name="20% - akcent 4 5 3" xfId="10703" xr:uid="{00000000-0005-0000-0000-0000CD290000}"/>
    <cellStyle name="20% - akcent 4 5 3 2" xfId="10704" xr:uid="{00000000-0005-0000-0000-0000CE290000}"/>
    <cellStyle name="20% - akcent 4 5 3 2 2" xfId="10705" xr:uid="{00000000-0005-0000-0000-0000CF290000}"/>
    <cellStyle name="20% - akcent 4 5 3 2 2 2" xfId="10706" xr:uid="{00000000-0005-0000-0000-0000D0290000}"/>
    <cellStyle name="20% - akcent 4 5 3 2 2 2 2" xfId="10707" xr:uid="{00000000-0005-0000-0000-0000D1290000}"/>
    <cellStyle name="20% - akcent 4 5 3 2 2 3" xfId="10708" xr:uid="{00000000-0005-0000-0000-0000D2290000}"/>
    <cellStyle name="20% - akcent 4 5 3 2 3" xfId="10709" xr:uid="{00000000-0005-0000-0000-0000D3290000}"/>
    <cellStyle name="20% - akcent 4 5 3 2 3 2" xfId="10710" xr:uid="{00000000-0005-0000-0000-0000D4290000}"/>
    <cellStyle name="20% - akcent 4 5 3 2 3 2 2" xfId="10711" xr:uid="{00000000-0005-0000-0000-0000D5290000}"/>
    <cellStyle name="20% - akcent 4 5 3 2 3 3" xfId="10712" xr:uid="{00000000-0005-0000-0000-0000D6290000}"/>
    <cellStyle name="20% - akcent 4 5 3 2 4" xfId="10713" xr:uid="{00000000-0005-0000-0000-0000D7290000}"/>
    <cellStyle name="20% - akcent 4 5 3 2 4 2" xfId="10714" xr:uid="{00000000-0005-0000-0000-0000D8290000}"/>
    <cellStyle name="20% - akcent 4 5 3 2 4 2 2" xfId="10715" xr:uid="{00000000-0005-0000-0000-0000D9290000}"/>
    <cellStyle name="20% - akcent 4 5 3 2 4 3" xfId="10716" xr:uid="{00000000-0005-0000-0000-0000DA290000}"/>
    <cellStyle name="20% - akcent 4 5 3 2 5" xfId="10717" xr:uid="{00000000-0005-0000-0000-0000DB290000}"/>
    <cellStyle name="20% - akcent 4 5 3 2 5 2" xfId="10718" xr:uid="{00000000-0005-0000-0000-0000DC290000}"/>
    <cellStyle name="20% - akcent 4 5 3 2 6" xfId="10719" xr:uid="{00000000-0005-0000-0000-0000DD290000}"/>
    <cellStyle name="20% - akcent 4 5 3 3" xfId="10720" xr:uid="{00000000-0005-0000-0000-0000DE290000}"/>
    <cellStyle name="20% - akcent 4 5 3 3 2" xfId="10721" xr:uid="{00000000-0005-0000-0000-0000DF290000}"/>
    <cellStyle name="20% - akcent 4 5 3 3 2 2" xfId="10722" xr:uid="{00000000-0005-0000-0000-0000E0290000}"/>
    <cellStyle name="20% - akcent 4 5 3 3 3" xfId="10723" xr:uid="{00000000-0005-0000-0000-0000E1290000}"/>
    <cellStyle name="20% - akcent 4 5 3 4" xfId="10724" xr:uid="{00000000-0005-0000-0000-0000E2290000}"/>
    <cellStyle name="20% - akcent 4 5 3 4 2" xfId="10725" xr:uid="{00000000-0005-0000-0000-0000E3290000}"/>
    <cellStyle name="20% - akcent 4 5 3 4 2 2" xfId="10726" xr:uid="{00000000-0005-0000-0000-0000E4290000}"/>
    <cellStyle name="20% - akcent 4 5 3 4 3" xfId="10727" xr:uid="{00000000-0005-0000-0000-0000E5290000}"/>
    <cellStyle name="20% - akcent 4 5 3 5" xfId="10728" xr:uid="{00000000-0005-0000-0000-0000E6290000}"/>
    <cellStyle name="20% - akcent 4 5 3 5 2" xfId="10729" xr:uid="{00000000-0005-0000-0000-0000E7290000}"/>
    <cellStyle name="20% - akcent 4 5 3 5 2 2" xfId="10730" xr:uid="{00000000-0005-0000-0000-0000E8290000}"/>
    <cellStyle name="20% - akcent 4 5 3 5 3" xfId="10731" xr:uid="{00000000-0005-0000-0000-0000E9290000}"/>
    <cellStyle name="20% - akcent 4 5 3 6" xfId="10732" xr:uid="{00000000-0005-0000-0000-0000EA290000}"/>
    <cellStyle name="20% - akcent 4 5 3 6 2" xfId="10733" xr:uid="{00000000-0005-0000-0000-0000EB290000}"/>
    <cellStyle name="20% - akcent 4 5 3 7" xfId="10734" xr:uid="{00000000-0005-0000-0000-0000EC290000}"/>
    <cellStyle name="20% - akcent 4 5 3 8" xfId="10735" xr:uid="{00000000-0005-0000-0000-0000ED290000}"/>
    <cellStyle name="20% - akcent 4 5 4" xfId="10736" xr:uid="{00000000-0005-0000-0000-0000EE290000}"/>
    <cellStyle name="20% - akcent 4 5 4 2" xfId="10737" xr:uid="{00000000-0005-0000-0000-0000EF290000}"/>
    <cellStyle name="20% - akcent 4 5 4 2 2" xfId="10738" xr:uid="{00000000-0005-0000-0000-0000F0290000}"/>
    <cellStyle name="20% - akcent 4 5 4 2 2 2" xfId="10739" xr:uid="{00000000-0005-0000-0000-0000F1290000}"/>
    <cellStyle name="20% - akcent 4 5 4 2 3" xfId="10740" xr:uid="{00000000-0005-0000-0000-0000F2290000}"/>
    <cellStyle name="20% - akcent 4 5 4 3" xfId="10741" xr:uid="{00000000-0005-0000-0000-0000F3290000}"/>
    <cellStyle name="20% - akcent 4 5 4 3 2" xfId="10742" xr:uid="{00000000-0005-0000-0000-0000F4290000}"/>
    <cellStyle name="20% - akcent 4 5 4 3 2 2" xfId="10743" xr:uid="{00000000-0005-0000-0000-0000F5290000}"/>
    <cellStyle name="20% - akcent 4 5 4 3 3" xfId="10744" xr:uid="{00000000-0005-0000-0000-0000F6290000}"/>
    <cellStyle name="20% - akcent 4 5 4 4" xfId="10745" xr:uid="{00000000-0005-0000-0000-0000F7290000}"/>
    <cellStyle name="20% - akcent 4 5 4 4 2" xfId="10746" xr:uid="{00000000-0005-0000-0000-0000F8290000}"/>
    <cellStyle name="20% - akcent 4 5 4 4 2 2" xfId="10747" xr:uid="{00000000-0005-0000-0000-0000F9290000}"/>
    <cellStyle name="20% - akcent 4 5 4 4 3" xfId="10748" xr:uid="{00000000-0005-0000-0000-0000FA290000}"/>
    <cellStyle name="20% - akcent 4 5 4 5" xfId="10749" xr:uid="{00000000-0005-0000-0000-0000FB290000}"/>
    <cellStyle name="20% - akcent 4 5 4 5 2" xfId="10750" xr:uid="{00000000-0005-0000-0000-0000FC290000}"/>
    <cellStyle name="20% - akcent 4 5 4 6" xfId="10751" xr:uid="{00000000-0005-0000-0000-0000FD290000}"/>
    <cellStyle name="20% - akcent 4 5 5" xfId="10752" xr:uid="{00000000-0005-0000-0000-0000FE290000}"/>
    <cellStyle name="20% - akcent 4 5 5 2" xfId="10753" xr:uid="{00000000-0005-0000-0000-0000FF290000}"/>
    <cellStyle name="20% - akcent 4 5 5 2 2" xfId="10754" xr:uid="{00000000-0005-0000-0000-0000002A0000}"/>
    <cellStyle name="20% - akcent 4 5 5 2 2 2" xfId="10755" xr:uid="{00000000-0005-0000-0000-0000012A0000}"/>
    <cellStyle name="20% - akcent 4 5 5 2 3" xfId="10756" xr:uid="{00000000-0005-0000-0000-0000022A0000}"/>
    <cellStyle name="20% - akcent 4 5 5 3" xfId="10757" xr:uid="{00000000-0005-0000-0000-0000032A0000}"/>
    <cellStyle name="20% - akcent 4 5 5 3 2" xfId="10758" xr:uid="{00000000-0005-0000-0000-0000042A0000}"/>
    <cellStyle name="20% - akcent 4 5 5 3 2 2" xfId="10759" xr:uid="{00000000-0005-0000-0000-0000052A0000}"/>
    <cellStyle name="20% - akcent 4 5 5 3 3" xfId="10760" xr:uid="{00000000-0005-0000-0000-0000062A0000}"/>
    <cellStyle name="20% - akcent 4 5 5 4" xfId="10761" xr:uid="{00000000-0005-0000-0000-0000072A0000}"/>
    <cellStyle name="20% - akcent 4 5 5 4 2" xfId="10762" xr:uid="{00000000-0005-0000-0000-0000082A0000}"/>
    <cellStyle name="20% - akcent 4 5 5 4 2 2" xfId="10763" xr:uid="{00000000-0005-0000-0000-0000092A0000}"/>
    <cellStyle name="20% - akcent 4 5 5 4 3" xfId="10764" xr:uid="{00000000-0005-0000-0000-00000A2A0000}"/>
    <cellStyle name="20% - akcent 4 5 5 5" xfId="10765" xr:uid="{00000000-0005-0000-0000-00000B2A0000}"/>
    <cellStyle name="20% - akcent 4 5 5 5 2" xfId="10766" xr:uid="{00000000-0005-0000-0000-00000C2A0000}"/>
    <cellStyle name="20% - akcent 4 5 5 6" xfId="10767" xr:uid="{00000000-0005-0000-0000-00000D2A0000}"/>
    <cellStyle name="20% - akcent 4 5 6" xfId="10768" xr:uid="{00000000-0005-0000-0000-00000E2A0000}"/>
    <cellStyle name="20% - akcent 4 5 6 2" xfId="10769" xr:uid="{00000000-0005-0000-0000-00000F2A0000}"/>
    <cellStyle name="20% - akcent 4 5 6 2 2" xfId="10770" xr:uid="{00000000-0005-0000-0000-0000102A0000}"/>
    <cellStyle name="20% - akcent 4 5 6 2 2 2" xfId="10771" xr:uid="{00000000-0005-0000-0000-0000112A0000}"/>
    <cellStyle name="20% - akcent 4 5 6 2 3" xfId="10772" xr:uid="{00000000-0005-0000-0000-0000122A0000}"/>
    <cellStyle name="20% - akcent 4 5 6 3" xfId="10773" xr:uid="{00000000-0005-0000-0000-0000132A0000}"/>
    <cellStyle name="20% - akcent 4 5 6 3 2" xfId="10774" xr:uid="{00000000-0005-0000-0000-0000142A0000}"/>
    <cellStyle name="20% - akcent 4 5 6 3 2 2" xfId="10775" xr:uid="{00000000-0005-0000-0000-0000152A0000}"/>
    <cellStyle name="20% - akcent 4 5 6 3 3" xfId="10776" xr:uid="{00000000-0005-0000-0000-0000162A0000}"/>
    <cellStyle name="20% - akcent 4 5 6 4" xfId="10777" xr:uid="{00000000-0005-0000-0000-0000172A0000}"/>
    <cellStyle name="20% - akcent 4 5 6 4 2" xfId="10778" xr:uid="{00000000-0005-0000-0000-0000182A0000}"/>
    <cellStyle name="20% - akcent 4 5 6 4 2 2" xfId="10779" xr:uid="{00000000-0005-0000-0000-0000192A0000}"/>
    <cellStyle name="20% - akcent 4 5 6 4 3" xfId="10780" xr:uid="{00000000-0005-0000-0000-00001A2A0000}"/>
    <cellStyle name="20% - akcent 4 5 6 5" xfId="10781" xr:uid="{00000000-0005-0000-0000-00001B2A0000}"/>
    <cellStyle name="20% - akcent 4 5 6 5 2" xfId="10782" xr:uid="{00000000-0005-0000-0000-00001C2A0000}"/>
    <cellStyle name="20% - akcent 4 5 6 6" xfId="10783" xr:uid="{00000000-0005-0000-0000-00001D2A0000}"/>
    <cellStyle name="20% - akcent 4 5 7" xfId="10784" xr:uid="{00000000-0005-0000-0000-00001E2A0000}"/>
    <cellStyle name="20% - akcent 4 5 8" xfId="10785" xr:uid="{00000000-0005-0000-0000-00001F2A0000}"/>
    <cellStyle name="20% - akcent 4 5_2011'05 Raport PGE_DO-CO2" xfId="10786" xr:uid="{00000000-0005-0000-0000-0000202A0000}"/>
    <cellStyle name="20% - akcent 4 6" xfId="10787" xr:uid="{00000000-0005-0000-0000-0000212A0000}"/>
    <cellStyle name="20% - akcent 4 6 2" xfId="10788" xr:uid="{00000000-0005-0000-0000-0000222A0000}"/>
    <cellStyle name="20% - akcent 4 6 2 10" xfId="10789" xr:uid="{00000000-0005-0000-0000-0000232A0000}"/>
    <cellStyle name="20% - akcent 4 6 2 2" xfId="10790" xr:uid="{00000000-0005-0000-0000-0000242A0000}"/>
    <cellStyle name="20% - akcent 4 6 2 2 2" xfId="10791" xr:uid="{00000000-0005-0000-0000-0000252A0000}"/>
    <cellStyle name="20% - akcent 4 6 2 2 2 2" xfId="10792" xr:uid="{00000000-0005-0000-0000-0000262A0000}"/>
    <cellStyle name="20% - akcent 4 6 2 2 2 2 2" xfId="10793" xr:uid="{00000000-0005-0000-0000-0000272A0000}"/>
    <cellStyle name="20% - akcent 4 6 2 2 2 2 2 2" xfId="10794" xr:uid="{00000000-0005-0000-0000-0000282A0000}"/>
    <cellStyle name="20% - akcent 4 6 2 2 2 2 3" xfId="10795" xr:uid="{00000000-0005-0000-0000-0000292A0000}"/>
    <cellStyle name="20% - akcent 4 6 2 2 2 3" xfId="10796" xr:uid="{00000000-0005-0000-0000-00002A2A0000}"/>
    <cellStyle name="20% - akcent 4 6 2 2 2 3 2" xfId="10797" xr:uid="{00000000-0005-0000-0000-00002B2A0000}"/>
    <cellStyle name="20% - akcent 4 6 2 2 2 3 2 2" xfId="10798" xr:uid="{00000000-0005-0000-0000-00002C2A0000}"/>
    <cellStyle name="20% - akcent 4 6 2 2 2 3 3" xfId="10799" xr:uid="{00000000-0005-0000-0000-00002D2A0000}"/>
    <cellStyle name="20% - akcent 4 6 2 2 2 4" xfId="10800" xr:uid="{00000000-0005-0000-0000-00002E2A0000}"/>
    <cellStyle name="20% - akcent 4 6 2 2 2 4 2" xfId="10801" xr:uid="{00000000-0005-0000-0000-00002F2A0000}"/>
    <cellStyle name="20% - akcent 4 6 2 2 2 4 2 2" xfId="10802" xr:uid="{00000000-0005-0000-0000-0000302A0000}"/>
    <cellStyle name="20% - akcent 4 6 2 2 2 4 3" xfId="10803" xr:uid="{00000000-0005-0000-0000-0000312A0000}"/>
    <cellStyle name="20% - akcent 4 6 2 2 2 5" xfId="10804" xr:uid="{00000000-0005-0000-0000-0000322A0000}"/>
    <cellStyle name="20% - akcent 4 6 2 2 2 5 2" xfId="10805" xr:uid="{00000000-0005-0000-0000-0000332A0000}"/>
    <cellStyle name="20% - akcent 4 6 2 2 2 6" xfId="10806" xr:uid="{00000000-0005-0000-0000-0000342A0000}"/>
    <cellStyle name="20% - akcent 4 6 2 2 3" xfId="10807" xr:uid="{00000000-0005-0000-0000-0000352A0000}"/>
    <cellStyle name="20% - akcent 4 6 2 2 3 2" xfId="10808" xr:uid="{00000000-0005-0000-0000-0000362A0000}"/>
    <cellStyle name="20% - akcent 4 6 2 2 3 2 2" xfId="10809" xr:uid="{00000000-0005-0000-0000-0000372A0000}"/>
    <cellStyle name="20% - akcent 4 6 2 2 3 3" xfId="10810" xr:uid="{00000000-0005-0000-0000-0000382A0000}"/>
    <cellStyle name="20% - akcent 4 6 2 2 4" xfId="10811" xr:uid="{00000000-0005-0000-0000-0000392A0000}"/>
    <cellStyle name="20% - akcent 4 6 2 2 4 2" xfId="10812" xr:uid="{00000000-0005-0000-0000-00003A2A0000}"/>
    <cellStyle name="20% - akcent 4 6 2 2 4 2 2" xfId="10813" xr:uid="{00000000-0005-0000-0000-00003B2A0000}"/>
    <cellStyle name="20% - akcent 4 6 2 2 4 3" xfId="10814" xr:uid="{00000000-0005-0000-0000-00003C2A0000}"/>
    <cellStyle name="20% - akcent 4 6 2 2 5" xfId="10815" xr:uid="{00000000-0005-0000-0000-00003D2A0000}"/>
    <cellStyle name="20% - akcent 4 6 2 2 5 2" xfId="10816" xr:uid="{00000000-0005-0000-0000-00003E2A0000}"/>
    <cellStyle name="20% - akcent 4 6 2 2 5 2 2" xfId="10817" xr:uid="{00000000-0005-0000-0000-00003F2A0000}"/>
    <cellStyle name="20% - akcent 4 6 2 2 5 3" xfId="10818" xr:uid="{00000000-0005-0000-0000-0000402A0000}"/>
    <cellStyle name="20% - akcent 4 6 2 2 6" xfId="10819" xr:uid="{00000000-0005-0000-0000-0000412A0000}"/>
    <cellStyle name="20% - akcent 4 6 2 2 6 2" xfId="10820" xr:uid="{00000000-0005-0000-0000-0000422A0000}"/>
    <cellStyle name="20% - akcent 4 6 2 2 7" xfId="10821" xr:uid="{00000000-0005-0000-0000-0000432A0000}"/>
    <cellStyle name="20% - akcent 4 6 2 3" xfId="10822" xr:uid="{00000000-0005-0000-0000-0000442A0000}"/>
    <cellStyle name="20% - akcent 4 6 2 3 2" xfId="10823" xr:uid="{00000000-0005-0000-0000-0000452A0000}"/>
    <cellStyle name="20% - akcent 4 6 2 3 2 2" xfId="10824" xr:uid="{00000000-0005-0000-0000-0000462A0000}"/>
    <cellStyle name="20% - akcent 4 6 2 3 2 2 2" xfId="10825" xr:uid="{00000000-0005-0000-0000-0000472A0000}"/>
    <cellStyle name="20% - akcent 4 6 2 3 2 3" xfId="10826" xr:uid="{00000000-0005-0000-0000-0000482A0000}"/>
    <cellStyle name="20% - akcent 4 6 2 3 3" xfId="10827" xr:uid="{00000000-0005-0000-0000-0000492A0000}"/>
    <cellStyle name="20% - akcent 4 6 2 3 3 2" xfId="10828" xr:uid="{00000000-0005-0000-0000-00004A2A0000}"/>
    <cellStyle name="20% - akcent 4 6 2 3 3 2 2" xfId="10829" xr:uid="{00000000-0005-0000-0000-00004B2A0000}"/>
    <cellStyle name="20% - akcent 4 6 2 3 3 3" xfId="10830" xr:uid="{00000000-0005-0000-0000-00004C2A0000}"/>
    <cellStyle name="20% - akcent 4 6 2 3 4" xfId="10831" xr:uid="{00000000-0005-0000-0000-00004D2A0000}"/>
    <cellStyle name="20% - akcent 4 6 2 3 4 2" xfId="10832" xr:uid="{00000000-0005-0000-0000-00004E2A0000}"/>
    <cellStyle name="20% - akcent 4 6 2 3 4 2 2" xfId="10833" xr:uid="{00000000-0005-0000-0000-00004F2A0000}"/>
    <cellStyle name="20% - akcent 4 6 2 3 4 3" xfId="10834" xr:uid="{00000000-0005-0000-0000-0000502A0000}"/>
    <cellStyle name="20% - akcent 4 6 2 3 5" xfId="10835" xr:uid="{00000000-0005-0000-0000-0000512A0000}"/>
    <cellStyle name="20% - akcent 4 6 2 3 5 2" xfId="10836" xr:uid="{00000000-0005-0000-0000-0000522A0000}"/>
    <cellStyle name="20% - akcent 4 6 2 3 6" xfId="10837" xr:uid="{00000000-0005-0000-0000-0000532A0000}"/>
    <cellStyle name="20% - akcent 4 6 2 4" xfId="10838" xr:uid="{00000000-0005-0000-0000-0000542A0000}"/>
    <cellStyle name="20% - akcent 4 6 2 4 2" xfId="10839" xr:uid="{00000000-0005-0000-0000-0000552A0000}"/>
    <cellStyle name="20% - akcent 4 6 2 4 2 2" xfId="10840" xr:uid="{00000000-0005-0000-0000-0000562A0000}"/>
    <cellStyle name="20% - akcent 4 6 2 4 2 2 2" xfId="10841" xr:uid="{00000000-0005-0000-0000-0000572A0000}"/>
    <cellStyle name="20% - akcent 4 6 2 4 2 3" xfId="10842" xr:uid="{00000000-0005-0000-0000-0000582A0000}"/>
    <cellStyle name="20% - akcent 4 6 2 4 3" xfId="10843" xr:uid="{00000000-0005-0000-0000-0000592A0000}"/>
    <cellStyle name="20% - akcent 4 6 2 4 3 2" xfId="10844" xr:uid="{00000000-0005-0000-0000-00005A2A0000}"/>
    <cellStyle name="20% - akcent 4 6 2 4 3 2 2" xfId="10845" xr:uid="{00000000-0005-0000-0000-00005B2A0000}"/>
    <cellStyle name="20% - akcent 4 6 2 4 3 3" xfId="10846" xr:uid="{00000000-0005-0000-0000-00005C2A0000}"/>
    <cellStyle name="20% - akcent 4 6 2 4 4" xfId="10847" xr:uid="{00000000-0005-0000-0000-00005D2A0000}"/>
    <cellStyle name="20% - akcent 4 6 2 4 4 2" xfId="10848" xr:uid="{00000000-0005-0000-0000-00005E2A0000}"/>
    <cellStyle name="20% - akcent 4 6 2 4 4 2 2" xfId="10849" xr:uid="{00000000-0005-0000-0000-00005F2A0000}"/>
    <cellStyle name="20% - akcent 4 6 2 4 4 3" xfId="10850" xr:uid="{00000000-0005-0000-0000-0000602A0000}"/>
    <cellStyle name="20% - akcent 4 6 2 4 5" xfId="10851" xr:uid="{00000000-0005-0000-0000-0000612A0000}"/>
    <cellStyle name="20% - akcent 4 6 2 4 5 2" xfId="10852" xr:uid="{00000000-0005-0000-0000-0000622A0000}"/>
    <cellStyle name="20% - akcent 4 6 2 4 6" xfId="10853" xr:uid="{00000000-0005-0000-0000-0000632A0000}"/>
    <cellStyle name="20% - akcent 4 6 2 5" xfId="10854" xr:uid="{00000000-0005-0000-0000-0000642A0000}"/>
    <cellStyle name="20% - akcent 4 6 2 6" xfId="10855" xr:uid="{00000000-0005-0000-0000-0000652A0000}"/>
    <cellStyle name="20% - akcent 4 6 2 6 2" xfId="10856" xr:uid="{00000000-0005-0000-0000-0000662A0000}"/>
    <cellStyle name="20% - akcent 4 6 2 6 2 2" xfId="10857" xr:uid="{00000000-0005-0000-0000-0000672A0000}"/>
    <cellStyle name="20% - akcent 4 6 2 6 3" xfId="10858" xr:uid="{00000000-0005-0000-0000-0000682A0000}"/>
    <cellStyle name="20% - akcent 4 6 2 7" xfId="10859" xr:uid="{00000000-0005-0000-0000-0000692A0000}"/>
    <cellStyle name="20% - akcent 4 6 2 7 2" xfId="10860" xr:uid="{00000000-0005-0000-0000-00006A2A0000}"/>
    <cellStyle name="20% - akcent 4 6 2 7 2 2" xfId="10861" xr:uid="{00000000-0005-0000-0000-00006B2A0000}"/>
    <cellStyle name="20% - akcent 4 6 2 7 3" xfId="10862" xr:uid="{00000000-0005-0000-0000-00006C2A0000}"/>
    <cellStyle name="20% - akcent 4 6 2 8" xfId="10863" xr:uid="{00000000-0005-0000-0000-00006D2A0000}"/>
    <cellStyle name="20% - akcent 4 6 2 8 2" xfId="10864" xr:uid="{00000000-0005-0000-0000-00006E2A0000}"/>
    <cellStyle name="20% - akcent 4 6 2 8 2 2" xfId="10865" xr:uid="{00000000-0005-0000-0000-00006F2A0000}"/>
    <cellStyle name="20% - akcent 4 6 2 8 3" xfId="10866" xr:uid="{00000000-0005-0000-0000-0000702A0000}"/>
    <cellStyle name="20% - akcent 4 6 2 9" xfId="10867" xr:uid="{00000000-0005-0000-0000-0000712A0000}"/>
    <cellStyle name="20% - akcent 4 6 2 9 2" xfId="10868" xr:uid="{00000000-0005-0000-0000-0000722A0000}"/>
    <cellStyle name="20% - akcent 4 6 3" xfId="10869" xr:uid="{00000000-0005-0000-0000-0000732A0000}"/>
    <cellStyle name="20% - akcent 4 6 3 2" xfId="10870" xr:uid="{00000000-0005-0000-0000-0000742A0000}"/>
    <cellStyle name="20% - akcent 4 6 3 2 2" xfId="10871" xr:uid="{00000000-0005-0000-0000-0000752A0000}"/>
    <cellStyle name="20% - akcent 4 6 3 2 2 2" xfId="10872" xr:uid="{00000000-0005-0000-0000-0000762A0000}"/>
    <cellStyle name="20% - akcent 4 6 3 2 2 2 2" xfId="10873" xr:uid="{00000000-0005-0000-0000-0000772A0000}"/>
    <cellStyle name="20% - akcent 4 6 3 2 2 3" xfId="10874" xr:uid="{00000000-0005-0000-0000-0000782A0000}"/>
    <cellStyle name="20% - akcent 4 6 3 2 3" xfId="10875" xr:uid="{00000000-0005-0000-0000-0000792A0000}"/>
    <cellStyle name="20% - akcent 4 6 3 2 3 2" xfId="10876" xr:uid="{00000000-0005-0000-0000-00007A2A0000}"/>
    <cellStyle name="20% - akcent 4 6 3 2 3 2 2" xfId="10877" xr:uid="{00000000-0005-0000-0000-00007B2A0000}"/>
    <cellStyle name="20% - akcent 4 6 3 2 3 3" xfId="10878" xr:uid="{00000000-0005-0000-0000-00007C2A0000}"/>
    <cellStyle name="20% - akcent 4 6 3 2 4" xfId="10879" xr:uid="{00000000-0005-0000-0000-00007D2A0000}"/>
    <cellStyle name="20% - akcent 4 6 3 2 4 2" xfId="10880" xr:uid="{00000000-0005-0000-0000-00007E2A0000}"/>
    <cellStyle name="20% - akcent 4 6 3 2 4 2 2" xfId="10881" xr:uid="{00000000-0005-0000-0000-00007F2A0000}"/>
    <cellStyle name="20% - akcent 4 6 3 2 4 3" xfId="10882" xr:uid="{00000000-0005-0000-0000-0000802A0000}"/>
    <cellStyle name="20% - akcent 4 6 3 2 5" xfId="10883" xr:uid="{00000000-0005-0000-0000-0000812A0000}"/>
    <cellStyle name="20% - akcent 4 6 3 2 5 2" xfId="10884" xr:uid="{00000000-0005-0000-0000-0000822A0000}"/>
    <cellStyle name="20% - akcent 4 6 3 2 6" xfId="10885" xr:uid="{00000000-0005-0000-0000-0000832A0000}"/>
    <cellStyle name="20% - akcent 4 6 3 3" xfId="10886" xr:uid="{00000000-0005-0000-0000-0000842A0000}"/>
    <cellStyle name="20% - akcent 4 6 3 3 2" xfId="10887" xr:uid="{00000000-0005-0000-0000-0000852A0000}"/>
    <cellStyle name="20% - akcent 4 6 3 3 2 2" xfId="10888" xr:uid="{00000000-0005-0000-0000-0000862A0000}"/>
    <cellStyle name="20% - akcent 4 6 3 3 3" xfId="10889" xr:uid="{00000000-0005-0000-0000-0000872A0000}"/>
    <cellStyle name="20% - akcent 4 6 3 4" xfId="10890" xr:uid="{00000000-0005-0000-0000-0000882A0000}"/>
    <cellStyle name="20% - akcent 4 6 3 4 2" xfId="10891" xr:uid="{00000000-0005-0000-0000-0000892A0000}"/>
    <cellStyle name="20% - akcent 4 6 3 4 2 2" xfId="10892" xr:uid="{00000000-0005-0000-0000-00008A2A0000}"/>
    <cellStyle name="20% - akcent 4 6 3 4 3" xfId="10893" xr:uid="{00000000-0005-0000-0000-00008B2A0000}"/>
    <cellStyle name="20% - akcent 4 6 3 5" xfId="10894" xr:uid="{00000000-0005-0000-0000-00008C2A0000}"/>
    <cellStyle name="20% - akcent 4 6 3 5 2" xfId="10895" xr:uid="{00000000-0005-0000-0000-00008D2A0000}"/>
    <cellStyle name="20% - akcent 4 6 3 5 2 2" xfId="10896" xr:uid="{00000000-0005-0000-0000-00008E2A0000}"/>
    <cellStyle name="20% - akcent 4 6 3 5 3" xfId="10897" xr:uid="{00000000-0005-0000-0000-00008F2A0000}"/>
    <cellStyle name="20% - akcent 4 6 3 6" xfId="10898" xr:uid="{00000000-0005-0000-0000-0000902A0000}"/>
    <cellStyle name="20% - akcent 4 6 3 6 2" xfId="10899" xr:uid="{00000000-0005-0000-0000-0000912A0000}"/>
    <cellStyle name="20% - akcent 4 6 3 7" xfId="10900" xr:uid="{00000000-0005-0000-0000-0000922A0000}"/>
    <cellStyle name="20% - akcent 4 6 4" xfId="10901" xr:uid="{00000000-0005-0000-0000-0000932A0000}"/>
    <cellStyle name="20% - akcent 4 6 4 2" xfId="10902" xr:uid="{00000000-0005-0000-0000-0000942A0000}"/>
    <cellStyle name="20% - akcent 4 6 4 2 2" xfId="10903" xr:uid="{00000000-0005-0000-0000-0000952A0000}"/>
    <cellStyle name="20% - akcent 4 6 4 2 2 2" xfId="10904" xr:uid="{00000000-0005-0000-0000-0000962A0000}"/>
    <cellStyle name="20% - akcent 4 6 4 2 3" xfId="10905" xr:uid="{00000000-0005-0000-0000-0000972A0000}"/>
    <cellStyle name="20% - akcent 4 6 4 3" xfId="10906" xr:uid="{00000000-0005-0000-0000-0000982A0000}"/>
    <cellStyle name="20% - akcent 4 6 4 3 2" xfId="10907" xr:uid="{00000000-0005-0000-0000-0000992A0000}"/>
    <cellStyle name="20% - akcent 4 6 4 3 2 2" xfId="10908" xr:uid="{00000000-0005-0000-0000-00009A2A0000}"/>
    <cellStyle name="20% - akcent 4 6 4 3 3" xfId="10909" xr:uid="{00000000-0005-0000-0000-00009B2A0000}"/>
    <cellStyle name="20% - akcent 4 6 4 4" xfId="10910" xr:uid="{00000000-0005-0000-0000-00009C2A0000}"/>
    <cellStyle name="20% - akcent 4 6 4 4 2" xfId="10911" xr:uid="{00000000-0005-0000-0000-00009D2A0000}"/>
    <cellStyle name="20% - akcent 4 6 4 4 2 2" xfId="10912" xr:uid="{00000000-0005-0000-0000-00009E2A0000}"/>
    <cellStyle name="20% - akcent 4 6 4 4 3" xfId="10913" xr:uid="{00000000-0005-0000-0000-00009F2A0000}"/>
    <cellStyle name="20% - akcent 4 6 4 5" xfId="10914" xr:uid="{00000000-0005-0000-0000-0000A02A0000}"/>
    <cellStyle name="20% - akcent 4 6 4 5 2" xfId="10915" xr:uid="{00000000-0005-0000-0000-0000A12A0000}"/>
    <cellStyle name="20% - akcent 4 6 4 6" xfId="10916" xr:uid="{00000000-0005-0000-0000-0000A22A0000}"/>
    <cellStyle name="20% - akcent 4 6 5" xfId="10917" xr:uid="{00000000-0005-0000-0000-0000A32A0000}"/>
    <cellStyle name="20% - akcent 4 6 5 2" xfId="10918" xr:uid="{00000000-0005-0000-0000-0000A42A0000}"/>
    <cellStyle name="20% - akcent 4 6 5 2 2" xfId="10919" xr:uid="{00000000-0005-0000-0000-0000A52A0000}"/>
    <cellStyle name="20% - akcent 4 6 5 2 2 2" xfId="10920" xr:uid="{00000000-0005-0000-0000-0000A62A0000}"/>
    <cellStyle name="20% - akcent 4 6 5 2 3" xfId="10921" xr:uid="{00000000-0005-0000-0000-0000A72A0000}"/>
    <cellStyle name="20% - akcent 4 6 5 3" xfId="10922" xr:uid="{00000000-0005-0000-0000-0000A82A0000}"/>
    <cellStyle name="20% - akcent 4 6 5 3 2" xfId="10923" xr:uid="{00000000-0005-0000-0000-0000A92A0000}"/>
    <cellStyle name="20% - akcent 4 6 5 3 2 2" xfId="10924" xr:uid="{00000000-0005-0000-0000-0000AA2A0000}"/>
    <cellStyle name="20% - akcent 4 6 5 3 3" xfId="10925" xr:uid="{00000000-0005-0000-0000-0000AB2A0000}"/>
    <cellStyle name="20% - akcent 4 6 5 4" xfId="10926" xr:uid="{00000000-0005-0000-0000-0000AC2A0000}"/>
    <cellStyle name="20% - akcent 4 6 5 4 2" xfId="10927" xr:uid="{00000000-0005-0000-0000-0000AD2A0000}"/>
    <cellStyle name="20% - akcent 4 6 5 4 2 2" xfId="10928" xr:uid="{00000000-0005-0000-0000-0000AE2A0000}"/>
    <cellStyle name="20% - akcent 4 6 5 4 3" xfId="10929" xr:uid="{00000000-0005-0000-0000-0000AF2A0000}"/>
    <cellStyle name="20% - akcent 4 6 5 5" xfId="10930" xr:uid="{00000000-0005-0000-0000-0000B02A0000}"/>
    <cellStyle name="20% - akcent 4 6 5 5 2" xfId="10931" xr:uid="{00000000-0005-0000-0000-0000B12A0000}"/>
    <cellStyle name="20% - akcent 4 6 5 6" xfId="10932" xr:uid="{00000000-0005-0000-0000-0000B22A0000}"/>
    <cellStyle name="20% - akcent 4 6 6" xfId="10933" xr:uid="{00000000-0005-0000-0000-0000B32A0000}"/>
    <cellStyle name="20% - akcent 4 6 7" xfId="10934" xr:uid="{00000000-0005-0000-0000-0000B42A0000}"/>
    <cellStyle name="20% - akcent 4 6 7 2" xfId="10935" xr:uid="{00000000-0005-0000-0000-0000B52A0000}"/>
    <cellStyle name="20% - akcent 4 6 7 2 2" xfId="10936" xr:uid="{00000000-0005-0000-0000-0000B62A0000}"/>
    <cellStyle name="20% - akcent 4 6 7 2 2 2" xfId="10937" xr:uid="{00000000-0005-0000-0000-0000B72A0000}"/>
    <cellStyle name="20% - akcent 4 6 7 2 3" xfId="10938" xr:uid="{00000000-0005-0000-0000-0000B82A0000}"/>
    <cellStyle name="20% - akcent 4 6 7 3" xfId="10939" xr:uid="{00000000-0005-0000-0000-0000B92A0000}"/>
    <cellStyle name="20% - akcent 4 6 7 3 2" xfId="10940" xr:uid="{00000000-0005-0000-0000-0000BA2A0000}"/>
    <cellStyle name="20% - akcent 4 6 7 3 2 2" xfId="10941" xr:uid="{00000000-0005-0000-0000-0000BB2A0000}"/>
    <cellStyle name="20% - akcent 4 6 7 3 3" xfId="10942" xr:uid="{00000000-0005-0000-0000-0000BC2A0000}"/>
    <cellStyle name="20% - akcent 4 6 7 4" xfId="10943" xr:uid="{00000000-0005-0000-0000-0000BD2A0000}"/>
    <cellStyle name="20% - akcent 4 6 7 4 2" xfId="10944" xr:uid="{00000000-0005-0000-0000-0000BE2A0000}"/>
    <cellStyle name="20% - akcent 4 6 7 4 2 2" xfId="10945" xr:uid="{00000000-0005-0000-0000-0000BF2A0000}"/>
    <cellStyle name="20% - akcent 4 6 7 4 3" xfId="10946" xr:uid="{00000000-0005-0000-0000-0000C02A0000}"/>
    <cellStyle name="20% - akcent 4 6 7 5" xfId="10947" xr:uid="{00000000-0005-0000-0000-0000C12A0000}"/>
    <cellStyle name="20% - akcent 4 6 7 5 2" xfId="10948" xr:uid="{00000000-0005-0000-0000-0000C22A0000}"/>
    <cellStyle name="20% - akcent 4 6 7 6" xfId="10949" xr:uid="{00000000-0005-0000-0000-0000C32A0000}"/>
    <cellStyle name="20% - akcent 4 6_Arkusz1" xfId="10950" xr:uid="{00000000-0005-0000-0000-0000C42A0000}"/>
    <cellStyle name="20% - akcent 4 7" xfId="10951" xr:uid="{00000000-0005-0000-0000-0000C52A0000}"/>
    <cellStyle name="20% - akcent 4 7 2" xfId="10952" xr:uid="{00000000-0005-0000-0000-0000C62A0000}"/>
    <cellStyle name="20% - akcent 4 7 2 10" xfId="10953" xr:uid="{00000000-0005-0000-0000-0000C72A0000}"/>
    <cellStyle name="20% - akcent 4 7 2 2" xfId="10954" xr:uid="{00000000-0005-0000-0000-0000C82A0000}"/>
    <cellStyle name="20% - akcent 4 7 2 2 2" xfId="10955" xr:uid="{00000000-0005-0000-0000-0000C92A0000}"/>
    <cellStyle name="20% - akcent 4 7 2 2 2 2" xfId="10956" xr:uid="{00000000-0005-0000-0000-0000CA2A0000}"/>
    <cellStyle name="20% - akcent 4 7 2 2 2 2 2" xfId="10957" xr:uid="{00000000-0005-0000-0000-0000CB2A0000}"/>
    <cellStyle name="20% - akcent 4 7 2 2 2 2 2 2" xfId="10958" xr:uid="{00000000-0005-0000-0000-0000CC2A0000}"/>
    <cellStyle name="20% - akcent 4 7 2 2 2 2 3" xfId="10959" xr:uid="{00000000-0005-0000-0000-0000CD2A0000}"/>
    <cellStyle name="20% - akcent 4 7 2 2 2 3" xfId="10960" xr:uid="{00000000-0005-0000-0000-0000CE2A0000}"/>
    <cellStyle name="20% - akcent 4 7 2 2 2 3 2" xfId="10961" xr:uid="{00000000-0005-0000-0000-0000CF2A0000}"/>
    <cellStyle name="20% - akcent 4 7 2 2 2 3 2 2" xfId="10962" xr:uid="{00000000-0005-0000-0000-0000D02A0000}"/>
    <cellStyle name="20% - akcent 4 7 2 2 2 3 3" xfId="10963" xr:uid="{00000000-0005-0000-0000-0000D12A0000}"/>
    <cellStyle name="20% - akcent 4 7 2 2 2 4" xfId="10964" xr:uid="{00000000-0005-0000-0000-0000D22A0000}"/>
    <cellStyle name="20% - akcent 4 7 2 2 2 4 2" xfId="10965" xr:uid="{00000000-0005-0000-0000-0000D32A0000}"/>
    <cellStyle name="20% - akcent 4 7 2 2 2 4 2 2" xfId="10966" xr:uid="{00000000-0005-0000-0000-0000D42A0000}"/>
    <cellStyle name="20% - akcent 4 7 2 2 2 4 3" xfId="10967" xr:uid="{00000000-0005-0000-0000-0000D52A0000}"/>
    <cellStyle name="20% - akcent 4 7 2 2 2 5" xfId="10968" xr:uid="{00000000-0005-0000-0000-0000D62A0000}"/>
    <cellStyle name="20% - akcent 4 7 2 2 2 5 2" xfId="10969" xr:uid="{00000000-0005-0000-0000-0000D72A0000}"/>
    <cellStyle name="20% - akcent 4 7 2 2 2 6" xfId="10970" xr:uid="{00000000-0005-0000-0000-0000D82A0000}"/>
    <cellStyle name="20% - akcent 4 7 2 2 3" xfId="10971" xr:uid="{00000000-0005-0000-0000-0000D92A0000}"/>
    <cellStyle name="20% - akcent 4 7 2 2 3 2" xfId="10972" xr:uid="{00000000-0005-0000-0000-0000DA2A0000}"/>
    <cellStyle name="20% - akcent 4 7 2 2 3 2 2" xfId="10973" xr:uid="{00000000-0005-0000-0000-0000DB2A0000}"/>
    <cellStyle name="20% - akcent 4 7 2 2 3 3" xfId="10974" xr:uid="{00000000-0005-0000-0000-0000DC2A0000}"/>
    <cellStyle name="20% - akcent 4 7 2 2 4" xfId="10975" xr:uid="{00000000-0005-0000-0000-0000DD2A0000}"/>
    <cellStyle name="20% - akcent 4 7 2 2 4 2" xfId="10976" xr:uid="{00000000-0005-0000-0000-0000DE2A0000}"/>
    <cellStyle name="20% - akcent 4 7 2 2 4 2 2" xfId="10977" xr:uid="{00000000-0005-0000-0000-0000DF2A0000}"/>
    <cellStyle name="20% - akcent 4 7 2 2 4 3" xfId="10978" xr:uid="{00000000-0005-0000-0000-0000E02A0000}"/>
    <cellStyle name="20% - akcent 4 7 2 2 5" xfId="10979" xr:uid="{00000000-0005-0000-0000-0000E12A0000}"/>
    <cellStyle name="20% - akcent 4 7 2 2 5 2" xfId="10980" xr:uid="{00000000-0005-0000-0000-0000E22A0000}"/>
    <cellStyle name="20% - akcent 4 7 2 2 5 2 2" xfId="10981" xr:uid="{00000000-0005-0000-0000-0000E32A0000}"/>
    <cellStyle name="20% - akcent 4 7 2 2 5 3" xfId="10982" xr:uid="{00000000-0005-0000-0000-0000E42A0000}"/>
    <cellStyle name="20% - akcent 4 7 2 2 6" xfId="10983" xr:uid="{00000000-0005-0000-0000-0000E52A0000}"/>
    <cellStyle name="20% - akcent 4 7 2 2 6 2" xfId="10984" xr:uid="{00000000-0005-0000-0000-0000E62A0000}"/>
    <cellStyle name="20% - akcent 4 7 2 2 7" xfId="10985" xr:uid="{00000000-0005-0000-0000-0000E72A0000}"/>
    <cellStyle name="20% - akcent 4 7 2 3" xfId="10986" xr:uid="{00000000-0005-0000-0000-0000E82A0000}"/>
    <cellStyle name="20% - akcent 4 7 2 3 2" xfId="10987" xr:uid="{00000000-0005-0000-0000-0000E92A0000}"/>
    <cellStyle name="20% - akcent 4 7 2 3 2 2" xfId="10988" xr:uid="{00000000-0005-0000-0000-0000EA2A0000}"/>
    <cellStyle name="20% - akcent 4 7 2 3 2 2 2" xfId="10989" xr:uid="{00000000-0005-0000-0000-0000EB2A0000}"/>
    <cellStyle name="20% - akcent 4 7 2 3 2 3" xfId="10990" xr:uid="{00000000-0005-0000-0000-0000EC2A0000}"/>
    <cellStyle name="20% - akcent 4 7 2 3 3" xfId="10991" xr:uid="{00000000-0005-0000-0000-0000ED2A0000}"/>
    <cellStyle name="20% - akcent 4 7 2 3 3 2" xfId="10992" xr:uid="{00000000-0005-0000-0000-0000EE2A0000}"/>
    <cellStyle name="20% - akcent 4 7 2 3 3 2 2" xfId="10993" xr:uid="{00000000-0005-0000-0000-0000EF2A0000}"/>
    <cellStyle name="20% - akcent 4 7 2 3 3 3" xfId="10994" xr:uid="{00000000-0005-0000-0000-0000F02A0000}"/>
    <cellStyle name="20% - akcent 4 7 2 3 4" xfId="10995" xr:uid="{00000000-0005-0000-0000-0000F12A0000}"/>
    <cellStyle name="20% - akcent 4 7 2 3 4 2" xfId="10996" xr:uid="{00000000-0005-0000-0000-0000F22A0000}"/>
    <cellStyle name="20% - akcent 4 7 2 3 4 2 2" xfId="10997" xr:uid="{00000000-0005-0000-0000-0000F32A0000}"/>
    <cellStyle name="20% - akcent 4 7 2 3 4 3" xfId="10998" xr:uid="{00000000-0005-0000-0000-0000F42A0000}"/>
    <cellStyle name="20% - akcent 4 7 2 3 5" xfId="10999" xr:uid="{00000000-0005-0000-0000-0000F52A0000}"/>
    <cellStyle name="20% - akcent 4 7 2 3 5 2" xfId="11000" xr:uid="{00000000-0005-0000-0000-0000F62A0000}"/>
    <cellStyle name="20% - akcent 4 7 2 3 6" xfId="11001" xr:uid="{00000000-0005-0000-0000-0000F72A0000}"/>
    <cellStyle name="20% - akcent 4 7 2 4" xfId="11002" xr:uid="{00000000-0005-0000-0000-0000F82A0000}"/>
    <cellStyle name="20% - akcent 4 7 2 4 2" xfId="11003" xr:uid="{00000000-0005-0000-0000-0000F92A0000}"/>
    <cellStyle name="20% - akcent 4 7 2 4 2 2" xfId="11004" xr:uid="{00000000-0005-0000-0000-0000FA2A0000}"/>
    <cellStyle name="20% - akcent 4 7 2 4 2 2 2" xfId="11005" xr:uid="{00000000-0005-0000-0000-0000FB2A0000}"/>
    <cellStyle name="20% - akcent 4 7 2 4 2 3" xfId="11006" xr:uid="{00000000-0005-0000-0000-0000FC2A0000}"/>
    <cellStyle name="20% - akcent 4 7 2 4 3" xfId="11007" xr:uid="{00000000-0005-0000-0000-0000FD2A0000}"/>
    <cellStyle name="20% - akcent 4 7 2 4 3 2" xfId="11008" xr:uid="{00000000-0005-0000-0000-0000FE2A0000}"/>
    <cellStyle name="20% - akcent 4 7 2 4 3 2 2" xfId="11009" xr:uid="{00000000-0005-0000-0000-0000FF2A0000}"/>
    <cellStyle name="20% - akcent 4 7 2 4 3 3" xfId="11010" xr:uid="{00000000-0005-0000-0000-0000002B0000}"/>
    <cellStyle name="20% - akcent 4 7 2 4 4" xfId="11011" xr:uid="{00000000-0005-0000-0000-0000012B0000}"/>
    <cellStyle name="20% - akcent 4 7 2 4 4 2" xfId="11012" xr:uid="{00000000-0005-0000-0000-0000022B0000}"/>
    <cellStyle name="20% - akcent 4 7 2 4 4 2 2" xfId="11013" xr:uid="{00000000-0005-0000-0000-0000032B0000}"/>
    <cellStyle name="20% - akcent 4 7 2 4 4 3" xfId="11014" xr:uid="{00000000-0005-0000-0000-0000042B0000}"/>
    <cellStyle name="20% - akcent 4 7 2 4 5" xfId="11015" xr:uid="{00000000-0005-0000-0000-0000052B0000}"/>
    <cellStyle name="20% - akcent 4 7 2 4 5 2" xfId="11016" xr:uid="{00000000-0005-0000-0000-0000062B0000}"/>
    <cellStyle name="20% - akcent 4 7 2 4 6" xfId="11017" xr:uid="{00000000-0005-0000-0000-0000072B0000}"/>
    <cellStyle name="20% - akcent 4 7 2 5" xfId="11018" xr:uid="{00000000-0005-0000-0000-0000082B0000}"/>
    <cellStyle name="20% - akcent 4 7 2 6" xfId="11019" xr:uid="{00000000-0005-0000-0000-0000092B0000}"/>
    <cellStyle name="20% - akcent 4 7 2 6 2" xfId="11020" xr:uid="{00000000-0005-0000-0000-00000A2B0000}"/>
    <cellStyle name="20% - akcent 4 7 2 6 2 2" xfId="11021" xr:uid="{00000000-0005-0000-0000-00000B2B0000}"/>
    <cellStyle name="20% - akcent 4 7 2 6 3" xfId="11022" xr:uid="{00000000-0005-0000-0000-00000C2B0000}"/>
    <cellStyle name="20% - akcent 4 7 2 7" xfId="11023" xr:uid="{00000000-0005-0000-0000-00000D2B0000}"/>
    <cellStyle name="20% - akcent 4 7 2 7 2" xfId="11024" xr:uid="{00000000-0005-0000-0000-00000E2B0000}"/>
    <cellStyle name="20% - akcent 4 7 2 7 2 2" xfId="11025" xr:uid="{00000000-0005-0000-0000-00000F2B0000}"/>
    <cellStyle name="20% - akcent 4 7 2 7 3" xfId="11026" xr:uid="{00000000-0005-0000-0000-0000102B0000}"/>
    <cellStyle name="20% - akcent 4 7 2 8" xfId="11027" xr:uid="{00000000-0005-0000-0000-0000112B0000}"/>
    <cellStyle name="20% - akcent 4 7 2 8 2" xfId="11028" xr:uid="{00000000-0005-0000-0000-0000122B0000}"/>
    <cellStyle name="20% - akcent 4 7 2 8 2 2" xfId="11029" xr:uid="{00000000-0005-0000-0000-0000132B0000}"/>
    <cellStyle name="20% - akcent 4 7 2 8 3" xfId="11030" xr:uid="{00000000-0005-0000-0000-0000142B0000}"/>
    <cellStyle name="20% - akcent 4 7 2 9" xfId="11031" xr:uid="{00000000-0005-0000-0000-0000152B0000}"/>
    <cellStyle name="20% - akcent 4 7 2 9 2" xfId="11032" xr:uid="{00000000-0005-0000-0000-0000162B0000}"/>
    <cellStyle name="20% - akcent 4 7 3" xfId="11033" xr:uid="{00000000-0005-0000-0000-0000172B0000}"/>
    <cellStyle name="20% - akcent 4 7 3 2" xfId="11034" xr:uid="{00000000-0005-0000-0000-0000182B0000}"/>
    <cellStyle name="20% - akcent 4 7 3 2 2" xfId="11035" xr:uid="{00000000-0005-0000-0000-0000192B0000}"/>
    <cellStyle name="20% - akcent 4 7 3 2 2 2" xfId="11036" xr:uid="{00000000-0005-0000-0000-00001A2B0000}"/>
    <cellStyle name="20% - akcent 4 7 3 2 2 2 2" xfId="11037" xr:uid="{00000000-0005-0000-0000-00001B2B0000}"/>
    <cellStyle name="20% - akcent 4 7 3 2 2 3" xfId="11038" xr:uid="{00000000-0005-0000-0000-00001C2B0000}"/>
    <cellStyle name="20% - akcent 4 7 3 2 3" xfId="11039" xr:uid="{00000000-0005-0000-0000-00001D2B0000}"/>
    <cellStyle name="20% - akcent 4 7 3 2 3 2" xfId="11040" xr:uid="{00000000-0005-0000-0000-00001E2B0000}"/>
    <cellStyle name="20% - akcent 4 7 3 2 3 2 2" xfId="11041" xr:uid="{00000000-0005-0000-0000-00001F2B0000}"/>
    <cellStyle name="20% - akcent 4 7 3 2 3 3" xfId="11042" xr:uid="{00000000-0005-0000-0000-0000202B0000}"/>
    <cellStyle name="20% - akcent 4 7 3 2 4" xfId="11043" xr:uid="{00000000-0005-0000-0000-0000212B0000}"/>
    <cellStyle name="20% - akcent 4 7 3 2 4 2" xfId="11044" xr:uid="{00000000-0005-0000-0000-0000222B0000}"/>
    <cellStyle name="20% - akcent 4 7 3 2 4 2 2" xfId="11045" xr:uid="{00000000-0005-0000-0000-0000232B0000}"/>
    <cellStyle name="20% - akcent 4 7 3 2 4 3" xfId="11046" xr:uid="{00000000-0005-0000-0000-0000242B0000}"/>
    <cellStyle name="20% - akcent 4 7 3 2 5" xfId="11047" xr:uid="{00000000-0005-0000-0000-0000252B0000}"/>
    <cellStyle name="20% - akcent 4 7 3 2 5 2" xfId="11048" xr:uid="{00000000-0005-0000-0000-0000262B0000}"/>
    <cellStyle name="20% - akcent 4 7 3 2 6" xfId="11049" xr:uid="{00000000-0005-0000-0000-0000272B0000}"/>
    <cellStyle name="20% - akcent 4 7 3 3" xfId="11050" xr:uid="{00000000-0005-0000-0000-0000282B0000}"/>
    <cellStyle name="20% - akcent 4 7 3 3 2" xfId="11051" xr:uid="{00000000-0005-0000-0000-0000292B0000}"/>
    <cellStyle name="20% - akcent 4 7 3 3 2 2" xfId="11052" xr:uid="{00000000-0005-0000-0000-00002A2B0000}"/>
    <cellStyle name="20% - akcent 4 7 3 3 3" xfId="11053" xr:uid="{00000000-0005-0000-0000-00002B2B0000}"/>
    <cellStyle name="20% - akcent 4 7 3 4" xfId="11054" xr:uid="{00000000-0005-0000-0000-00002C2B0000}"/>
    <cellStyle name="20% - akcent 4 7 3 4 2" xfId="11055" xr:uid="{00000000-0005-0000-0000-00002D2B0000}"/>
    <cellStyle name="20% - akcent 4 7 3 4 2 2" xfId="11056" xr:uid="{00000000-0005-0000-0000-00002E2B0000}"/>
    <cellStyle name="20% - akcent 4 7 3 4 3" xfId="11057" xr:uid="{00000000-0005-0000-0000-00002F2B0000}"/>
    <cellStyle name="20% - akcent 4 7 3 5" xfId="11058" xr:uid="{00000000-0005-0000-0000-0000302B0000}"/>
    <cellStyle name="20% - akcent 4 7 3 5 2" xfId="11059" xr:uid="{00000000-0005-0000-0000-0000312B0000}"/>
    <cellStyle name="20% - akcent 4 7 3 5 2 2" xfId="11060" xr:uid="{00000000-0005-0000-0000-0000322B0000}"/>
    <cellStyle name="20% - akcent 4 7 3 5 3" xfId="11061" xr:uid="{00000000-0005-0000-0000-0000332B0000}"/>
    <cellStyle name="20% - akcent 4 7 3 6" xfId="11062" xr:uid="{00000000-0005-0000-0000-0000342B0000}"/>
    <cellStyle name="20% - akcent 4 7 3 6 2" xfId="11063" xr:uid="{00000000-0005-0000-0000-0000352B0000}"/>
    <cellStyle name="20% - akcent 4 7 3 7" xfId="11064" xr:uid="{00000000-0005-0000-0000-0000362B0000}"/>
    <cellStyle name="20% - akcent 4 7 4" xfId="11065" xr:uid="{00000000-0005-0000-0000-0000372B0000}"/>
    <cellStyle name="20% - akcent 4 7 4 2" xfId="11066" xr:uid="{00000000-0005-0000-0000-0000382B0000}"/>
    <cellStyle name="20% - akcent 4 7 4 2 2" xfId="11067" xr:uid="{00000000-0005-0000-0000-0000392B0000}"/>
    <cellStyle name="20% - akcent 4 7 4 2 2 2" xfId="11068" xr:uid="{00000000-0005-0000-0000-00003A2B0000}"/>
    <cellStyle name="20% - akcent 4 7 4 2 3" xfId="11069" xr:uid="{00000000-0005-0000-0000-00003B2B0000}"/>
    <cellStyle name="20% - akcent 4 7 4 3" xfId="11070" xr:uid="{00000000-0005-0000-0000-00003C2B0000}"/>
    <cellStyle name="20% - akcent 4 7 4 3 2" xfId="11071" xr:uid="{00000000-0005-0000-0000-00003D2B0000}"/>
    <cellStyle name="20% - akcent 4 7 4 3 2 2" xfId="11072" xr:uid="{00000000-0005-0000-0000-00003E2B0000}"/>
    <cellStyle name="20% - akcent 4 7 4 3 3" xfId="11073" xr:uid="{00000000-0005-0000-0000-00003F2B0000}"/>
    <cellStyle name="20% - akcent 4 7 4 4" xfId="11074" xr:uid="{00000000-0005-0000-0000-0000402B0000}"/>
    <cellStyle name="20% - akcent 4 7 4 4 2" xfId="11075" xr:uid="{00000000-0005-0000-0000-0000412B0000}"/>
    <cellStyle name="20% - akcent 4 7 4 4 2 2" xfId="11076" xr:uid="{00000000-0005-0000-0000-0000422B0000}"/>
    <cellStyle name="20% - akcent 4 7 4 4 3" xfId="11077" xr:uid="{00000000-0005-0000-0000-0000432B0000}"/>
    <cellStyle name="20% - akcent 4 7 4 5" xfId="11078" xr:uid="{00000000-0005-0000-0000-0000442B0000}"/>
    <cellStyle name="20% - akcent 4 7 4 5 2" xfId="11079" xr:uid="{00000000-0005-0000-0000-0000452B0000}"/>
    <cellStyle name="20% - akcent 4 7 4 6" xfId="11080" xr:uid="{00000000-0005-0000-0000-0000462B0000}"/>
    <cellStyle name="20% - akcent 4 7 5" xfId="11081" xr:uid="{00000000-0005-0000-0000-0000472B0000}"/>
    <cellStyle name="20% - akcent 4 7 5 2" xfId="11082" xr:uid="{00000000-0005-0000-0000-0000482B0000}"/>
    <cellStyle name="20% - akcent 4 7 5 2 2" xfId="11083" xr:uid="{00000000-0005-0000-0000-0000492B0000}"/>
    <cellStyle name="20% - akcent 4 7 5 2 2 2" xfId="11084" xr:uid="{00000000-0005-0000-0000-00004A2B0000}"/>
    <cellStyle name="20% - akcent 4 7 5 2 3" xfId="11085" xr:uid="{00000000-0005-0000-0000-00004B2B0000}"/>
    <cellStyle name="20% - akcent 4 7 5 3" xfId="11086" xr:uid="{00000000-0005-0000-0000-00004C2B0000}"/>
    <cellStyle name="20% - akcent 4 7 5 3 2" xfId="11087" xr:uid="{00000000-0005-0000-0000-00004D2B0000}"/>
    <cellStyle name="20% - akcent 4 7 5 3 2 2" xfId="11088" xr:uid="{00000000-0005-0000-0000-00004E2B0000}"/>
    <cellStyle name="20% - akcent 4 7 5 3 3" xfId="11089" xr:uid="{00000000-0005-0000-0000-00004F2B0000}"/>
    <cellStyle name="20% - akcent 4 7 5 4" xfId="11090" xr:uid="{00000000-0005-0000-0000-0000502B0000}"/>
    <cellStyle name="20% - akcent 4 7 5 4 2" xfId="11091" xr:uid="{00000000-0005-0000-0000-0000512B0000}"/>
    <cellStyle name="20% - akcent 4 7 5 4 2 2" xfId="11092" xr:uid="{00000000-0005-0000-0000-0000522B0000}"/>
    <cellStyle name="20% - akcent 4 7 5 4 3" xfId="11093" xr:uid="{00000000-0005-0000-0000-0000532B0000}"/>
    <cellStyle name="20% - akcent 4 7 5 5" xfId="11094" xr:uid="{00000000-0005-0000-0000-0000542B0000}"/>
    <cellStyle name="20% - akcent 4 7 5 5 2" xfId="11095" xr:uid="{00000000-0005-0000-0000-0000552B0000}"/>
    <cellStyle name="20% - akcent 4 7 5 6" xfId="11096" xr:uid="{00000000-0005-0000-0000-0000562B0000}"/>
    <cellStyle name="20% - akcent 4 7 6" xfId="11097" xr:uid="{00000000-0005-0000-0000-0000572B0000}"/>
    <cellStyle name="20% - akcent 4 7 7" xfId="11098" xr:uid="{00000000-0005-0000-0000-0000582B0000}"/>
    <cellStyle name="20% - akcent 4 7 7 2" xfId="11099" xr:uid="{00000000-0005-0000-0000-0000592B0000}"/>
    <cellStyle name="20% - akcent 4 7 7 2 2" xfId="11100" xr:uid="{00000000-0005-0000-0000-00005A2B0000}"/>
    <cellStyle name="20% - akcent 4 7 7 2 2 2" xfId="11101" xr:uid="{00000000-0005-0000-0000-00005B2B0000}"/>
    <cellStyle name="20% - akcent 4 7 7 2 3" xfId="11102" xr:uid="{00000000-0005-0000-0000-00005C2B0000}"/>
    <cellStyle name="20% - akcent 4 7 7 3" xfId="11103" xr:uid="{00000000-0005-0000-0000-00005D2B0000}"/>
    <cellStyle name="20% - akcent 4 7 7 3 2" xfId="11104" xr:uid="{00000000-0005-0000-0000-00005E2B0000}"/>
    <cellStyle name="20% - akcent 4 7 7 3 2 2" xfId="11105" xr:uid="{00000000-0005-0000-0000-00005F2B0000}"/>
    <cellStyle name="20% - akcent 4 7 7 3 3" xfId="11106" xr:uid="{00000000-0005-0000-0000-0000602B0000}"/>
    <cellStyle name="20% - akcent 4 7 7 4" xfId="11107" xr:uid="{00000000-0005-0000-0000-0000612B0000}"/>
    <cellStyle name="20% - akcent 4 7 7 4 2" xfId="11108" xr:uid="{00000000-0005-0000-0000-0000622B0000}"/>
    <cellStyle name="20% - akcent 4 7 7 4 2 2" xfId="11109" xr:uid="{00000000-0005-0000-0000-0000632B0000}"/>
    <cellStyle name="20% - akcent 4 7 7 4 3" xfId="11110" xr:uid="{00000000-0005-0000-0000-0000642B0000}"/>
    <cellStyle name="20% - akcent 4 7 7 5" xfId="11111" xr:uid="{00000000-0005-0000-0000-0000652B0000}"/>
    <cellStyle name="20% - akcent 4 7 7 5 2" xfId="11112" xr:uid="{00000000-0005-0000-0000-0000662B0000}"/>
    <cellStyle name="20% - akcent 4 7 7 6" xfId="11113" xr:uid="{00000000-0005-0000-0000-0000672B0000}"/>
    <cellStyle name="20% - akcent 4 7_Arkusz1" xfId="11114" xr:uid="{00000000-0005-0000-0000-0000682B0000}"/>
    <cellStyle name="20% - akcent 4 8" xfId="11115" xr:uid="{00000000-0005-0000-0000-0000692B0000}"/>
    <cellStyle name="20% - akcent 4 8 2" xfId="11116" xr:uid="{00000000-0005-0000-0000-00006A2B0000}"/>
    <cellStyle name="20% - akcent 4 8 3" xfId="11117" xr:uid="{00000000-0005-0000-0000-00006B2B0000}"/>
    <cellStyle name="20% - akcent 4 8 4" xfId="11118" xr:uid="{00000000-0005-0000-0000-00006C2B0000}"/>
    <cellStyle name="20% - akcent 4 8_Arkusz1" xfId="11119" xr:uid="{00000000-0005-0000-0000-00006D2B0000}"/>
    <cellStyle name="20% - akcent 4 9" xfId="11120" xr:uid="{00000000-0005-0000-0000-00006E2B0000}"/>
    <cellStyle name="20% - akcent 4 9 2" xfId="11121" xr:uid="{00000000-0005-0000-0000-00006F2B0000}"/>
    <cellStyle name="20% - akcent 4 9 3" xfId="11122" xr:uid="{00000000-0005-0000-0000-0000702B0000}"/>
    <cellStyle name="20% - akcent 4 9_Arkusz1" xfId="11123" xr:uid="{00000000-0005-0000-0000-0000712B0000}"/>
    <cellStyle name="20% - akcent 5 10" xfId="11124" xr:uid="{00000000-0005-0000-0000-0000722B0000}"/>
    <cellStyle name="20% - akcent 5 10 2" xfId="11125" xr:uid="{00000000-0005-0000-0000-0000732B0000}"/>
    <cellStyle name="20% - akcent 5 10_Arkusz1" xfId="11126" xr:uid="{00000000-0005-0000-0000-0000742B0000}"/>
    <cellStyle name="20% - akcent 5 11" xfId="11127" xr:uid="{00000000-0005-0000-0000-0000752B0000}"/>
    <cellStyle name="20% - akcent 5 12" xfId="11128" xr:uid="{00000000-0005-0000-0000-0000762B0000}"/>
    <cellStyle name="20% - akcent 5 13" xfId="11129" xr:uid="{00000000-0005-0000-0000-0000772B0000}"/>
    <cellStyle name="20% - akcent 5 2" xfId="11130" xr:uid="{00000000-0005-0000-0000-0000782B0000}"/>
    <cellStyle name="20% - akcent 5 2 10" xfId="11131" xr:uid="{00000000-0005-0000-0000-0000792B0000}"/>
    <cellStyle name="20% - akcent 5 2 10 2" xfId="11132" xr:uid="{00000000-0005-0000-0000-00007A2B0000}"/>
    <cellStyle name="20% - akcent 5 2 11" xfId="11133" xr:uid="{00000000-0005-0000-0000-00007B2B0000}"/>
    <cellStyle name="20% - akcent 5 2 12" xfId="11134" xr:uid="{00000000-0005-0000-0000-00007C2B0000}"/>
    <cellStyle name="20% - akcent 5 2 2" xfId="11135" xr:uid="{00000000-0005-0000-0000-00007D2B0000}"/>
    <cellStyle name="20% - akcent 5 2 2 2" xfId="11136" xr:uid="{00000000-0005-0000-0000-00007E2B0000}"/>
    <cellStyle name="20% - akcent 5 2 2 2 2" xfId="11137" xr:uid="{00000000-0005-0000-0000-00007F2B0000}"/>
    <cellStyle name="20% - akcent 5 2 2 2 2 10" xfId="11138" xr:uid="{00000000-0005-0000-0000-0000802B0000}"/>
    <cellStyle name="20% - akcent 5 2 2 2 2 2" xfId="11139" xr:uid="{00000000-0005-0000-0000-0000812B0000}"/>
    <cellStyle name="20% - akcent 5 2 2 2 2 2 2" xfId="11140" xr:uid="{00000000-0005-0000-0000-0000822B0000}"/>
    <cellStyle name="20% - akcent 5 2 2 2 2 2 2 2" xfId="11141" xr:uid="{00000000-0005-0000-0000-0000832B0000}"/>
    <cellStyle name="20% - akcent 5 2 2 2 2 2 2 2 2" xfId="11142" xr:uid="{00000000-0005-0000-0000-0000842B0000}"/>
    <cellStyle name="20% - akcent 5 2 2 2 2 2 2 2 2 2" xfId="11143" xr:uid="{00000000-0005-0000-0000-0000852B0000}"/>
    <cellStyle name="20% - akcent 5 2 2 2 2 2 2 2 3" xfId="11144" xr:uid="{00000000-0005-0000-0000-0000862B0000}"/>
    <cellStyle name="20% - akcent 5 2 2 2 2 2 2 3" xfId="11145" xr:uid="{00000000-0005-0000-0000-0000872B0000}"/>
    <cellStyle name="20% - akcent 5 2 2 2 2 2 2 3 2" xfId="11146" xr:uid="{00000000-0005-0000-0000-0000882B0000}"/>
    <cellStyle name="20% - akcent 5 2 2 2 2 2 2 3 2 2" xfId="11147" xr:uid="{00000000-0005-0000-0000-0000892B0000}"/>
    <cellStyle name="20% - akcent 5 2 2 2 2 2 2 3 3" xfId="11148" xr:uid="{00000000-0005-0000-0000-00008A2B0000}"/>
    <cellStyle name="20% - akcent 5 2 2 2 2 2 2 4" xfId="11149" xr:uid="{00000000-0005-0000-0000-00008B2B0000}"/>
    <cellStyle name="20% - akcent 5 2 2 2 2 2 2 4 2" xfId="11150" xr:uid="{00000000-0005-0000-0000-00008C2B0000}"/>
    <cellStyle name="20% - akcent 5 2 2 2 2 2 2 4 2 2" xfId="11151" xr:uid="{00000000-0005-0000-0000-00008D2B0000}"/>
    <cellStyle name="20% - akcent 5 2 2 2 2 2 2 4 3" xfId="11152" xr:uid="{00000000-0005-0000-0000-00008E2B0000}"/>
    <cellStyle name="20% - akcent 5 2 2 2 2 2 2 5" xfId="11153" xr:uid="{00000000-0005-0000-0000-00008F2B0000}"/>
    <cellStyle name="20% - akcent 5 2 2 2 2 2 2 5 2" xfId="11154" xr:uid="{00000000-0005-0000-0000-0000902B0000}"/>
    <cellStyle name="20% - akcent 5 2 2 2 2 2 2 6" xfId="11155" xr:uid="{00000000-0005-0000-0000-0000912B0000}"/>
    <cellStyle name="20% - akcent 5 2 2 2 2 2 3" xfId="11156" xr:uid="{00000000-0005-0000-0000-0000922B0000}"/>
    <cellStyle name="20% - akcent 5 2 2 2 2 2 3 2" xfId="11157" xr:uid="{00000000-0005-0000-0000-0000932B0000}"/>
    <cellStyle name="20% - akcent 5 2 2 2 2 2 3 2 2" xfId="11158" xr:uid="{00000000-0005-0000-0000-0000942B0000}"/>
    <cellStyle name="20% - akcent 5 2 2 2 2 2 3 3" xfId="11159" xr:uid="{00000000-0005-0000-0000-0000952B0000}"/>
    <cellStyle name="20% - akcent 5 2 2 2 2 2 4" xfId="11160" xr:uid="{00000000-0005-0000-0000-0000962B0000}"/>
    <cellStyle name="20% - akcent 5 2 2 2 2 2 4 2" xfId="11161" xr:uid="{00000000-0005-0000-0000-0000972B0000}"/>
    <cellStyle name="20% - akcent 5 2 2 2 2 2 4 2 2" xfId="11162" xr:uid="{00000000-0005-0000-0000-0000982B0000}"/>
    <cellStyle name="20% - akcent 5 2 2 2 2 2 4 3" xfId="11163" xr:uid="{00000000-0005-0000-0000-0000992B0000}"/>
    <cellStyle name="20% - akcent 5 2 2 2 2 2 5" xfId="11164" xr:uid="{00000000-0005-0000-0000-00009A2B0000}"/>
    <cellStyle name="20% - akcent 5 2 2 2 2 2 5 2" xfId="11165" xr:uid="{00000000-0005-0000-0000-00009B2B0000}"/>
    <cellStyle name="20% - akcent 5 2 2 2 2 2 5 2 2" xfId="11166" xr:uid="{00000000-0005-0000-0000-00009C2B0000}"/>
    <cellStyle name="20% - akcent 5 2 2 2 2 2 5 3" xfId="11167" xr:uid="{00000000-0005-0000-0000-00009D2B0000}"/>
    <cellStyle name="20% - akcent 5 2 2 2 2 2 6" xfId="11168" xr:uid="{00000000-0005-0000-0000-00009E2B0000}"/>
    <cellStyle name="20% - akcent 5 2 2 2 2 2 6 2" xfId="11169" xr:uid="{00000000-0005-0000-0000-00009F2B0000}"/>
    <cellStyle name="20% - akcent 5 2 2 2 2 2 7" xfId="11170" xr:uid="{00000000-0005-0000-0000-0000A02B0000}"/>
    <cellStyle name="20% - akcent 5 2 2 2 2 3" xfId="11171" xr:uid="{00000000-0005-0000-0000-0000A12B0000}"/>
    <cellStyle name="20% - akcent 5 2 2 2 2 3 2" xfId="11172" xr:uid="{00000000-0005-0000-0000-0000A22B0000}"/>
    <cellStyle name="20% - akcent 5 2 2 2 2 3 2 2" xfId="11173" xr:uid="{00000000-0005-0000-0000-0000A32B0000}"/>
    <cellStyle name="20% - akcent 5 2 2 2 2 3 2 2 2" xfId="11174" xr:uid="{00000000-0005-0000-0000-0000A42B0000}"/>
    <cellStyle name="20% - akcent 5 2 2 2 2 3 2 3" xfId="11175" xr:uid="{00000000-0005-0000-0000-0000A52B0000}"/>
    <cellStyle name="20% - akcent 5 2 2 2 2 3 3" xfId="11176" xr:uid="{00000000-0005-0000-0000-0000A62B0000}"/>
    <cellStyle name="20% - akcent 5 2 2 2 2 3 3 2" xfId="11177" xr:uid="{00000000-0005-0000-0000-0000A72B0000}"/>
    <cellStyle name="20% - akcent 5 2 2 2 2 3 3 2 2" xfId="11178" xr:uid="{00000000-0005-0000-0000-0000A82B0000}"/>
    <cellStyle name="20% - akcent 5 2 2 2 2 3 3 3" xfId="11179" xr:uid="{00000000-0005-0000-0000-0000A92B0000}"/>
    <cellStyle name="20% - akcent 5 2 2 2 2 3 4" xfId="11180" xr:uid="{00000000-0005-0000-0000-0000AA2B0000}"/>
    <cellStyle name="20% - akcent 5 2 2 2 2 3 4 2" xfId="11181" xr:uid="{00000000-0005-0000-0000-0000AB2B0000}"/>
    <cellStyle name="20% - akcent 5 2 2 2 2 3 4 2 2" xfId="11182" xr:uid="{00000000-0005-0000-0000-0000AC2B0000}"/>
    <cellStyle name="20% - akcent 5 2 2 2 2 3 4 3" xfId="11183" xr:uid="{00000000-0005-0000-0000-0000AD2B0000}"/>
    <cellStyle name="20% - akcent 5 2 2 2 2 3 5" xfId="11184" xr:uid="{00000000-0005-0000-0000-0000AE2B0000}"/>
    <cellStyle name="20% - akcent 5 2 2 2 2 3 5 2" xfId="11185" xr:uid="{00000000-0005-0000-0000-0000AF2B0000}"/>
    <cellStyle name="20% - akcent 5 2 2 2 2 3 6" xfId="11186" xr:uid="{00000000-0005-0000-0000-0000B02B0000}"/>
    <cellStyle name="20% - akcent 5 2 2 2 2 4" xfId="11187" xr:uid="{00000000-0005-0000-0000-0000B12B0000}"/>
    <cellStyle name="20% - akcent 5 2 2 2 2 4 2" xfId="11188" xr:uid="{00000000-0005-0000-0000-0000B22B0000}"/>
    <cellStyle name="20% - akcent 5 2 2 2 2 4 2 2" xfId="11189" xr:uid="{00000000-0005-0000-0000-0000B32B0000}"/>
    <cellStyle name="20% - akcent 5 2 2 2 2 4 2 2 2" xfId="11190" xr:uid="{00000000-0005-0000-0000-0000B42B0000}"/>
    <cellStyle name="20% - akcent 5 2 2 2 2 4 2 3" xfId="11191" xr:uid="{00000000-0005-0000-0000-0000B52B0000}"/>
    <cellStyle name="20% - akcent 5 2 2 2 2 4 3" xfId="11192" xr:uid="{00000000-0005-0000-0000-0000B62B0000}"/>
    <cellStyle name="20% - akcent 5 2 2 2 2 4 3 2" xfId="11193" xr:uid="{00000000-0005-0000-0000-0000B72B0000}"/>
    <cellStyle name="20% - akcent 5 2 2 2 2 4 3 2 2" xfId="11194" xr:uid="{00000000-0005-0000-0000-0000B82B0000}"/>
    <cellStyle name="20% - akcent 5 2 2 2 2 4 3 3" xfId="11195" xr:uid="{00000000-0005-0000-0000-0000B92B0000}"/>
    <cellStyle name="20% - akcent 5 2 2 2 2 4 4" xfId="11196" xr:uid="{00000000-0005-0000-0000-0000BA2B0000}"/>
    <cellStyle name="20% - akcent 5 2 2 2 2 4 4 2" xfId="11197" xr:uid="{00000000-0005-0000-0000-0000BB2B0000}"/>
    <cellStyle name="20% - akcent 5 2 2 2 2 4 4 2 2" xfId="11198" xr:uid="{00000000-0005-0000-0000-0000BC2B0000}"/>
    <cellStyle name="20% - akcent 5 2 2 2 2 4 4 3" xfId="11199" xr:uid="{00000000-0005-0000-0000-0000BD2B0000}"/>
    <cellStyle name="20% - akcent 5 2 2 2 2 4 5" xfId="11200" xr:uid="{00000000-0005-0000-0000-0000BE2B0000}"/>
    <cellStyle name="20% - akcent 5 2 2 2 2 4 5 2" xfId="11201" xr:uid="{00000000-0005-0000-0000-0000BF2B0000}"/>
    <cellStyle name="20% - akcent 5 2 2 2 2 4 6" xfId="11202" xr:uid="{00000000-0005-0000-0000-0000C02B0000}"/>
    <cellStyle name="20% - akcent 5 2 2 2 2 5" xfId="11203" xr:uid="{00000000-0005-0000-0000-0000C12B0000}"/>
    <cellStyle name="20% - akcent 5 2 2 2 2 5 2" xfId="11204" xr:uid="{00000000-0005-0000-0000-0000C22B0000}"/>
    <cellStyle name="20% - akcent 5 2 2 2 2 5 2 2" xfId="11205" xr:uid="{00000000-0005-0000-0000-0000C32B0000}"/>
    <cellStyle name="20% - akcent 5 2 2 2 2 5 3" xfId="11206" xr:uid="{00000000-0005-0000-0000-0000C42B0000}"/>
    <cellStyle name="20% - akcent 5 2 2 2 2 6" xfId="11207" xr:uid="{00000000-0005-0000-0000-0000C52B0000}"/>
    <cellStyle name="20% - akcent 5 2 2 2 2 6 2" xfId="11208" xr:uid="{00000000-0005-0000-0000-0000C62B0000}"/>
    <cellStyle name="20% - akcent 5 2 2 2 2 6 2 2" xfId="11209" xr:uid="{00000000-0005-0000-0000-0000C72B0000}"/>
    <cellStyle name="20% - akcent 5 2 2 2 2 6 3" xfId="11210" xr:uid="{00000000-0005-0000-0000-0000C82B0000}"/>
    <cellStyle name="20% - akcent 5 2 2 2 2 7" xfId="11211" xr:uid="{00000000-0005-0000-0000-0000C92B0000}"/>
    <cellStyle name="20% - akcent 5 2 2 2 2 7 2" xfId="11212" xr:uid="{00000000-0005-0000-0000-0000CA2B0000}"/>
    <cellStyle name="20% - akcent 5 2 2 2 2 7 2 2" xfId="11213" xr:uid="{00000000-0005-0000-0000-0000CB2B0000}"/>
    <cellStyle name="20% - akcent 5 2 2 2 2 7 3" xfId="11214" xr:uid="{00000000-0005-0000-0000-0000CC2B0000}"/>
    <cellStyle name="20% - akcent 5 2 2 2 2 8" xfId="11215" xr:uid="{00000000-0005-0000-0000-0000CD2B0000}"/>
    <cellStyle name="20% - akcent 5 2 2 2 2 8 2" xfId="11216" xr:uid="{00000000-0005-0000-0000-0000CE2B0000}"/>
    <cellStyle name="20% - akcent 5 2 2 2 2 9" xfId="11217" xr:uid="{00000000-0005-0000-0000-0000CF2B0000}"/>
    <cellStyle name="20% - akcent 5 2 2 2 3" xfId="11218" xr:uid="{00000000-0005-0000-0000-0000D02B0000}"/>
    <cellStyle name="20% - akcent 5 2 2 2 3 2" xfId="11219" xr:uid="{00000000-0005-0000-0000-0000D12B0000}"/>
    <cellStyle name="20% - akcent 5 2 2 2 3 2 2" xfId="11220" xr:uid="{00000000-0005-0000-0000-0000D22B0000}"/>
    <cellStyle name="20% - akcent 5 2 2 2 3 2 2 2" xfId="11221" xr:uid="{00000000-0005-0000-0000-0000D32B0000}"/>
    <cellStyle name="20% - akcent 5 2 2 2 3 2 2 2 2" xfId="11222" xr:uid="{00000000-0005-0000-0000-0000D42B0000}"/>
    <cellStyle name="20% - akcent 5 2 2 2 3 2 2 3" xfId="11223" xr:uid="{00000000-0005-0000-0000-0000D52B0000}"/>
    <cellStyle name="20% - akcent 5 2 2 2 3 2 3" xfId="11224" xr:uid="{00000000-0005-0000-0000-0000D62B0000}"/>
    <cellStyle name="20% - akcent 5 2 2 2 3 2 3 2" xfId="11225" xr:uid="{00000000-0005-0000-0000-0000D72B0000}"/>
    <cellStyle name="20% - akcent 5 2 2 2 3 2 3 2 2" xfId="11226" xr:uid="{00000000-0005-0000-0000-0000D82B0000}"/>
    <cellStyle name="20% - akcent 5 2 2 2 3 2 3 3" xfId="11227" xr:uid="{00000000-0005-0000-0000-0000D92B0000}"/>
    <cellStyle name="20% - akcent 5 2 2 2 3 2 4" xfId="11228" xr:uid="{00000000-0005-0000-0000-0000DA2B0000}"/>
    <cellStyle name="20% - akcent 5 2 2 2 3 2 4 2" xfId="11229" xr:uid="{00000000-0005-0000-0000-0000DB2B0000}"/>
    <cellStyle name="20% - akcent 5 2 2 2 3 2 4 2 2" xfId="11230" xr:uid="{00000000-0005-0000-0000-0000DC2B0000}"/>
    <cellStyle name="20% - akcent 5 2 2 2 3 2 4 3" xfId="11231" xr:uid="{00000000-0005-0000-0000-0000DD2B0000}"/>
    <cellStyle name="20% - akcent 5 2 2 2 3 2 5" xfId="11232" xr:uid="{00000000-0005-0000-0000-0000DE2B0000}"/>
    <cellStyle name="20% - akcent 5 2 2 2 3 2 5 2" xfId="11233" xr:uid="{00000000-0005-0000-0000-0000DF2B0000}"/>
    <cellStyle name="20% - akcent 5 2 2 2 3 2 6" xfId="11234" xr:uid="{00000000-0005-0000-0000-0000E02B0000}"/>
    <cellStyle name="20% - akcent 5 2 2 2 3 3" xfId="11235" xr:uid="{00000000-0005-0000-0000-0000E12B0000}"/>
    <cellStyle name="20% - akcent 5 2 2 2 3 3 2" xfId="11236" xr:uid="{00000000-0005-0000-0000-0000E22B0000}"/>
    <cellStyle name="20% - akcent 5 2 2 2 3 3 2 2" xfId="11237" xr:uid="{00000000-0005-0000-0000-0000E32B0000}"/>
    <cellStyle name="20% - akcent 5 2 2 2 3 3 3" xfId="11238" xr:uid="{00000000-0005-0000-0000-0000E42B0000}"/>
    <cellStyle name="20% - akcent 5 2 2 2 3 4" xfId="11239" xr:uid="{00000000-0005-0000-0000-0000E52B0000}"/>
    <cellStyle name="20% - akcent 5 2 2 2 3 4 2" xfId="11240" xr:uid="{00000000-0005-0000-0000-0000E62B0000}"/>
    <cellStyle name="20% - akcent 5 2 2 2 3 4 2 2" xfId="11241" xr:uid="{00000000-0005-0000-0000-0000E72B0000}"/>
    <cellStyle name="20% - akcent 5 2 2 2 3 4 3" xfId="11242" xr:uid="{00000000-0005-0000-0000-0000E82B0000}"/>
    <cellStyle name="20% - akcent 5 2 2 2 3 5" xfId="11243" xr:uid="{00000000-0005-0000-0000-0000E92B0000}"/>
    <cellStyle name="20% - akcent 5 2 2 2 3 5 2" xfId="11244" xr:uid="{00000000-0005-0000-0000-0000EA2B0000}"/>
    <cellStyle name="20% - akcent 5 2 2 2 3 5 2 2" xfId="11245" xr:uid="{00000000-0005-0000-0000-0000EB2B0000}"/>
    <cellStyle name="20% - akcent 5 2 2 2 3 5 3" xfId="11246" xr:uid="{00000000-0005-0000-0000-0000EC2B0000}"/>
    <cellStyle name="20% - akcent 5 2 2 2 3 6" xfId="11247" xr:uid="{00000000-0005-0000-0000-0000ED2B0000}"/>
    <cellStyle name="20% - akcent 5 2 2 2 3 6 2" xfId="11248" xr:uid="{00000000-0005-0000-0000-0000EE2B0000}"/>
    <cellStyle name="20% - akcent 5 2 2 2 3 7" xfId="11249" xr:uid="{00000000-0005-0000-0000-0000EF2B0000}"/>
    <cellStyle name="20% - akcent 5 2 2 2 4" xfId="11250" xr:uid="{00000000-0005-0000-0000-0000F02B0000}"/>
    <cellStyle name="20% - akcent 5 2 2 2 4 2" xfId="11251" xr:uid="{00000000-0005-0000-0000-0000F12B0000}"/>
    <cellStyle name="20% - akcent 5 2 2 2 4 2 2" xfId="11252" xr:uid="{00000000-0005-0000-0000-0000F22B0000}"/>
    <cellStyle name="20% - akcent 5 2 2 2 4 2 2 2" xfId="11253" xr:uid="{00000000-0005-0000-0000-0000F32B0000}"/>
    <cellStyle name="20% - akcent 5 2 2 2 4 2 3" xfId="11254" xr:uid="{00000000-0005-0000-0000-0000F42B0000}"/>
    <cellStyle name="20% - akcent 5 2 2 2 4 3" xfId="11255" xr:uid="{00000000-0005-0000-0000-0000F52B0000}"/>
    <cellStyle name="20% - akcent 5 2 2 2 4 3 2" xfId="11256" xr:uid="{00000000-0005-0000-0000-0000F62B0000}"/>
    <cellStyle name="20% - akcent 5 2 2 2 4 3 2 2" xfId="11257" xr:uid="{00000000-0005-0000-0000-0000F72B0000}"/>
    <cellStyle name="20% - akcent 5 2 2 2 4 3 3" xfId="11258" xr:uid="{00000000-0005-0000-0000-0000F82B0000}"/>
    <cellStyle name="20% - akcent 5 2 2 2 4 4" xfId="11259" xr:uid="{00000000-0005-0000-0000-0000F92B0000}"/>
    <cellStyle name="20% - akcent 5 2 2 2 4 4 2" xfId="11260" xr:uid="{00000000-0005-0000-0000-0000FA2B0000}"/>
    <cellStyle name="20% - akcent 5 2 2 2 4 4 2 2" xfId="11261" xr:uid="{00000000-0005-0000-0000-0000FB2B0000}"/>
    <cellStyle name="20% - akcent 5 2 2 2 4 4 3" xfId="11262" xr:uid="{00000000-0005-0000-0000-0000FC2B0000}"/>
    <cellStyle name="20% - akcent 5 2 2 2 4 5" xfId="11263" xr:uid="{00000000-0005-0000-0000-0000FD2B0000}"/>
    <cellStyle name="20% - akcent 5 2 2 2 4 5 2" xfId="11264" xr:uid="{00000000-0005-0000-0000-0000FE2B0000}"/>
    <cellStyle name="20% - akcent 5 2 2 2 4 6" xfId="11265" xr:uid="{00000000-0005-0000-0000-0000FF2B0000}"/>
    <cellStyle name="20% - akcent 5 2 2 2 5" xfId="11266" xr:uid="{00000000-0005-0000-0000-0000002C0000}"/>
    <cellStyle name="20% - akcent 5 2 2 2 5 2" xfId="11267" xr:uid="{00000000-0005-0000-0000-0000012C0000}"/>
    <cellStyle name="20% - akcent 5 2 2 2 5 2 2" xfId="11268" xr:uid="{00000000-0005-0000-0000-0000022C0000}"/>
    <cellStyle name="20% - akcent 5 2 2 2 5 2 2 2" xfId="11269" xr:uid="{00000000-0005-0000-0000-0000032C0000}"/>
    <cellStyle name="20% - akcent 5 2 2 2 5 2 3" xfId="11270" xr:uid="{00000000-0005-0000-0000-0000042C0000}"/>
    <cellStyle name="20% - akcent 5 2 2 2 5 3" xfId="11271" xr:uid="{00000000-0005-0000-0000-0000052C0000}"/>
    <cellStyle name="20% - akcent 5 2 2 2 5 3 2" xfId="11272" xr:uid="{00000000-0005-0000-0000-0000062C0000}"/>
    <cellStyle name="20% - akcent 5 2 2 2 5 3 2 2" xfId="11273" xr:uid="{00000000-0005-0000-0000-0000072C0000}"/>
    <cellStyle name="20% - akcent 5 2 2 2 5 3 3" xfId="11274" xr:uid="{00000000-0005-0000-0000-0000082C0000}"/>
    <cellStyle name="20% - akcent 5 2 2 2 5 4" xfId="11275" xr:uid="{00000000-0005-0000-0000-0000092C0000}"/>
    <cellStyle name="20% - akcent 5 2 2 2 5 4 2" xfId="11276" xr:uid="{00000000-0005-0000-0000-00000A2C0000}"/>
    <cellStyle name="20% - akcent 5 2 2 2 5 4 2 2" xfId="11277" xr:uid="{00000000-0005-0000-0000-00000B2C0000}"/>
    <cellStyle name="20% - akcent 5 2 2 2 5 4 3" xfId="11278" xr:uid="{00000000-0005-0000-0000-00000C2C0000}"/>
    <cellStyle name="20% - akcent 5 2 2 2 5 5" xfId="11279" xr:uid="{00000000-0005-0000-0000-00000D2C0000}"/>
    <cellStyle name="20% - akcent 5 2 2 2 5 5 2" xfId="11280" xr:uid="{00000000-0005-0000-0000-00000E2C0000}"/>
    <cellStyle name="20% - akcent 5 2 2 2 5 6" xfId="11281" xr:uid="{00000000-0005-0000-0000-00000F2C0000}"/>
    <cellStyle name="20% - akcent 5 2 2 2 6" xfId="11282" xr:uid="{00000000-0005-0000-0000-0000102C0000}"/>
    <cellStyle name="20% - akcent 5 2 2 2 6 2" xfId="11283" xr:uid="{00000000-0005-0000-0000-0000112C0000}"/>
    <cellStyle name="20% - akcent 5 2 2 2 6 2 2" xfId="11284" xr:uid="{00000000-0005-0000-0000-0000122C0000}"/>
    <cellStyle name="20% - akcent 5 2 2 2 6 2 2 2" xfId="11285" xr:uid="{00000000-0005-0000-0000-0000132C0000}"/>
    <cellStyle name="20% - akcent 5 2 2 2 6 2 3" xfId="11286" xr:uid="{00000000-0005-0000-0000-0000142C0000}"/>
    <cellStyle name="20% - akcent 5 2 2 2 6 3" xfId="11287" xr:uid="{00000000-0005-0000-0000-0000152C0000}"/>
    <cellStyle name="20% - akcent 5 2 2 2 6 3 2" xfId="11288" xr:uid="{00000000-0005-0000-0000-0000162C0000}"/>
    <cellStyle name="20% - akcent 5 2 2 2 6 3 2 2" xfId="11289" xr:uid="{00000000-0005-0000-0000-0000172C0000}"/>
    <cellStyle name="20% - akcent 5 2 2 2 6 3 3" xfId="11290" xr:uid="{00000000-0005-0000-0000-0000182C0000}"/>
    <cellStyle name="20% - akcent 5 2 2 2 6 4" xfId="11291" xr:uid="{00000000-0005-0000-0000-0000192C0000}"/>
    <cellStyle name="20% - akcent 5 2 2 2 6 4 2" xfId="11292" xr:uid="{00000000-0005-0000-0000-00001A2C0000}"/>
    <cellStyle name="20% - akcent 5 2 2 2 6 4 2 2" xfId="11293" xr:uid="{00000000-0005-0000-0000-00001B2C0000}"/>
    <cellStyle name="20% - akcent 5 2 2 2 6 4 3" xfId="11294" xr:uid="{00000000-0005-0000-0000-00001C2C0000}"/>
    <cellStyle name="20% - akcent 5 2 2 2 6 5" xfId="11295" xr:uid="{00000000-0005-0000-0000-00001D2C0000}"/>
    <cellStyle name="20% - akcent 5 2 2 2 6 5 2" xfId="11296" xr:uid="{00000000-0005-0000-0000-00001E2C0000}"/>
    <cellStyle name="20% - akcent 5 2 2 2 6 6" xfId="11297" xr:uid="{00000000-0005-0000-0000-00001F2C0000}"/>
    <cellStyle name="20% - akcent 5 2 2 2 7" xfId="11298" xr:uid="{00000000-0005-0000-0000-0000202C0000}"/>
    <cellStyle name="20% - akcent 5 2 2 3" xfId="11299" xr:uid="{00000000-0005-0000-0000-0000212C0000}"/>
    <cellStyle name="20% - akcent 5 2 2 3 2" xfId="11300" xr:uid="{00000000-0005-0000-0000-0000222C0000}"/>
    <cellStyle name="20% - akcent 5 2 2 3 2 2" xfId="11301" xr:uid="{00000000-0005-0000-0000-0000232C0000}"/>
    <cellStyle name="20% - akcent 5 2 2 3 2 2 2" xfId="11302" xr:uid="{00000000-0005-0000-0000-0000242C0000}"/>
    <cellStyle name="20% - akcent 5 2 2 3 2 2 2 2" xfId="11303" xr:uid="{00000000-0005-0000-0000-0000252C0000}"/>
    <cellStyle name="20% - akcent 5 2 2 3 2 2 2 2 2" xfId="11304" xr:uid="{00000000-0005-0000-0000-0000262C0000}"/>
    <cellStyle name="20% - akcent 5 2 2 3 2 2 2 3" xfId="11305" xr:uid="{00000000-0005-0000-0000-0000272C0000}"/>
    <cellStyle name="20% - akcent 5 2 2 3 2 2 3" xfId="11306" xr:uid="{00000000-0005-0000-0000-0000282C0000}"/>
    <cellStyle name="20% - akcent 5 2 2 3 2 2 3 2" xfId="11307" xr:uid="{00000000-0005-0000-0000-0000292C0000}"/>
    <cellStyle name="20% - akcent 5 2 2 3 2 2 3 2 2" xfId="11308" xr:uid="{00000000-0005-0000-0000-00002A2C0000}"/>
    <cellStyle name="20% - akcent 5 2 2 3 2 2 3 3" xfId="11309" xr:uid="{00000000-0005-0000-0000-00002B2C0000}"/>
    <cellStyle name="20% - akcent 5 2 2 3 2 2 4" xfId="11310" xr:uid="{00000000-0005-0000-0000-00002C2C0000}"/>
    <cellStyle name="20% - akcent 5 2 2 3 2 2 4 2" xfId="11311" xr:uid="{00000000-0005-0000-0000-00002D2C0000}"/>
    <cellStyle name="20% - akcent 5 2 2 3 2 2 4 2 2" xfId="11312" xr:uid="{00000000-0005-0000-0000-00002E2C0000}"/>
    <cellStyle name="20% - akcent 5 2 2 3 2 2 4 3" xfId="11313" xr:uid="{00000000-0005-0000-0000-00002F2C0000}"/>
    <cellStyle name="20% - akcent 5 2 2 3 2 2 5" xfId="11314" xr:uid="{00000000-0005-0000-0000-0000302C0000}"/>
    <cellStyle name="20% - akcent 5 2 2 3 2 2 5 2" xfId="11315" xr:uid="{00000000-0005-0000-0000-0000312C0000}"/>
    <cellStyle name="20% - akcent 5 2 2 3 2 2 6" xfId="11316" xr:uid="{00000000-0005-0000-0000-0000322C0000}"/>
    <cellStyle name="20% - akcent 5 2 2 3 2 3" xfId="11317" xr:uid="{00000000-0005-0000-0000-0000332C0000}"/>
    <cellStyle name="20% - akcent 5 2 2 3 2 3 2" xfId="11318" xr:uid="{00000000-0005-0000-0000-0000342C0000}"/>
    <cellStyle name="20% - akcent 5 2 2 3 2 3 2 2" xfId="11319" xr:uid="{00000000-0005-0000-0000-0000352C0000}"/>
    <cellStyle name="20% - akcent 5 2 2 3 2 3 3" xfId="11320" xr:uid="{00000000-0005-0000-0000-0000362C0000}"/>
    <cellStyle name="20% - akcent 5 2 2 3 2 4" xfId="11321" xr:uid="{00000000-0005-0000-0000-0000372C0000}"/>
    <cellStyle name="20% - akcent 5 2 2 3 2 4 2" xfId="11322" xr:uid="{00000000-0005-0000-0000-0000382C0000}"/>
    <cellStyle name="20% - akcent 5 2 2 3 2 4 2 2" xfId="11323" xr:uid="{00000000-0005-0000-0000-0000392C0000}"/>
    <cellStyle name="20% - akcent 5 2 2 3 2 4 3" xfId="11324" xr:uid="{00000000-0005-0000-0000-00003A2C0000}"/>
    <cellStyle name="20% - akcent 5 2 2 3 2 5" xfId="11325" xr:uid="{00000000-0005-0000-0000-00003B2C0000}"/>
    <cellStyle name="20% - akcent 5 2 2 3 2 5 2" xfId="11326" xr:uid="{00000000-0005-0000-0000-00003C2C0000}"/>
    <cellStyle name="20% - akcent 5 2 2 3 2 5 2 2" xfId="11327" xr:uid="{00000000-0005-0000-0000-00003D2C0000}"/>
    <cellStyle name="20% - akcent 5 2 2 3 2 5 3" xfId="11328" xr:uid="{00000000-0005-0000-0000-00003E2C0000}"/>
    <cellStyle name="20% - akcent 5 2 2 3 2 6" xfId="11329" xr:uid="{00000000-0005-0000-0000-00003F2C0000}"/>
    <cellStyle name="20% - akcent 5 2 2 3 2 6 2" xfId="11330" xr:uid="{00000000-0005-0000-0000-0000402C0000}"/>
    <cellStyle name="20% - akcent 5 2 2 3 2 7" xfId="11331" xr:uid="{00000000-0005-0000-0000-0000412C0000}"/>
    <cellStyle name="20% - akcent 5 2 2 3 2 8" xfId="11332" xr:uid="{00000000-0005-0000-0000-0000422C0000}"/>
    <cellStyle name="20% - akcent 5 2 2 3 3" xfId="11333" xr:uid="{00000000-0005-0000-0000-0000432C0000}"/>
    <cellStyle name="20% - akcent 5 2 2 3 3 2" xfId="11334" xr:uid="{00000000-0005-0000-0000-0000442C0000}"/>
    <cellStyle name="20% - akcent 5 2 2 3 3 2 2" xfId="11335" xr:uid="{00000000-0005-0000-0000-0000452C0000}"/>
    <cellStyle name="20% - akcent 5 2 2 3 3 2 2 2" xfId="11336" xr:uid="{00000000-0005-0000-0000-0000462C0000}"/>
    <cellStyle name="20% - akcent 5 2 2 3 3 2 3" xfId="11337" xr:uid="{00000000-0005-0000-0000-0000472C0000}"/>
    <cellStyle name="20% - akcent 5 2 2 3 3 3" xfId="11338" xr:uid="{00000000-0005-0000-0000-0000482C0000}"/>
    <cellStyle name="20% - akcent 5 2 2 3 3 3 2" xfId="11339" xr:uid="{00000000-0005-0000-0000-0000492C0000}"/>
    <cellStyle name="20% - akcent 5 2 2 3 3 3 2 2" xfId="11340" xr:uid="{00000000-0005-0000-0000-00004A2C0000}"/>
    <cellStyle name="20% - akcent 5 2 2 3 3 3 3" xfId="11341" xr:uid="{00000000-0005-0000-0000-00004B2C0000}"/>
    <cellStyle name="20% - akcent 5 2 2 3 3 4" xfId="11342" xr:uid="{00000000-0005-0000-0000-00004C2C0000}"/>
    <cellStyle name="20% - akcent 5 2 2 3 3 4 2" xfId="11343" xr:uid="{00000000-0005-0000-0000-00004D2C0000}"/>
    <cellStyle name="20% - akcent 5 2 2 3 3 4 2 2" xfId="11344" xr:uid="{00000000-0005-0000-0000-00004E2C0000}"/>
    <cellStyle name="20% - akcent 5 2 2 3 3 4 3" xfId="11345" xr:uid="{00000000-0005-0000-0000-00004F2C0000}"/>
    <cellStyle name="20% - akcent 5 2 2 3 3 5" xfId="11346" xr:uid="{00000000-0005-0000-0000-0000502C0000}"/>
    <cellStyle name="20% - akcent 5 2 2 3 3 5 2" xfId="11347" xr:uid="{00000000-0005-0000-0000-0000512C0000}"/>
    <cellStyle name="20% - akcent 5 2 2 3 3 6" xfId="11348" xr:uid="{00000000-0005-0000-0000-0000522C0000}"/>
    <cellStyle name="20% - akcent 5 2 2 3 4" xfId="11349" xr:uid="{00000000-0005-0000-0000-0000532C0000}"/>
    <cellStyle name="20% - akcent 5 2 2 3 4 2" xfId="11350" xr:uid="{00000000-0005-0000-0000-0000542C0000}"/>
    <cellStyle name="20% - akcent 5 2 2 3 4 2 2" xfId="11351" xr:uid="{00000000-0005-0000-0000-0000552C0000}"/>
    <cellStyle name="20% - akcent 5 2 2 3 4 2 2 2" xfId="11352" xr:uid="{00000000-0005-0000-0000-0000562C0000}"/>
    <cellStyle name="20% - akcent 5 2 2 3 4 2 3" xfId="11353" xr:uid="{00000000-0005-0000-0000-0000572C0000}"/>
    <cellStyle name="20% - akcent 5 2 2 3 4 3" xfId="11354" xr:uid="{00000000-0005-0000-0000-0000582C0000}"/>
    <cellStyle name="20% - akcent 5 2 2 3 4 3 2" xfId="11355" xr:uid="{00000000-0005-0000-0000-0000592C0000}"/>
    <cellStyle name="20% - akcent 5 2 2 3 4 3 2 2" xfId="11356" xr:uid="{00000000-0005-0000-0000-00005A2C0000}"/>
    <cellStyle name="20% - akcent 5 2 2 3 4 3 3" xfId="11357" xr:uid="{00000000-0005-0000-0000-00005B2C0000}"/>
    <cellStyle name="20% - akcent 5 2 2 3 4 4" xfId="11358" xr:uid="{00000000-0005-0000-0000-00005C2C0000}"/>
    <cellStyle name="20% - akcent 5 2 2 3 4 4 2" xfId="11359" xr:uid="{00000000-0005-0000-0000-00005D2C0000}"/>
    <cellStyle name="20% - akcent 5 2 2 3 4 4 2 2" xfId="11360" xr:uid="{00000000-0005-0000-0000-00005E2C0000}"/>
    <cellStyle name="20% - akcent 5 2 2 3 4 4 3" xfId="11361" xr:uid="{00000000-0005-0000-0000-00005F2C0000}"/>
    <cellStyle name="20% - akcent 5 2 2 3 4 5" xfId="11362" xr:uid="{00000000-0005-0000-0000-0000602C0000}"/>
    <cellStyle name="20% - akcent 5 2 2 3 4 5 2" xfId="11363" xr:uid="{00000000-0005-0000-0000-0000612C0000}"/>
    <cellStyle name="20% - akcent 5 2 2 3 4 6" xfId="11364" xr:uid="{00000000-0005-0000-0000-0000622C0000}"/>
    <cellStyle name="20% - akcent 5 2 2 3 5" xfId="11365" xr:uid="{00000000-0005-0000-0000-0000632C0000}"/>
    <cellStyle name="20% - akcent 5 2 2 3 5 2" xfId="11366" xr:uid="{00000000-0005-0000-0000-0000642C0000}"/>
    <cellStyle name="20% - akcent 5 2 2 3 5 2 2" xfId="11367" xr:uid="{00000000-0005-0000-0000-0000652C0000}"/>
    <cellStyle name="20% - akcent 5 2 2 3 5 2 2 2" xfId="11368" xr:uid="{00000000-0005-0000-0000-0000662C0000}"/>
    <cellStyle name="20% - akcent 5 2 2 3 5 2 3" xfId="11369" xr:uid="{00000000-0005-0000-0000-0000672C0000}"/>
    <cellStyle name="20% - akcent 5 2 2 3 5 3" xfId="11370" xr:uid="{00000000-0005-0000-0000-0000682C0000}"/>
    <cellStyle name="20% - akcent 5 2 2 3 5 3 2" xfId="11371" xr:uid="{00000000-0005-0000-0000-0000692C0000}"/>
    <cellStyle name="20% - akcent 5 2 2 3 5 3 2 2" xfId="11372" xr:uid="{00000000-0005-0000-0000-00006A2C0000}"/>
    <cellStyle name="20% - akcent 5 2 2 3 5 3 3" xfId="11373" xr:uid="{00000000-0005-0000-0000-00006B2C0000}"/>
    <cellStyle name="20% - akcent 5 2 2 3 5 4" xfId="11374" xr:uid="{00000000-0005-0000-0000-00006C2C0000}"/>
    <cellStyle name="20% - akcent 5 2 2 3 5 4 2" xfId="11375" xr:uid="{00000000-0005-0000-0000-00006D2C0000}"/>
    <cellStyle name="20% - akcent 5 2 2 3 5 4 2 2" xfId="11376" xr:uid="{00000000-0005-0000-0000-00006E2C0000}"/>
    <cellStyle name="20% - akcent 5 2 2 3 5 4 3" xfId="11377" xr:uid="{00000000-0005-0000-0000-00006F2C0000}"/>
    <cellStyle name="20% - akcent 5 2 2 3 5 5" xfId="11378" xr:uid="{00000000-0005-0000-0000-0000702C0000}"/>
    <cellStyle name="20% - akcent 5 2 2 3 5 5 2" xfId="11379" xr:uid="{00000000-0005-0000-0000-0000712C0000}"/>
    <cellStyle name="20% - akcent 5 2 2 3 5 6" xfId="11380" xr:uid="{00000000-0005-0000-0000-0000722C0000}"/>
    <cellStyle name="20% - akcent 5 2 2 3 6" xfId="11381" xr:uid="{00000000-0005-0000-0000-0000732C0000}"/>
    <cellStyle name="20% - akcent 5 2 2 4" xfId="11382" xr:uid="{00000000-0005-0000-0000-0000742C0000}"/>
    <cellStyle name="20% - akcent 5 2 2 4 2" xfId="11383" xr:uid="{00000000-0005-0000-0000-0000752C0000}"/>
    <cellStyle name="20% - akcent 5 2 2 4 2 2" xfId="11384" xr:uid="{00000000-0005-0000-0000-0000762C0000}"/>
    <cellStyle name="20% - akcent 5 2 2 4 2 2 2" xfId="11385" xr:uid="{00000000-0005-0000-0000-0000772C0000}"/>
    <cellStyle name="20% - akcent 5 2 2 4 2 2 2 2" xfId="11386" xr:uid="{00000000-0005-0000-0000-0000782C0000}"/>
    <cellStyle name="20% - akcent 5 2 2 4 2 2 3" xfId="11387" xr:uid="{00000000-0005-0000-0000-0000792C0000}"/>
    <cellStyle name="20% - akcent 5 2 2 4 2 3" xfId="11388" xr:uid="{00000000-0005-0000-0000-00007A2C0000}"/>
    <cellStyle name="20% - akcent 5 2 2 4 2 3 2" xfId="11389" xr:uid="{00000000-0005-0000-0000-00007B2C0000}"/>
    <cellStyle name="20% - akcent 5 2 2 4 2 3 2 2" xfId="11390" xr:uid="{00000000-0005-0000-0000-00007C2C0000}"/>
    <cellStyle name="20% - akcent 5 2 2 4 2 3 3" xfId="11391" xr:uid="{00000000-0005-0000-0000-00007D2C0000}"/>
    <cellStyle name="20% - akcent 5 2 2 4 2 4" xfId="11392" xr:uid="{00000000-0005-0000-0000-00007E2C0000}"/>
    <cellStyle name="20% - akcent 5 2 2 4 2 4 2" xfId="11393" xr:uid="{00000000-0005-0000-0000-00007F2C0000}"/>
    <cellStyle name="20% - akcent 5 2 2 4 2 4 2 2" xfId="11394" xr:uid="{00000000-0005-0000-0000-0000802C0000}"/>
    <cellStyle name="20% - akcent 5 2 2 4 2 4 3" xfId="11395" xr:uid="{00000000-0005-0000-0000-0000812C0000}"/>
    <cellStyle name="20% - akcent 5 2 2 4 2 5" xfId="11396" xr:uid="{00000000-0005-0000-0000-0000822C0000}"/>
    <cellStyle name="20% - akcent 5 2 2 4 2 5 2" xfId="11397" xr:uid="{00000000-0005-0000-0000-0000832C0000}"/>
    <cellStyle name="20% - akcent 5 2 2 4 2 6" xfId="11398" xr:uid="{00000000-0005-0000-0000-0000842C0000}"/>
    <cellStyle name="20% - akcent 5 2 2 4 3" xfId="11399" xr:uid="{00000000-0005-0000-0000-0000852C0000}"/>
    <cellStyle name="20% - akcent 5 2 2 4 3 2" xfId="11400" xr:uid="{00000000-0005-0000-0000-0000862C0000}"/>
    <cellStyle name="20% - akcent 5 2 2 4 3 2 2" xfId="11401" xr:uid="{00000000-0005-0000-0000-0000872C0000}"/>
    <cellStyle name="20% - akcent 5 2 2 4 3 3" xfId="11402" xr:uid="{00000000-0005-0000-0000-0000882C0000}"/>
    <cellStyle name="20% - akcent 5 2 2 4 4" xfId="11403" xr:uid="{00000000-0005-0000-0000-0000892C0000}"/>
    <cellStyle name="20% - akcent 5 2 2 4 4 2" xfId="11404" xr:uid="{00000000-0005-0000-0000-00008A2C0000}"/>
    <cellStyle name="20% - akcent 5 2 2 4 4 2 2" xfId="11405" xr:uid="{00000000-0005-0000-0000-00008B2C0000}"/>
    <cellStyle name="20% - akcent 5 2 2 4 4 3" xfId="11406" xr:uid="{00000000-0005-0000-0000-00008C2C0000}"/>
    <cellStyle name="20% - akcent 5 2 2 4 5" xfId="11407" xr:uid="{00000000-0005-0000-0000-00008D2C0000}"/>
    <cellStyle name="20% - akcent 5 2 2 4 5 2" xfId="11408" xr:uid="{00000000-0005-0000-0000-00008E2C0000}"/>
    <cellStyle name="20% - akcent 5 2 2 4 5 2 2" xfId="11409" xr:uid="{00000000-0005-0000-0000-00008F2C0000}"/>
    <cellStyle name="20% - akcent 5 2 2 4 5 3" xfId="11410" xr:uid="{00000000-0005-0000-0000-0000902C0000}"/>
    <cellStyle name="20% - akcent 5 2 2 4 6" xfId="11411" xr:uid="{00000000-0005-0000-0000-0000912C0000}"/>
    <cellStyle name="20% - akcent 5 2 2 4 6 2" xfId="11412" xr:uid="{00000000-0005-0000-0000-0000922C0000}"/>
    <cellStyle name="20% - akcent 5 2 2 4 7" xfId="11413" xr:uid="{00000000-0005-0000-0000-0000932C0000}"/>
    <cellStyle name="20% - akcent 5 2 2 4 8" xfId="11414" xr:uid="{00000000-0005-0000-0000-0000942C0000}"/>
    <cellStyle name="20% - akcent 5 2 2 5" xfId="11415" xr:uid="{00000000-0005-0000-0000-0000952C0000}"/>
    <cellStyle name="20% - akcent 5 2 2 5 2" xfId="11416" xr:uid="{00000000-0005-0000-0000-0000962C0000}"/>
    <cellStyle name="20% - akcent 5 2 2 5 2 2" xfId="11417" xr:uid="{00000000-0005-0000-0000-0000972C0000}"/>
    <cellStyle name="20% - akcent 5 2 2 5 2 2 2" xfId="11418" xr:uid="{00000000-0005-0000-0000-0000982C0000}"/>
    <cellStyle name="20% - akcent 5 2 2 5 2 3" xfId="11419" xr:uid="{00000000-0005-0000-0000-0000992C0000}"/>
    <cellStyle name="20% - akcent 5 2 2 5 3" xfId="11420" xr:uid="{00000000-0005-0000-0000-00009A2C0000}"/>
    <cellStyle name="20% - akcent 5 2 2 5 3 2" xfId="11421" xr:uid="{00000000-0005-0000-0000-00009B2C0000}"/>
    <cellStyle name="20% - akcent 5 2 2 5 3 2 2" xfId="11422" xr:uid="{00000000-0005-0000-0000-00009C2C0000}"/>
    <cellStyle name="20% - akcent 5 2 2 5 3 3" xfId="11423" xr:uid="{00000000-0005-0000-0000-00009D2C0000}"/>
    <cellStyle name="20% - akcent 5 2 2 5 4" xfId="11424" xr:uid="{00000000-0005-0000-0000-00009E2C0000}"/>
    <cellStyle name="20% - akcent 5 2 2 5 4 2" xfId="11425" xr:uid="{00000000-0005-0000-0000-00009F2C0000}"/>
    <cellStyle name="20% - akcent 5 2 2 5 4 2 2" xfId="11426" xr:uid="{00000000-0005-0000-0000-0000A02C0000}"/>
    <cellStyle name="20% - akcent 5 2 2 5 4 3" xfId="11427" xr:uid="{00000000-0005-0000-0000-0000A12C0000}"/>
    <cellStyle name="20% - akcent 5 2 2 5 5" xfId="11428" xr:uid="{00000000-0005-0000-0000-0000A22C0000}"/>
    <cellStyle name="20% - akcent 5 2 2 5 5 2" xfId="11429" xr:uid="{00000000-0005-0000-0000-0000A32C0000}"/>
    <cellStyle name="20% - akcent 5 2 2 5 6" xfId="11430" xr:uid="{00000000-0005-0000-0000-0000A42C0000}"/>
    <cellStyle name="20% - akcent 5 2 2 6" xfId="11431" xr:uid="{00000000-0005-0000-0000-0000A52C0000}"/>
    <cellStyle name="20% - akcent 5 2 2 6 2" xfId="11432" xr:uid="{00000000-0005-0000-0000-0000A62C0000}"/>
    <cellStyle name="20% - akcent 5 2 2 6 2 2" xfId="11433" xr:uid="{00000000-0005-0000-0000-0000A72C0000}"/>
    <cellStyle name="20% - akcent 5 2 2 6 2 2 2" xfId="11434" xr:uid="{00000000-0005-0000-0000-0000A82C0000}"/>
    <cellStyle name="20% - akcent 5 2 2 6 2 3" xfId="11435" xr:uid="{00000000-0005-0000-0000-0000A92C0000}"/>
    <cellStyle name="20% - akcent 5 2 2 6 3" xfId="11436" xr:uid="{00000000-0005-0000-0000-0000AA2C0000}"/>
    <cellStyle name="20% - akcent 5 2 2 6 3 2" xfId="11437" xr:uid="{00000000-0005-0000-0000-0000AB2C0000}"/>
    <cellStyle name="20% - akcent 5 2 2 6 3 2 2" xfId="11438" xr:uid="{00000000-0005-0000-0000-0000AC2C0000}"/>
    <cellStyle name="20% - akcent 5 2 2 6 3 3" xfId="11439" xr:uid="{00000000-0005-0000-0000-0000AD2C0000}"/>
    <cellStyle name="20% - akcent 5 2 2 6 4" xfId="11440" xr:uid="{00000000-0005-0000-0000-0000AE2C0000}"/>
    <cellStyle name="20% - akcent 5 2 2 6 4 2" xfId="11441" xr:uid="{00000000-0005-0000-0000-0000AF2C0000}"/>
    <cellStyle name="20% - akcent 5 2 2 6 4 2 2" xfId="11442" xr:uid="{00000000-0005-0000-0000-0000B02C0000}"/>
    <cellStyle name="20% - akcent 5 2 2 6 4 3" xfId="11443" xr:uid="{00000000-0005-0000-0000-0000B12C0000}"/>
    <cellStyle name="20% - akcent 5 2 2 6 5" xfId="11444" xr:uid="{00000000-0005-0000-0000-0000B22C0000}"/>
    <cellStyle name="20% - akcent 5 2 2 6 5 2" xfId="11445" xr:uid="{00000000-0005-0000-0000-0000B32C0000}"/>
    <cellStyle name="20% - akcent 5 2 2 6 6" xfId="11446" xr:uid="{00000000-0005-0000-0000-0000B42C0000}"/>
    <cellStyle name="20% - akcent 5 2 2 7" xfId="11447" xr:uid="{00000000-0005-0000-0000-0000B52C0000}"/>
    <cellStyle name="20% - akcent 5 2 2 8" xfId="11448" xr:uid="{00000000-0005-0000-0000-0000B62C0000}"/>
    <cellStyle name="20% - akcent 5 2 2 8 2" xfId="11449" xr:uid="{00000000-0005-0000-0000-0000B72C0000}"/>
    <cellStyle name="20% - akcent 5 2 2 8 2 2" xfId="11450" xr:uid="{00000000-0005-0000-0000-0000B82C0000}"/>
    <cellStyle name="20% - akcent 5 2 2 8 2 2 2" xfId="11451" xr:uid="{00000000-0005-0000-0000-0000B92C0000}"/>
    <cellStyle name="20% - akcent 5 2 2 8 2 3" xfId="11452" xr:uid="{00000000-0005-0000-0000-0000BA2C0000}"/>
    <cellStyle name="20% - akcent 5 2 2 8 3" xfId="11453" xr:uid="{00000000-0005-0000-0000-0000BB2C0000}"/>
    <cellStyle name="20% - akcent 5 2 2 8 3 2" xfId="11454" xr:uid="{00000000-0005-0000-0000-0000BC2C0000}"/>
    <cellStyle name="20% - akcent 5 2 2 8 3 2 2" xfId="11455" xr:uid="{00000000-0005-0000-0000-0000BD2C0000}"/>
    <cellStyle name="20% - akcent 5 2 2 8 3 3" xfId="11456" xr:uid="{00000000-0005-0000-0000-0000BE2C0000}"/>
    <cellStyle name="20% - akcent 5 2 2 8 4" xfId="11457" xr:uid="{00000000-0005-0000-0000-0000BF2C0000}"/>
    <cellStyle name="20% - akcent 5 2 2 8 4 2" xfId="11458" xr:uid="{00000000-0005-0000-0000-0000C02C0000}"/>
    <cellStyle name="20% - akcent 5 2 2 8 4 2 2" xfId="11459" xr:uid="{00000000-0005-0000-0000-0000C12C0000}"/>
    <cellStyle name="20% - akcent 5 2 2 8 4 3" xfId="11460" xr:uid="{00000000-0005-0000-0000-0000C22C0000}"/>
    <cellStyle name="20% - akcent 5 2 2 8 5" xfId="11461" xr:uid="{00000000-0005-0000-0000-0000C32C0000}"/>
    <cellStyle name="20% - akcent 5 2 2 8 5 2" xfId="11462" xr:uid="{00000000-0005-0000-0000-0000C42C0000}"/>
    <cellStyle name="20% - akcent 5 2 2 8 6" xfId="11463" xr:uid="{00000000-0005-0000-0000-0000C52C0000}"/>
    <cellStyle name="20% - akcent 5 2 2_2011'05 Raport PGE_DO-CO2" xfId="11464" xr:uid="{00000000-0005-0000-0000-0000C62C0000}"/>
    <cellStyle name="20% - akcent 5 2 3" xfId="11465" xr:uid="{00000000-0005-0000-0000-0000C72C0000}"/>
    <cellStyle name="20% - akcent 5 2 3 2" xfId="11466" xr:uid="{00000000-0005-0000-0000-0000C82C0000}"/>
    <cellStyle name="20% - akcent 5 2 3 2 2" xfId="11467" xr:uid="{00000000-0005-0000-0000-0000C92C0000}"/>
    <cellStyle name="20% - akcent 5 2 3 2 2 2" xfId="11468" xr:uid="{00000000-0005-0000-0000-0000CA2C0000}"/>
    <cellStyle name="20% - akcent 5 2 3 2 2 2 2" xfId="11469" xr:uid="{00000000-0005-0000-0000-0000CB2C0000}"/>
    <cellStyle name="20% - akcent 5 2 3 2 2 2 2 2" xfId="11470" xr:uid="{00000000-0005-0000-0000-0000CC2C0000}"/>
    <cellStyle name="20% - akcent 5 2 3 2 2 2 2 2 2" xfId="11471" xr:uid="{00000000-0005-0000-0000-0000CD2C0000}"/>
    <cellStyle name="20% - akcent 5 2 3 2 2 2 2 3" xfId="11472" xr:uid="{00000000-0005-0000-0000-0000CE2C0000}"/>
    <cellStyle name="20% - akcent 5 2 3 2 2 2 3" xfId="11473" xr:uid="{00000000-0005-0000-0000-0000CF2C0000}"/>
    <cellStyle name="20% - akcent 5 2 3 2 2 2 3 2" xfId="11474" xr:uid="{00000000-0005-0000-0000-0000D02C0000}"/>
    <cellStyle name="20% - akcent 5 2 3 2 2 2 3 2 2" xfId="11475" xr:uid="{00000000-0005-0000-0000-0000D12C0000}"/>
    <cellStyle name="20% - akcent 5 2 3 2 2 2 3 3" xfId="11476" xr:uid="{00000000-0005-0000-0000-0000D22C0000}"/>
    <cellStyle name="20% - akcent 5 2 3 2 2 2 4" xfId="11477" xr:uid="{00000000-0005-0000-0000-0000D32C0000}"/>
    <cellStyle name="20% - akcent 5 2 3 2 2 2 4 2" xfId="11478" xr:uid="{00000000-0005-0000-0000-0000D42C0000}"/>
    <cellStyle name="20% - akcent 5 2 3 2 2 2 4 2 2" xfId="11479" xr:uid="{00000000-0005-0000-0000-0000D52C0000}"/>
    <cellStyle name="20% - akcent 5 2 3 2 2 2 4 3" xfId="11480" xr:uid="{00000000-0005-0000-0000-0000D62C0000}"/>
    <cellStyle name="20% - akcent 5 2 3 2 2 2 5" xfId="11481" xr:uid="{00000000-0005-0000-0000-0000D72C0000}"/>
    <cellStyle name="20% - akcent 5 2 3 2 2 2 5 2" xfId="11482" xr:uid="{00000000-0005-0000-0000-0000D82C0000}"/>
    <cellStyle name="20% - akcent 5 2 3 2 2 2 6" xfId="11483" xr:uid="{00000000-0005-0000-0000-0000D92C0000}"/>
    <cellStyle name="20% - akcent 5 2 3 2 2 3" xfId="11484" xr:uid="{00000000-0005-0000-0000-0000DA2C0000}"/>
    <cellStyle name="20% - akcent 5 2 3 2 2 3 2" xfId="11485" xr:uid="{00000000-0005-0000-0000-0000DB2C0000}"/>
    <cellStyle name="20% - akcent 5 2 3 2 2 3 2 2" xfId="11486" xr:uid="{00000000-0005-0000-0000-0000DC2C0000}"/>
    <cellStyle name="20% - akcent 5 2 3 2 2 3 3" xfId="11487" xr:uid="{00000000-0005-0000-0000-0000DD2C0000}"/>
    <cellStyle name="20% - akcent 5 2 3 2 2 4" xfId="11488" xr:uid="{00000000-0005-0000-0000-0000DE2C0000}"/>
    <cellStyle name="20% - akcent 5 2 3 2 2 4 2" xfId="11489" xr:uid="{00000000-0005-0000-0000-0000DF2C0000}"/>
    <cellStyle name="20% - akcent 5 2 3 2 2 4 2 2" xfId="11490" xr:uid="{00000000-0005-0000-0000-0000E02C0000}"/>
    <cellStyle name="20% - akcent 5 2 3 2 2 4 3" xfId="11491" xr:uid="{00000000-0005-0000-0000-0000E12C0000}"/>
    <cellStyle name="20% - akcent 5 2 3 2 2 5" xfId="11492" xr:uid="{00000000-0005-0000-0000-0000E22C0000}"/>
    <cellStyle name="20% - akcent 5 2 3 2 2 5 2" xfId="11493" xr:uid="{00000000-0005-0000-0000-0000E32C0000}"/>
    <cellStyle name="20% - akcent 5 2 3 2 2 5 2 2" xfId="11494" xr:uid="{00000000-0005-0000-0000-0000E42C0000}"/>
    <cellStyle name="20% - akcent 5 2 3 2 2 5 3" xfId="11495" xr:uid="{00000000-0005-0000-0000-0000E52C0000}"/>
    <cellStyle name="20% - akcent 5 2 3 2 2 6" xfId="11496" xr:uid="{00000000-0005-0000-0000-0000E62C0000}"/>
    <cellStyle name="20% - akcent 5 2 3 2 2 6 2" xfId="11497" xr:uid="{00000000-0005-0000-0000-0000E72C0000}"/>
    <cellStyle name="20% - akcent 5 2 3 2 2 7" xfId="11498" xr:uid="{00000000-0005-0000-0000-0000E82C0000}"/>
    <cellStyle name="20% - akcent 5 2 3 2 2 8" xfId="11499" xr:uid="{00000000-0005-0000-0000-0000E92C0000}"/>
    <cellStyle name="20% - akcent 5 2 3 2 3" xfId="11500" xr:uid="{00000000-0005-0000-0000-0000EA2C0000}"/>
    <cellStyle name="20% - akcent 5 2 3 2 3 2" xfId="11501" xr:uid="{00000000-0005-0000-0000-0000EB2C0000}"/>
    <cellStyle name="20% - akcent 5 2 3 2 3 2 2" xfId="11502" xr:uid="{00000000-0005-0000-0000-0000EC2C0000}"/>
    <cellStyle name="20% - akcent 5 2 3 2 3 2 2 2" xfId="11503" xr:uid="{00000000-0005-0000-0000-0000ED2C0000}"/>
    <cellStyle name="20% - akcent 5 2 3 2 3 2 3" xfId="11504" xr:uid="{00000000-0005-0000-0000-0000EE2C0000}"/>
    <cellStyle name="20% - akcent 5 2 3 2 3 3" xfId="11505" xr:uid="{00000000-0005-0000-0000-0000EF2C0000}"/>
    <cellStyle name="20% - akcent 5 2 3 2 3 3 2" xfId="11506" xr:uid="{00000000-0005-0000-0000-0000F02C0000}"/>
    <cellStyle name="20% - akcent 5 2 3 2 3 3 2 2" xfId="11507" xr:uid="{00000000-0005-0000-0000-0000F12C0000}"/>
    <cellStyle name="20% - akcent 5 2 3 2 3 3 3" xfId="11508" xr:uid="{00000000-0005-0000-0000-0000F22C0000}"/>
    <cellStyle name="20% - akcent 5 2 3 2 3 4" xfId="11509" xr:uid="{00000000-0005-0000-0000-0000F32C0000}"/>
    <cellStyle name="20% - akcent 5 2 3 2 3 4 2" xfId="11510" xr:uid="{00000000-0005-0000-0000-0000F42C0000}"/>
    <cellStyle name="20% - akcent 5 2 3 2 3 4 2 2" xfId="11511" xr:uid="{00000000-0005-0000-0000-0000F52C0000}"/>
    <cellStyle name="20% - akcent 5 2 3 2 3 4 3" xfId="11512" xr:uid="{00000000-0005-0000-0000-0000F62C0000}"/>
    <cellStyle name="20% - akcent 5 2 3 2 3 5" xfId="11513" xr:uid="{00000000-0005-0000-0000-0000F72C0000}"/>
    <cellStyle name="20% - akcent 5 2 3 2 3 5 2" xfId="11514" xr:uid="{00000000-0005-0000-0000-0000F82C0000}"/>
    <cellStyle name="20% - akcent 5 2 3 2 3 6" xfId="11515" xr:uid="{00000000-0005-0000-0000-0000F92C0000}"/>
    <cellStyle name="20% - akcent 5 2 3 2 4" xfId="11516" xr:uid="{00000000-0005-0000-0000-0000FA2C0000}"/>
    <cellStyle name="20% - akcent 5 2 3 2 4 2" xfId="11517" xr:uid="{00000000-0005-0000-0000-0000FB2C0000}"/>
    <cellStyle name="20% - akcent 5 2 3 2 4 2 2" xfId="11518" xr:uid="{00000000-0005-0000-0000-0000FC2C0000}"/>
    <cellStyle name="20% - akcent 5 2 3 2 4 2 2 2" xfId="11519" xr:uid="{00000000-0005-0000-0000-0000FD2C0000}"/>
    <cellStyle name="20% - akcent 5 2 3 2 4 2 3" xfId="11520" xr:uid="{00000000-0005-0000-0000-0000FE2C0000}"/>
    <cellStyle name="20% - akcent 5 2 3 2 4 3" xfId="11521" xr:uid="{00000000-0005-0000-0000-0000FF2C0000}"/>
    <cellStyle name="20% - akcent 5 2 3 2 4 3 2" xfId="11522" xr:uid="{00000000-0005-0000-0000-0000002D0000}"/>
    <cellStyle name="20% - akcent 5 2 3 2 4 3 2 2" xfId="11523" xr:uid="{00000000-0005-0000-0000-0000012D0000}"/>
    <cellStyle name="20% - akcent 5 2 3 2 4 3 3" xfId="11524" xr:uid="{00000000-0005-0000-0000-0000022D0000}"/>
    <cellStyle name="20% - akcent 5 2 3 2 4 4" xfId="11525" xr:uid="{00000000-0005-0000-0000-0000032D0000}"/>
    <cellStyle name="20% - akcent 5 2 3 2 4 4 2" xfId="11526" xr:uid="{00000000-0005-0000-0000-0000042D0000}"/>
    <cellStyle name="20% - akcent 5 2 3 2 4 4 2 2" xfId="11527" xr:uid="{00000000-0005-0000-0000-0000052D0000}"/>
    <cellStyle name="20% - akcent 5 2 3 2 4 4 3" xfId="11528" xr:uid="{00000000-0005-0000-0000-0000062D0000}"/>
    <cellStyle name="20% - akcent 5 2 3 2 4 5" xfId="11529" xr:uid="{00000000-0005-0000-0000-0000072D0000}"/>
    <cellStyle name="20% - akcent 5 2 3 2 4 5 2" xfId="11530" xr:uid="{00000000-0005-0000-0000-0000082D0000}"/>
    <cellStyle name="20% - akcent 5 2 3 2 4 6" xfId="11531" xr:uid="{00000000-0005-0000-0000-0000092D0000}"/>
    <cellStyle name="20% - akcent 5 2 3 2 5" xfId="11532" xr:uid="{00000000-0005-0000-0000-00000A2D0000}"/>
    <cellStyle name="20% - akcent 5 2 3 2 5 2" xfId="11533" xr:uid="{00000000-0005-0000-0000-00000B2D0000}"/>
    <cellStyle name="20% - akcent 5 2 3 2 5 2 2" xfId="11534" xr:uid="{00000000-0005-0000-0000-00000C2D0000}"/>
    <cellStyle name="20% - akcent 5 2 3 2 5 2 2 2" xfId="11535" xr:uid="{00000000-0005-0000-0000-00000D2D0000}"/>
    <cellStyle name="20% - akcent 5 2 3 2 5 2 3" xfId="11536" xr:uid="{00000000-0005-0000-0000-00000E2D0000}"/>
    <cellStyle name="20% - akcent 5 2 3 2 5 3" xfId="11537" xr:uid="{00000000-0005-0000-0000-00000F2D0000}"/>
    <cellStyle name="20% - akcent 5 2 3 2 5 3 2" xfId="11538" xr:uid="{00000000-0005-0000-0000-0000102D0000}"/>
    <cellStyle name="20% - akcent 5 2 3 2 5 3 2 2" xfId="11539" xr:uid="{00000000-0005-0000-0000-0000112D0000}"/>
    <cellStyle name="20% - akcent 5 2 3 2 5 3 3" xfId="11540" xr:uid="{00000000-0005-0000-0000-0000122D0000}"/>
    <cellStyle name="20% - akcent 5 2 3 2 5 4" xfId="11541" xr:uid="{00000000-0005-0000-0000-0000132D0000}"/>
    <cellStyle name="20% - akcent 5 2 3 2 5 4 2" xfId="11542" xr:uid="{00000000-0005-0000-0000-0000142D0000}"/>
    <cellStyle name="20% - akcent 5 2 3 2 5 4 2 2" xfId="11543" xr:uid="{00000000-0005-0000-0000-0000152D0000}"/>
    <cellStyle name="20% - akcent 5 2 3 2 5 4 3" xfId="11544" xr:uid="{00000000-0005-0000-0000-0000162D0000}"/>
    <cellStyle name="20% - akcent 5 2 3 2 5 5" xfId="11545" xr:uid="{00000000-0005-0000-0000-0000172D0000}"/>
    <cellStyle name="20% - akcent 5 2 3 2 5 5 2" xfId="11546" xr:uid="{00000000-0005-0000-0000-0000182D0000}"/>
    <cellStyle name="20% - akcent 5 2 3 2 5 6" xfId="11547" xr:uid="{00000000-0005-0000-0000-0000192D0000}"/>
    <cellStyle name="20% - akcent 5 2 3 2 6" xfId="11548" xr:uid="{00000000-0005-0000-0000-00001A2D0000}"/>
    <cellStyle name="20% - akcent 5 2 3 3" xfId="11549" xr:uid="{00000000-0005-0000-0000-00001B2D0000}"/>
    <cellStyle name="20% - akcent 5 2 3 3 2" xfId="11550" xr:uid="{00000000-0005-0000-0000-00001C2D0000}"/>
    <cellStyle name="20% - akcent 5 2 3 3 2 2" xfId="11551" xr:uid="{00000000-0005-0000-0000-00001D2D0000}"/>
    <cellStyle name="20% - akcent 5 2 3 3 2 2 2" xfId="11552" xr:uid="{00000000-0005-0000-0000-00001E2D0000}"/>
    <cellStyle name="20% - akcent 5 2 3 3 2 2 2 2" xfId="11553" xr:uid="{00000000-0005-0000-0000-00001F2D0000}"/>
    <cellStyle name="20% - akcent 5 2 3 3 2 2 3" xfId="11554" xr:uid="{00000000-0005-0000-0000-0000202D0000}"/>
    <cellStyle name="20% - akcent 5 2 3 3 2 3" xfId="11555" xr:uid="{00000000-0005-0000-0000-0000212D0000}"/>
    <cellStyle name="20% - akcent 5 2 3 3 2 3 2" xfId="11556" xr:uid="{00000000-0005-0000-0000-0000222D0000}"/>
    <cellStyle name="20% - akcent 5 2 3 3 2 3 2 2" xfId="11557" xr:uid="{00000000-0005-0000-0000-0000232D0000}"/>
    <cellStyle name="20% - akcent 5 2 3 3 2 3 3" xfId="11558" xr:uid="{00000000-0005-0000-0000-0000242D0000}"/>
    <cellStyle name="20% - akcent 5 2 3 3 2 4" xfId="11559" xr:uid="{00000000-0005-0000-0000-0000252D0000}"/>
    <cellStyle name="20% - akcent 5 2 3 3 2 4 2" xfId="11560" xr:uid="{00000000-0005-0000-0000-0000262D0000}"/>
    <cellStyle name="20% - akcent 5 2 3 3 2 4 2 2" xfId="11561" xr:uid="{00000000-0005-0000-0000-0000272D0000}"/>
    <cellStyle name="20% - akcent 5 2 3 3 2 4 3" xfId="11562" xr:uid="{00000000-0005-0000-0000-0000282D0000}"/>
    <cellStyle name="20% - akcent 5 2 3 3 2 5" xfId="11563" xr:uid="{00000000-0005-0000-0000-0000292D0000}"/>
    <cellStyle name="20% - akcent 5 2 3 3 2 5 2" xfId="11564" xr:uid="{00000000-0005-0000-0000-00002A2D0000}"/>
    <cellStyle name="20% - akcent 5 2 3 3 2 6" xfId="11565" xr:uid="{00000000-0005-0000-0000-00002B2D0000}"/>
    <cellStyle name="20% - akcent 5 2 3 3 3" xfId="11566" xr:uid="{00000000-0005-0000-0000-00002C2D0000}"/>
    <cellStyle name="20% - akcent 5 2 3 3 3 2" xfId="11567" xr:uid="{00000000-0005-0000-0000-00002D2D0000}"/>
    <cellStyle name="20% - akcent 5 2 3 3 3 2 2" xfId="11568" xr:uid="{00000000-0005-0000-0000-00002E2D0000}"/>
    <cellStyle name="20% - akcent 5 2 3 3 3 3" xfId="11569" xr:uid="{00000000-0005-0000-0000-00002F2D0000}"/>
    <cellStyle name="20% - akcent 5 2 3 3 4" xfId="11570" xr:uid="{00000000-0005-0000-0000-0000302D0000}"/>
    <cellStyle name="20% - akcent 5 2 3 3 4 2" xfId="11571" xr:uid="{00000000-0005-0000-0000-0000312D0000}"/>
    <cellStyle name="20% - akcent 5 2 3 3 4 2 2" xfId="11572" xr:uid="{00000000-0005-0000-0000-0000322D0000}"/>
    <cellStyle name="20% - akcent 5 2 3 3 4 3" xfId="11573" xr:uid="{00000000-0005-0000-0000-0000332D0000}"/>
    <cellStyle name="20% - akcent 5 2 3 3 5" xfId="11574" xr:uid="{00000000-0005-0000-0000-0000342D0000}"/>
    <cellStyle name="20% - akcent 5 2 3 3 5 2" xfId="11575" xr:uid="{00000000-0005-0000-0000-0000352D0000}"/>
    <cellStyle name="20% - akcent 5 2 3 3 5 2 2" xfId="11576" xr:uid="{00000000-0005-0000-0000-0000362D0000}"/>
    <cellStyle name="20% - akcent 5 2 3 3 5 3" xfId="11577" xr:uid="{00000000-0005-0000-0000-0000372D0000}"/>
    <cellStyle name="20% - akcent 5 2 3 3 6" xfId="11578" xr:uid="{00000000-0005-0000-0000-0000382D0000}"/>
    <cellStyle name="20% - akcent 5 2 3 3 6 2" xfId="11579" xr:uid="{00000000-0005-0000-0000-0000392D0000}"/>
    <cellStyle name="20% - akcent 5 2 3 3 7" xfId="11580" xr:uid="{00000000-0005-0000-0000-00003A2D0000}"/>
    <cellStyle name="20% - akcent 5 2 3 3 8" xfId="11581" xr:uid="{00000000-0005-0000-0000-00003B2D0000}"/>
    <cellStyle name="20% - akcent 5 2 3 4" xfId="11582" xr:uid="{00000000-0005-0000-0000-00003C2D0000}"/>
    <cellStyle name="20% - akcent 5 2 3 4 2" xfId="11583" xr:uid="{00000000-0005-0000-0000-00003D2D0000}"/>
    <cellStyle name="20% - akcent 5 2 3 4 2 2" xfId="11584" xr:uid="{00000000-0005-0000-0000-00003E2D0000}"/>
    <cellStyle name="20% - akcent 5 2 3 4 2 2 2" xfId="11585" xr:uid="{00000000-0005-0000-0000-00003F2D0000}"/>
    <cellStyle name="20% - akcent 5 2 3 4 2 3" xfId="11586" xr:uid="{00000000-0005-0000-0000-0000402D0000}"/>
    <cellStyle name="20% - akcent 5 2 3 4 3" xfId="11587" xr:uid="{00000000-0005-0000-0000-0000412D0000}"/>
    <cellStyle name="20% - akcent 5 2 3 4 3 2" xfId="11588" xr:uid="{00000000-0005-0000-0000-0000422D0000}"/>
    <cellStyle name="20% - akcent 5 2 3 4 3 2 2" xfId="11589" xr:uid="{00000000-0005-0000-0000-0000432D0000}"/>
    <cellStyle name="20% - akcent 5 2 3 4 3 3" xfId="11590" xr:uid="{00000000-0005-0000-0000-0000442D0000}"/>
    <cellStyle name="20% - akcent 5 2 3 4 4" xfId="11591" xr:uid="{00000000-0005-0000-0000-0000452D0000}"/>
    <cellStyle name="20% - akcent 5 2 3 4 4 2" xfId="11592" xr:uid="{00000000-0005-0000-0000-0000462D0000}"/>
    <cellStyle name="20% - akcent 5 2 3 4 4 2 2" xfId="11593" xr:uid="{00000000-0005-0000-0000-0000472D0000}"/>
    <cellStyle name="20% - akcent 5 2 3 4 4 3" xfId="11594" xr:uid="{00000000-0005-0000-0000-0000482D0000}"/>
    <cellStyle name="20% - akcent 5 2 3 4 5" xfId="11595" xr:uid="{00000000-0005-0000-0000-0000492D0000}"/>
    <cellStyle name="20% - akcent 5 2 3 4 5 2" xfId="11596" xr:uid="{00000000-0005-0000-0000-00004A2D0000}"/>
    <cellStyle name="20% - akcent 5 2 3 4 6" xfId="11597" xr:uid="{00000000-0005-0000-0000-00004B2D0000}"/>
    <cellStyle name="20% - akcent 5 2 3 5" xfId="11598" xr:uid="{00000000-0005-0000-0000-00004C2D0000}"/>
    <cellStyle name="20% - akcent 5 2 3 5 2" xfId="11599" xr:uid="{00000000-0005-0000-0000-00004D2D0000}"/>
    <cellStyle name="20% - akcent 5 2 3 5 2 2" xfId="11600" xr:uid="{00000000-0005-0000-0000-00004E2D0000}"/>
    <cellStyle name="20% - akcent 5 2 3 5 2 2 2" xfId="11601" xr:uid="{00000000-0005-0000-0000-00004F2D0000}"/>
    <cellStyle name="20% - akcent 5 2 3 5 2 3" xfId="11602" xr:uid="{00000000-0005-0000-0000-0000502D0000}"/>
    <cellStyle name="20% - akcent 5 2 3 5 3" xfId="11603" xr:uid="{00000000-0005-0000-0000-0000512D0000}"/>
    <cellStyle name="20% - akcent 5 2 3 5 3 2" xfId="11604" xr:uid="{00000000-0005-0000-0000-0000522D0000}"/>
    <cellStyle name="20% - akcent 5 2 3 5 3 2 2" xfId="11605" xr:uid="{00000000-0005-0000-0000-0000532D0000}"/>
    <cellStyle name="20% - akcent 5 2 3 5 3 3" xfId="11606" xr:uid="{00000000-0005-0000-0000-0000542D0000}"/>
    <cellStyle name="20% - akcent 5 2 3 5 4" xfId="11607" xr:uid="{00000000-0005-0000-0000-0000552D0000}"/>
    <cellStyle name="20% - akcent 5 2 3 5 4 2" xfId="11608" xr:uid="{00000000-0005-0000-0000-0000562D0000}"/>
    <cellStyle name="20% - akcent 5 2 3 5 4 2 2" xfId="11609" xr:uid="{00000000-0005-0000-0000-0000572D0000}"/>
    <cellStyle name="20% - akcent 5 2 3 5 4 3" xfId="11610" xr:uid="{00000000-0005-0000-0000-0000582D0000}"/>
    <cellStyle name="20% - akcent 5 2 3 5 5" xfId="11611" xr:uid="{00000000-0005-0000-0000-0000592D0000}"/>
    <cellStyle name="20% - akcent 5 2 3 5 5 2" xfId="11612" xr:uid="{00000000-0005-0000-0000-00005A2D0000}"/>
    <cellStyle name="20% - akcent 5 2 3 5 6" xfId="11613" xr:uid="{00000000-0005-0000-0000-00005B2D0000}"/>
    <cellStyle name="20% - akcent 5 2 3 6" xfId="11614" xr:uid="{00000000-0005-0000-0000-00005C2D0000}"/>
    <cellStyle name="20% - akcent 5 2 3 6 2" xfId="11615" xr:uid="{00000000-0005-0000-0000-00005D2D0000}"/>
    <cellStyle name="20% - akcent 5 2 3 6 2 2" xfId="11616" xr:uid="{00000000-0005-0000-0000-00005E2D0000}"/>
    <cellStyle name="20% - akcent 5 2 3 6 2 2 2" xfId="11617" xr:uid="{00000000-0005-0000-0000-00005F2D0000}"/>
    <cellStyle name="20% - akcent 5 2 3 6 2 3" xfId="11618" xr:uid="{00000000-0005-0000-0000-0000602D0000}"/>
    <cellStyle name="20% - akcent 5 2 3 6 3" xfId="11619" xr:uid="{00000000-0005-0000-0000-0000612D0000}"/>
    <cellStyle name="20% - akcent 5 2 3 6 3 2" xfId="11620" xr:uid="{00000000-0005-0000-0000-0000622D0000}"/>
    <cellStyle name="20% - akcent 5 2 3 6 3 2 2" xfId="11621" xr:uid="{00000000-0005-0000-0000-0000632D0000}"/>
    <cellStyle name="20% - akcent 5 2 3 6 3 3" xfId="11622" xr:uid="{00000000-0005-0000-0000-0000642D0000}"/>
    <cellStyle name="20% - akcent 5 2 3 6 4" xfId="11623" xr:uid="{00000000-0005-0000-0000-0000652D0000}"/>
    <cellStyle name="20% - akcent 5 2 3 6 4 2" xfId="11624" xr:uid="{00000000-0005-0000-0000-0000662D0000}"/>
    <cellStyle name="20% - akcent 5 2 3 6 4 2 2" xfId="11625" xr:uid="{00000000-0005-0000-0000-0000672D0000}"/>
    <cellStyle name="20% - akcent 5 2 3 6 4 3" xfId="11626" xr:uid="{00000000-0005-0000-0000-0000682D0000}"/>
    <cellStyle name="20% - akcent 5 2 3 6 5" xfId="11627" xr:uid="{00000000-0005-0000-0000-0000692D0000}"/>
    <cellStyle name="20% - akcent 5 2 3 6 5 2" xfId="11628" xr:uid="{00000000-0005-0000-0000-00006A2D0000}"/>
    <cellStyle name="20% - akcent 5 2 3 6 6" xfId="11629" xr:uid="{00000000-0005-0000-0000-00006B2D0000}"/>
    <cellStyle name="20% - akcent 5 2 3 7" xfId="11630" xr:uid="{00000000-0005-0000-0000-00006C2D0000}"/>
    <cellStyle name="20% - akcent 5 2 3_2011'05 Raport PGE_DO-CO2" xfId="11631" xr:uid="{00000000-0005-0000-0000-00006D2D0000}"/>
    <cellStyle name="20% - akcent 5 2 4" xfId="11632" xr:uid="{00000000-0005-0000-0000-00006E2D0000}"/>
    <cellStyle name="20% - akcent 5 2 4 2" xfId="11633" xr:uid="{00000000-0005-0000-0000-00006F2D0000}"/>
    <cellStyle name="20% - akcent 5 2 4 2 10" xfId="11634" xr:uid="{00000000-0005-0000-0000-0000702D0000}"/>
    <cellStyle name="20% - akcent 5 2 4 2 2" xfId="11635" xr:uid="{00000000-0005-0000-0000-0000712D0000}"/>
    <cellStyle name="20% - akcent 5 2 4 2 2 2" xfId="11636" xr:uid="{00000000-0005-0000-0000-0000722D0000}"/>
    <cellStyle name="20% - akcent 5 2 4 2 2 2 2" xfId="11637" xr:uid="{00000000-0005-0000-0000-0000732D0000}"/>
    <cellStyle name="20% - akcent 5 2 4 2 2 2 2 2" xfId="11638" xr:uid="{00000000-0005-0000-0000-0000742D0000}"/>
    <cellStyle name="20% - akcent 5 2 4 2 2 2 2 2 2" xfId="11639" xr:uid="{00000000-0005-0000-0000-0000752D0000}"/>
    <cellStyle name="20% - akcent 5 2 4 2 2 2 2 3" xfId="11640" xr:uid="{00000000-0005-0000-0000-0000762D0000}"/>
    <cellStyle name="20% - akcent 5 2 4 2 2 2 3" xfId="11641" xr:uid="{00000000-0005-0000-0000-0000772D0000}"/>
    <cellStyle name="20% - akcent 5 2 4 2 2 2 3 2" xfId="11642" xr:uid="{00000000-0005-0000-0000-0000782D0000}"/>
    <cellStyle name="20% - akcent 5 2 4 2 2 2 3 2 2" xfId="11643" xr:uid="{00000000-0005-0000-0000-0000792D0000}"/>
    <cellStyle name="20% - akcent 5 2 4 2 2 2 3 3" xfId="11644" xr:uid="{00000000-0005-0000-0000-00007A2D0000}"/>
    <cellStyle name="20% - akcent 5 2 4 2 2 2 4" xfId="11645" xr:uid="{00000000-0005-0000-0000-00007B2D0000}"/>
    <cellStyle name="20% - akcent 5 2 4 2 2 2 4 2" xfId="11646" xr:uid="{00000000-0005-0000-0000-00007C2D0000}"/>
    <cellStyle name="20% - akcent 5 2 4 2 2 2 4 2 2" xfId="11647" xr:uid="{00000000-0005-0000-0000-00007D2D0000}"/>
    <cellStyle name="20% - akcent 5 2 4 2 2 2 4 3" xfId="11648" xr:uid="{00000000-0005-0000-0000-00007E2D0000}"/>
    <cellStyle name="20% - akcent 5 2 4 2 2 2 5" xfId="11649" xr:uid="{00000000-0005-0000-0000-00007F2D0000}"/>
    <cellStyle name="20% - akcent 5 2 4 2 2 2 5 2" xfId="11650" xr:uid="{00000000-0005-0000-0000-0000802D0000}"/>
    <cellStyle name="20% - akcent 5 2 4 2 2 2 6" xfId="11651" xr:uid="{00000000-0005-0000-0000-0000812D0000}"/>
    <cellStyle name="20% - akcent 5 2 4 2 2 3" xfId="11652" xr:uid="{00000000-0005-0000-0000-0000822D0000}"/>
    <cellStyle name="20% - akcent 5 2 4 2 2 3 2" xfId="11653" xr:uid="{00000000-0005-0000-0000-0000832D0000}"/>
    <cellStyle name="20% - akcent 5 2 4 2 2 3 2 2" xfId="11654" xr:uid="{00000000-0005-0000-0000-0000842D0000}"/>
    <cellStyle name="20% - akcent 5 2 4 2 2 3 3" xfId="11655" xr:uid="{00000000-0005-0000-0000-0000852D0000}"/>
    <cellStyle name="20% - akcent 5 2 4 2 2 4" xfId="11656" xr:uid="{00000000-0005-0000-0000-0000862D0000}"/>
    <cellStyle name="20% - akcent 5 2 4 2 2 4 2" xfId="11657" xr:uid="{00000000-0005-0000-0000-0000872D0000}"/>
    <cellStyle name="20% - akcent 5 2 4 2 2 4 2 2" xfId="11658" xr:uid="{00000000-0005-0000-0000-0000882D0000}"/>
    <cellStyle name="20% - akcent 5 2 4 2 2 4 3" xfId="11659" xr:uid="{00000000-0005-0000-0000-0000892D0000}"/>
    <cellStyle name="20% - akcent 5 2 4 2 2 5" xfId="11660" xr:uid="{00000000-0005-0000-0000-00008A2D0000}"/>
    <cellStyle name="20% - akcent 5 2 4 2 2 5 2" xfId="11661" xr:uid="{00000000-0005-0000-0000-00008B2D0000}"/>
    <cellStyle name="20% - akcent 5 2 4 2 2 5 2 2" xfId="11662" xr:uid="{00000000-0005-0000-0000-00008C2D0000}"/>
    <cellStyle name="20% - akcent 5 2 4 2 2 5 3" xfId="11663" xr:uid="{00000000-0005-0000-0000-00008D2D0000}"/>
    <cellStyle name="20% - akcent 5 2 4 2 2 6" xfId="11664" xr:uid="{00000000-0005-0000-0000-00008E2D0000}"/>
    <cellStyle name="20% - akcent 5 2 4 2 2 6 2" xfId="11665" xr:uid="{00000000-0005-0000-0000-00008F2D0000}"/>
    <cellStyle name="20% - akcent 5 2 4 2 2 7" xfId="11666" xr:uid="{00000000-0005-0000-0000-0000902D0000}"/>
    <cellStyle name="20% - akcent 5 2 4 2 3" xfId="11667" xr:uid="{00000000-0005-0000-0000-0000912D0000}"/>
    <cellStyle name="20% - akcent 5 2 4 2 3 2" xfId="11668" xr:uid="{00000000-0005-0000-0000-0000922D0000}"/>
    <cellStyle name="20% - akcent 5 2 4 2 3 2 2" xfId="11669" xr:uid="{00000000-0005-0000-0000-0000932D0000}"/>
    <cellStyle name="20% - akcent 5 2 4 2 3 2 2 2" xfId="11670" xr:uid="{00000000-0005-0000-0000-0000942D0000}"/>
    <cellStyle name="20% - akcent 5 2 4 2 3 2 3" xfId="11671" xr:uid="{00000000-0005-0000-0000-0000952D0000}"/>
    <cellStyle name="20% - akcent 5 2 4 2 3 3" xfId="11672" xr:uid="{00000000-0005-0000-0000-0000962D0000}"/>
    <cellStyle name="20% - akcent 5 2 4 2 3 3 2" xfId="11673" xr:uid="{00000000-0005-0000-0000-0000972D0000}"/>
    <cellStyle name="20% - akcent 5 2 4 2 3 3 2 2" xfId="11674" xr:uid="{00000000-0005-0000-0000-0000982D0000}"/>
    <cellStyle name="20% - akcent 5 2 4 2 3 3 3" xfId="11675" xr:uid="{00000000-0005-0000-0000-0000992D0000}"/>
    <cellStyle name="20% - akcent 5 2 4 2 3 4" xfId="11676" xr:uid="{00000000-0005-0000-0000-00009A2D0000}"/>
    <cellStyle name="20% - akcent 5 2 4 2 3 4 2" xfId="11677" xr:uid="{00000000-0005-0000-0000-00009B2D0000}"/>
    <cellStyle name="20% - akcent 5 2 4 2 3 4 2 2" xfId="11678" xr:uid="{00000000-0005-0000-0000-00009C2D0000}"/>
    <cellStyle name="20% - akcent 5 2 4 2 3 4 3" xfId="11679" xr:uid="{00000000-0005-0000-0000-00009D2D0000}"/>
    <cellStyle name="20% - akcent 5 2 4 2 3 5" xfId="11680" xr:uid="{00000000-0005-0000-0000-00009E2D0000}"/>
    <cellStyle name="20% - akcent 5 2 4 2 3 5 2" xfId="11681" xr:uid="{00000000-0005-0000-0000-00009F2D0000}"/>
    <cellStyle name="20% - akcent 5 2 4 2 3 6" xfId="11682" xr:uid="{00000000-0005-0000-0000-0000A02D0000}"/>
    <cellStyle name="20% - akcent 5 2 4 2 4" xfId="11683" xr:uid="{00000000-0005-0000-0000-0000A12D0000}"/>
    <cellStyle name="20% - akcent 5 2 4 2 4 2" xfId="11684" xr:uid="{00000000-0005-0000-0000-0000A22D0000}"/>
    <cellStyle name="20% - akcent 5 2 4 2 4 2 2" xfId="11685" xr:uid="{00000000-0005-0000-0000-0000A32D0000}"/>
    <cellStyle name="20% - akcent 5 2 4 2 4 2 2 2" xfId="11686" xr:uid="{00000000-0005-0000-0000-0000A42D0000}"/>
    <cellStyle name="20% - akcent 5 2 4 2 4 2 3" xfId="11687" xr:uid="{00000000-0005-0000-0000-0000A52D0000}"/>
    <cellStyle name="20% - akcent 5 2 4 2 4 3" xfId="11688" xr:uid="{00000000-0005-0000-0000-0000A62D0000}"/>
    <cellStyle name="20% - akcent 5 2 4 2 4 3 2" xfId="11689" xr:uid="{00000000-0005-0000-0000-0000A72D0000}"/>
    <cellStyle name="20% - akcent 5 2 4 2 4 3 2 2" xfId="11690" xr:uid="{00000000-0005-0000-0000-0000A82D0000}"/>
    <cellStyle name="20% - akcent 5 2 4 2 4 3 3" xfId="11691" xr:uid="{00000000-0005-0000-0000-0000A92D0000}"/>
    <cellStyle name="20% - akcent 5 2 4 2 4 4" xfId="11692" xr:uid="{00000000-0005-0000-0000-0000AA2D0000}"/>
    <cellStyle name="20% - akcent 5 2 4 2 4 4 2" xfId="11693" xr:uid="{00000000-0005-0000-0000-0000AB2D0000}"/>
    <cellStyle name="20% - akcent 5 2 4 2 4 4 2 2" xfId="11694" xr:uid="{00000000-0005-0000-0000-0000AC2D0000}"/>
    <cellStyle name="20% - akcent 5 2 4 2 4 4 3" xfId="11695" xr:uid="{00000000-0005-0000-0000-0000AD2D0000}"/>
    <cellStyle name="20% - akcent 5 2 4 2 4 5" xfId="11696" xr:uid="{00000000-0005-0000-0000-0000AE2D0000}"/>
    <cellStyle name="20% - akcent 5 2 4 2 4 5 2" xfId="11697" xr:uid="{00000000-0005-0000-0000-0000AF2D0000}"/>
    <cellStyle name="20% - akcent 5 2 4 2 4 6" xfId="11698" xr:uid="{00000000-0005-0000-0000-0000B02D0000}"/>
    <cellStyle name="20% - akcent 5 2 4 2 5" xfId="11699" xr:uid="{00000000-0005-0000-0000-0000B12D0000}"/>
    <cellStyle name="20% - akcent 5 2 4 2 5 2" xfId="11700" xr:uid="{00000000-0005-0000-0000-0000B22D0000}"/>
    <cellStyle name="20% - akcent 5 2 4 2 5 2 2" xfId="11701" xr:uid="{00000000-0005-0000-0000-0000B32D0000}"/>
    <cellStyle name="20% - akcent 5 2 4 2 5 3" xfId="11702" xr:uid="{00000000-0005-0000-0000-0000B42D0000}"/>
    <cellStyle name="20% - akcent 5 2 4 2 6" xfId="11703" xr:uid="{00000000-0005-0000-0000-0000B52D0000}"/>
    <cellStyle name="20% - akcent 5 2 4 2 6 2" xfId="11704" xr:uid="{00000000-0005-0000-0000-0000B62D0000}"/>
    <cellStyle name="20% - akcent 5 2 4 2 6 2 2" xfId="11705" xr:uid="{00000000-0005-0000-0000-0000B72D0000}"/>
    <cellStyle name="20% - akcent 5 2 4 2 6 3" xfId="11706" xr:uid="{00000000-0005-0000-0000-0000B82D0000}"/>
    <cellStyle name="20% - akcent 5 2 4 2 7" xfId="11707" xr:uid="{00000000-0005-0000-0000-0000B92D0000}"/>
    <cellStyle name="20% - akcent 5 2 4 2 7 2" xfId="11708" xr:uid="{00000000-0005-0000-0000-0000BA2D0000}"/>
    <cellStyle name="20% - akcent 5 2 4 2 7 2 2" xfId="11709" xr:uid="{00000000-0005-0000-0000-0000BB2D0000}"/>
    <cellStyle name="20% - akcent 5 2 4 2 7 3" xfId="11710" xr:uid="{00000000-0005-0000-0000-0000BC2D0000}"/>
    <cellStyle name="20% - akcent 5 2 4 2 8" xfId="11711" xr:uid="{00000000-0005-0000-0000-0000BD2D0000}"/>
    <cellStyle name="20% - akcent 5 2 4 2 8 2" xfId="11712" xr:uid="{00000000-0005-0000-0000-0000BE2D0000}"/>
    <cellStyle name="20% - akcent 5 2 4 2 9" xfId="11713" xr:uid="{00000000-0005-0000-0000-0000BF2D0000}"/>
    <cellStyle name="20% - akcent 5 2 4 3" xfId="11714" xr:uid="{00000000-0005-0000-0000-0000C02D0000}"/>
    <cellStyle name="20% - akcent 5 2 4 3 2" xfId="11715" xr:uid="{00000000-0005-0000-0000-0000C12D0000}"/>
    <cellStyle name="20% - akcent 5 2 4 3 2 2" xfId="11716" xr:uid="{00000000-0005-0000-0000-0000C22D0000}"/>
    <cellStyle name="20% - akcent 5 2 4 3 2 2 2" xfId="11717" xr:uid="{00000000-0005-0000-0000-0000C32D0000}"/>
    <cellStyle name="20% - akcent 5 2 4 3 2 2 2 2" xfId="11718" xr:uid="{00000000-0005-0000-0000-0000C42D0000}"/>
    <cellStyle name="20% - akcent 5 2 4 3 2 2 3" xfId="11719" xr:uid="{00000000-0005-0000-0000-0000C52D0000}"/>
    <cellStyle name="20% - akcent 5 2 4 3 2 3" xfId="11720" xr:uid="{00000000-0005-0000-0000-0000C62D0000}"/>
    <cellStyle name="20% - akcent 5 2 4 3 2 3 2" xfId="11721" xr:uid="{00000000-0005-0000-0000-0000C72D0000}"/>
    <cellStyle name="20% - akcent 5 2 4 3 2 3 2 2" xfId="11722" xr:uid="{00000000-0005-0000-0000-0000C82D0000}"/>
    <cellStyle name="20% - akcent 5 2 4 3 2 3 3" xfId="11723" xr:uid="{00000000-0005-0000-0000-0000C92D0000}"/>
    <cellStyle name="20% - akcent 5 2 4 3 2 4" xfId="11724" xr:uid="{00000000-0005-0000-0000-0000CA2D0000}"/>
    <cellStyle name="20% - akcent 5 2 4 3 2 4 2" xfId="11725" xr:uid="{00000000-0005-0000-0000-0000CB2D0000}"/>
    <cellStyle name="20% - akcent 5 2 4 3 2 4 2 2" xfId="11726" xr:uid="{00000000-0005-0000-0000-0000CC2D0000}"/>
    <cellStyle name="20% - akcent 5 2 4 3 2 4 3" xfId="11727" xr:uid="{00000000-0005-0000-0000-0000CD2D0000}"/>
    <cellStyle name="20% - akcent 5 2 4 3 2 5" xfId="11728" xr:uid="{00000000-0005-0000-0000-0000CE2D0000}"/>
    <cellStyle name="20% - akcent 5 2 4 3 2 5 2" xfId="11729" xr:uid="{00000000-0005-0000-0000-0000CF2D0000}"/>
    <cellStyle name="20% - akcent 5 2 4 3 2 6" xfId="11730" xr:uid="{00000000-0005-0000-0000-0000D02D0000}"/>
    <cellStyle name="20% - akcent 5 2 4 3 3" xfId="11731" xr:uid="{00000000-0005-0000-0000-0000D12D0000}"/>
    <cellStyle name="20% - akcent 5 2 4 3 3 2" xfId="11732" xr:uid="{00000000-0005-0000-0000-0000D22D0000}"/>
    <cellStyle name="20% - akcent 5 2 4 3 3 2 2" xfId="11733" xr:uid="{00000000-0005-0000-0000-0000D32D0000}"/>
    <cellStyle name="20% - akcent 5 2 4 3 3 3" xfId="11734" xr:uid="{00000000-0005-0000-0000-0000D42D0000}"/>
    <cellStyle name="20% - akcent 5 2 4 3 4" xfId="11735" xr:uid="{00000000-0005-0000-0000-0000D52D0000}"/>
    <cellStyle name="20% - akcent 5 2 4 3 4 2" xfId="11736" xr:uid="{00000000-0005-0000-0000-0000D62D0000}"/>
    <cellStyle name="20% - akcent 5 2 4 3 4 2 2" xfId="11737" xr:uid="{00000000-0005-0000-0000-0000D72D0000}"/>
    <cellStyle name="20% - akcent 5 2 4 3 4 3" xfId="11738" xr:uid="{00000000-0005-0000-0000-0000D82D0000}"/>
    <cellStyle name="20% - akcent 5 2 4 3 5" xfId="11739" xr:uid="{00000000-0005-0000-0000-0000D92D0000}"/>
    <cellStyle name="20% - akcent 5 2 4 3 5 2" xfId="11740" xr:uid="{00000000-0005-0000-0000-0000DA2D0000}"/>
    <cellStyle name="20% - akcent 5 2 4 3 5 2 2" xfId="11741" xr:uid="{00000000-0005-0000-0000-0000DB2D0000}"/>
    <cellStyle name="20% - akcent 5 2 4 3 5 3" xfId="11742" xr:uid="{00000000-0005-0000-0000-0000DC2D0000}"/>
    <cellStyle name="20% - akcent 5 2 4 3 6" xfId="11743" xr:uid="{00000000-0005-0000-0000-0000DD2D0000}"/>
    <cellStyle name="20% - akcent 5 2 4 3 6 2" xfId="11744" xr:uid="{00000000-0005-0000-0000-0000DE2D0000}"/>
    <cellStyle name="20% - akcent 5 2 4 3 7" xfId="11745" xr:uid="{00000000-0005-0000-0000-0000DF2D0000}"/>
    <cellStyle name="20% - akcent 5 2 4 4" xfId="11746" xr:uid="{00000000-0005-0000-0000-0000E02D0000}"/>
    <cellStyle name="20% - akcent 5 2 4 4 2" xfId="11747" xr:uid="{00000000-0005-0000-0000-0000E12D0000}"/>
    <cellStyle name="20% - akcent 5 2 4 4 2 2" xfId="11748" xr:uid="{00000000-0005-0000-0000-0000E22D0000}"/>
    <cellStyle name="20% - akcent 5 2 4 4 2 2 2" xfId="11749" xr:uid="{00000000-0005-0000-0000-0000E32D0000}"/>
    <cellStyle name="20% - akcent 5 2 4 4 2 3" xfId="11750" xr:uid="{00000000-0005-0000-0000-0000E42D0000}"/>
    <cellStyle name="20% - akcent 5 2 4 4 3" xfId="11751" xr:uid="{00000000-0005-0000-0000-0000E52D0000}"/>
    <cellStyle name="20% - akcent 5 2 4 4 3 2" xfId="11752" xr:uid="{00000000-0005-0000-0000-0000E62D0000}"/>
    <cellStyle name="20% - akcent 5 2 4 4 3 2 2" xfId="11753" xr:uid="{00000000-0005-0000-0000-0000E72D0000}"/>
    <cellStyle name="20% - akcent 5 2 4 4 3 3" xfId="11754" xr:uid="{00000000-0005-0000-0000-0000E82D0000}"/>
    <cellStyle name="20% - akcent 5 2 4 4 4" xfId="11755" xr:uid="{00000000-0005-0000-0000-0000E92D0000}"/>
    <cellStyle name="20% - akcent 5 2 4 4 4 2" xfId="11756" xr:uid="{00000000-0005-0000-0000-0000EA2D0000}"/>
    <cellStyle name="20% - akcent 5 2 4 4 4 2 2" xfId="11757" xr:uid="{00000000-0005-0000-0000-0000EB2D0000}"/>
    <cellStyle name="20% - akcent 5 2 4 4 4 3" xfId="11758" xr:uid="{00000000-0005-0000-0000-0000EC2D0000}"/>
    <cellStyle name="20% - akcent 5 2 4 4 5" xfId="11759" xr:uid="{00000000-0005-0000-0000-0000ED2D0000}"/>
    <cellStyle name="20% - akcent 5 2 4 4 5 2" xfId="11760" xr:uid="{00000000-0005-0000-0000-0000EE2D0000}"/>
    <cellStyle name="20% - akcent 5 2 4 4 6" xfId="11761" xr:uid="{00000000-0005-0000-0000-0000EF2D0000}"/>
    <cellStyle name="20% - akcent 5 2 4 5" xfId="11762" xr:uid="{00000000-0005-0000-0000-0000F02D0000}"/>
    <cellStyle name="20% - akcent 5 2 4 5 2" xfId="11763" xr:uid="{00000000-0005-0000-0000-0000F12D0000}"/>
    <cellStyle name="20% - akcent 5 2 4 5 2 2" xfId="11764" xr:uid="{00000000-0005-0000-0000-0000F22D0000}"/>
    <cellStyle name="20% - akcent 5 2 4 5 2 2 2" xfId="11765" xr:uid="{00000000-0005-0000-0000-0000F32D0000}"/>
    <cellStyle name="20% - akcent 5 2 4 5 2 3" xfId="11766" xr:uid="{00000000-0005-0000-0000-0000F42D0000}"/>
    <cellStyle name="20% - akcent 5 2 4 5 3" xfId="11767" xr:uid="{00000000-0005-0000-0000-0000F52D0000}"/>
    <cellStyle name="20% - akcent 5 2 4 5 3 2" xfId="11768" xr:uid="{00000000-0005-0000-0000-0000F62D0000}"/>
    <cellStyle name="20% - akcent 5 2 4 5 3 2 2" xfId="11769" xr:uid="{00000000-0005-0000-0000-0000F72D0000}"/>
    <cellStyle name="20% - akcent 5 2 4 5 3 3" xfId="11770" xr:uid="{00000000-0005-0000-0000-0000F82D0000}"/>
    <cellStyle name="20% - akcent 5 2 4 5 4" xfId="11771" xr:uid="{00000000-0005-0000-0000-0000F92D0000}"/>
    <cellStyle name="20% - akcent 5 2 4 5 4 2" xfId="11772" xr:uid="{00000000-0005-0000-0000-0000FA2D0000}"/>
    <cellStyle name="20% - akcent 5 2 4 5 4 2 2" xfId="11773" xr:uid="{00000000-0005-0000-0000-0000FB2D0000}"/>
    <cellStyle name="20% - akcent 5 2 4 5 4 3" xfId="11774" xr:uid="{00000000-0005-0000-0000-0000FC2D0000}"/>
    <cellStyle name="20% - akcent 5 2 4 5 5" xfId="11775" xr:uid="{00000000-0005-0000-0000-0000FD2D0000}"/>
    <cellStyle name="20% - akcent 5 2 4 5 5 2" xfId="11776" xr:uid="{00000000-0005-0000-0000-0000FE2D0000}"/>
    <cellStyle name="20% - akcent 5 2 4 5 6" xfId="11777" xr:uid="{00000000-0005-0000-0000-0000FF2D0000}"/>
    <cellStyle name="20% - akcent 5 2 4 6" xfId="11778" xr:uid="{00000000-0005-0000-0000-0000002E0000}"/>
    <cellStyle name="20% - akcent 5 2 4 6 2" xfId="11779" xr:uid="{00000000-0005-0000-0000-0000012E0000}"/>
    <cellStyle name="20% - akcent 5 2 4 6 2 2" xfId="11780" xr:uid="{00000000-0005-0000-0000-0000022E0000}"/>
    <cellStyle name="20% - akcent 5 2 4 6 2 2 2" xfId="11781" xr:uid="{00000000-0005-0000-0000-0000032E0000}"/>
    <cellStyle name="20% - akcent 5 2 4 6 2 3" xfId="11782" xr:uid="{00000000-0005-0000-0000-0000042E0000}"/>
    <cellStyle name="20% - akcent 5 2 4 6 3" xfId="11783" xr:uid="{00000000-0005-0000-0000-0000052E0000}"/>
    <cellStyle name="20% - akcent 5 2 4 6 3 2" xfId="11784" xr:uid="{00000000-0005-0000-0000-0000062E0000}"/>
    <cellStyle name="20% - akcent 5 2 4 6 3 2 2" xfId="11785" xr:uid="{00000000-0005-0000-0000-0000072E0000}"/>
    <cellStyle name="20% - akcent 5 2 4 6 3 3" xfId="11786" xr:uid="{00000000-0005-0000-0000-0000082E0000}"/>
    <cellStyle name="20% - akcent 5 2 4 6 4" xfId="11787" xr:uid="{00000000-0005-0000-0000-0000092E0000}"/>
    <cellStyle name="20% - akcent 5 2 4 6 4 2" xfId="11788" xr:uid="{00000000-0005-0000-0000-00000A2E0000}"/>
    <cellStyle name="20% - akcent 5 2 4 6 4 2 2" xfId="11789" xr:uid="{00000000-0005-0000-0000-00000B2E0000}"/>
    <cellStyle name="20% - akcent 5 2 4 6 4 3" xfId="11790" xr:uid="{00000000-0005-0000-0000-00000C2E0000}"/>
    <cellStyle name="20% - akcent 5 2 4 6 5" xfId="11791" xr:uid="{00000000-0005-0000-0000-00000D2E0000}"/>
    <cellStyle name="20% - akcent 5 2 4 6 5 2" xfId="11792" xr:uid="{00000000-0005-0000-0000-00000E2E0000}"/>
    <cellStyle name="20% - akcent 5 2 4 6 6" xfId="11793" xr:uid="{00000000-0005-0000-0000-00000F2E0000}"/>
    <cellStyle name="20% - akcent 5 2 4 7" xfId="11794" xr:uid="{00000000-0005-0000-0000-0000102E0000}"/>
    <cellStyle name="20% - akcent 5 2 5" xfId="11795" xr:uid="{00000000-0005-0000-0000-0000112E0000}"/>
    <cellStyle name="20% - akcent 5 2 5 2" xfId="11796" xr:uid="{00000000-0005-0000-0000-0000122E0000}"/>
    <cellStyle name="20% - akcent 5 2 6" xfId="11797" xr:uid="{00000000-0005-0000-0000-0000132E0000}"/>
    <cellStyle name="20% - akcent 5 2 6 2" xfId="11798" xr:uid="{00000000-0005-0000-0000-0000142E0000}"/>
    <cellStyle name="20% - akcent 5 2 7" xfId="11799" xr:uid="{00000000-0005-0000-0000-0000152E0000}"/>
    <cellStyle name="20% - akcent 5 2 7 2" xfId="11800" xr:uid="{00000000-0005-0000-0000-0000162E0000}"/>
    <cellStyle name="20% - akcent 5 2 8" xfId="11801" xr:uid="{00000000-0005-0000-0000-0000172E0000}"/>
    <cellStyle name="20% - akcent 5 2 8 2" xfId="11802" xr:uid="{00000000-0005-0000-0000-0000182E0000}"/>
    <cellStyle name="20% - akcent 5 2 9" xfId="11803" xr:uid="{00000000-0005-0000-0000-0000192E0000}"/>
    <cellStyle name="20% - akcent 5 2 9 2" xfId="11804" xr:uid="{00000000-0005-0000-0000-00001A2E0000}"/>
    <cellStyle name="20% - akcent 5 2_2011'05 Raport PGE_DO-CO2" xfId="11805" xr:uid="{00000000-0005-0000-0000-00001B2E0000}"/>
    <cellStyle name="20% - akcent 5 3" xfId="11806" xr:uid="{00000000-0005-0000-0000-00001C2E0000}"/>
    <cellStyle name="20% - akcent 5 3 10" xfId="11807" xr:uid="{00000000-0005-0000-0000-00001D2E0000}"/>
    <cellStyle name="20% - akcent 5 3 10 2" xfId="11808" xr:uid="{00000000-0005-0000-0000-00001E2E0000}"/>
    <cellStyle name="20% - akcent 5 3 10 2 2" xfId="11809" xr:uid="{00000000-0005-0000-0000-00001F2E0000}"/>
    <cellStyle name="20% - akcent 5 3 10 2 2 2" xfId="11810" xr:uid="{00000000-0005-0000-0000-0000202E0000}"/>
    <cellStyle name="20% - akcent 5 3 10 2 3" xfId="11811" xr:uid="{00000000-0005-0000-0000-0000212E0000}"/>
    <cellStyle name="20% - akcent 5 3 10 3" xfId="11812" xr:uid="{00000000-0005-0000-0000-0000222E0000}"/>
    <cellStyle name="20% - akcent 5 3 10 3 2" xfId="11813" xr:uid="{00000000-0005-0000-0000-0000232E0000}"/>
    <cellStyle name="20% - akcent 5 3 10 3 2 2" xfId="11814" xr:uid="{00000000-0005-0000-0000-0000242E0000}"/>
    <cellStyle name="20% - akcent 5 3 10 3 3" xfId="11815" xr:uid="{00000000-0005-0000-0000-0000252E0000}"/>
    <cellStyle name="20% - akcent 5 3 10 4" xfId="11816" xr:uid="{00000000-0005-0000-0000-0000262E0000}"/>
    <cellStyle name="20% - akcent 5 3 10 4 2" xfId="11817" xr:uid="{00000000-0005-0000-0000-0000272E0000}"/>
    <cellStyle name="20% - akcent 5 3 10 4 2 2" xfId="11818" xr:uid="{00000000-0005-0000-0000-0000282E0000}"/>
    <cellStyle name="20% - akcent 5 3 10 4 3" xfId="11819" xr:uid="{00000000-0005-0000-0000-0000292E0000}"/>
    <cellStyle name="20% - akcent 5 3 10 5" xfId="11820" xr:uid="{00000000-0005-0000-0000-00002A2E0000}"/>
    <cellStyle name="20% - akcent 5 3 10 5 2" xfId="11821" xr:uid="{00000000-0005-0000-0000-00002B2E0000}"/>
    <cellStyle name="20% - akcent 5 3 10 6" xfId="11822" xr:uid="{00000000-0005-0000-0000-00002C2E0000}"/>
    <cellStyle name="20% - akcent 5 3 2" xfId="11823" xr:uid="{00000000-0005-0000-0000-00002D2E0000}"/>
    <cellStyle name="20% - akcent 5 3 2 2" xfId="11824" xr:uid="{00000000-0005-0000-0000-00002E2E0000}"/>
    <cellStyle name="20% - akcent 5 3 2 2 10" xfId="11825" xr:uid="{00000000-0005-0000-0000-00002F2E0000}"/>
    <cellStyle name="20% - akcent 5 3 2 2 11" xfId="11826" xr:uid="{00000000-0005-0000-0000-0000302E0000}"/>
    <cellStyle name="20% - akcent 5 3 2 2 2" xfId="11827" xr:uid="{00000000-0005-0000-0000-0000312E0000}"/>
    <cellStyle name="20% - akcent 5 3 2 2 2 2" xfId="11828" xr:uid="{00000000-0005-0000-0000-0000322E0000}"/>
    <cellStyle name="20% - akcent 5 3 2 2 2 2 2" xfId="11829" xr:uid="{00000000-0005-0000-0000-0000332E0000}"/>
    <cellStyle name="20% - akcent 5 3 2 2 2 2 2 2" xfId="11830" xr:uid="{00000000-0005-0000-0000-0000342E0000}"/>
    <cellStyle name="20% - akcent 5 3 2 2 2 2 2 2 2" xfId="11831" xr:uid="{00000000-0005-0000-0000-0000352E0000}"/>
    <cellStyle name="20% - akcent 5 3 2 2 2 2 2 2 2 2" xfId="11832" xr:uid="{00000000-0005-0000-0000-0000362E0000}"/>
    <cellStyle name="20% - akcent 5 3 2 2 2 2 2 2 3" xfId="11833" xr:uid="{00000000-0005-0000-0000-0000372E0000}"/>
    <cellStyle name="20% - akcent 5 3 2 2 2 2 2 3" xfId="11834" xr:uid="{00000000-0005-0000-0000-0000382E0000}"/>
    <cellStyle name="20% - akcent 5 3 2 2 2 2 2 3 2" xfId="11835" xr:uid="{00000000-0005-0000-0000-0000392E0000}"/>
    <cellStyle name="20% - akcent 5 3 2 2 2 2 2 3 2 2" xfId="11836" xr:uid="{00000000-0005-0000-0000-00003A2E0000}"/>
    <cellStyle name="20% - akcent 5 3 2 2 2 2 2 3 3" xfId="11837" xr:uid="{00000000-0005-0000-0000-00003B2E0000}"/>
    <cellStyle name="20% - akcent 5 3 2 2 2 2 2 4" xfId="11838" xr:uid="{00000000-0005-0000-0000-00003C2E0000}"/>
    <cellStyle name="20% - akcent 5 3 2 2 2 2 2 4 2" xfId="11839" xr:uid="{00000000-0005-0000-0000-00003D2E0000}"/>
    <cellStyle name="20% - akcent 5 3 2 2 2 2 2 4 2 2" xfId="11840" xr:uid="{00000000-0005-0000-0000-00003E2E0000}"/>
    <cellStyle name="20% - akcent 5 3 2 2 2 2 2 4 3" xfId="11841" xr:uid="{00000000-0005-0000-0000-00003F2E0000}"/>
    <cellStyle name="20% - akcent 5 3 2 2 2 2 2 5" xfId="11842" xr:uid="{00000000-0005-0000-0000-0000402E0000}"/>
    <cellStyle name="20% - akcent 5 3 2 2 2 2 2 5 2" xfId="11843" xr:uid="{00000000-0005-0000-0000-0000412E0000}"/>
    <cellStyle name="20% - akcent 5 3 2 2 2 2 2 6" xfId="11844" xr:uid="{00000000-0005-0000-0000-0000422E0000}"/>
    <cellStyle name="20% - akcent 5 3 2 2 2 2 3" xfId="11845" xr:uid="{00000000-0005-0000-0000-0000432E0000}"/>
    <cellStyle name="20% - akcent 5 3 2 2 2 2 3 2" xfId="11846" xr:uid="{00000000-0005-0000-0000-0000442E0000}"/>
    <cellStyle name="20% - akcent 5 3 2 2 2 2 3 2 2" xfId="11847" xr:uid="{00000000-0005-0000-0000-0000452E0000}"/>
    <cellStyle name="20% - akcent 5 3 2 2 2 2 3 3" xfId="11848" xr:uid="{00000000-0005-0000-0000-0000462E0000}"/>
    <cellStyle name="20% - akcent 5 3 2 2 2 2 4" xfId="11849" xr:uid="{00000000-0005-0000-0000-0000472E0000}"/>
    <cellStyle name="20% - akcent 5 3 2 2 2 2 4 2" xfId="11850" xr:uid="{00000000-0005-0000-0000-0000482E0000}"/>
    <cellStyle name="20% - akcent 5 3 2 2 2 2 4 2 2" xfId="11851" xr:uid="{00000000-0005-0000-0000-0000492E0000}"/>
    <cellStyle name="20% - akcent 5 3 2 2 2 2 4 3" xfId="11852" xr:uid="{00000000-0005-0000-0000-00004A2E0000}"/>
    <cellStyle name="20% - akcent 5 3 2 2 2 2 5" xfId="11853" xr:uid="{00000000-0005-0000-0000-00004B2E0000}"/>
    <cellStyle name="20% - akcent 5 3 2 2 2 2 5 2" xfId="11854" xr:uid="{00000000-0005-0000-0000-00004C2E0000}"/>
    <cellStyle name="20% - akcent 5 3 2 2 2 2 5 2 2" xfId="11855" xr:uid="{00000000-0005-0000-0000-00004D2E0000}"/>
    <cellStyle name="20% - akcent 5 3 2 2 2 2 5 3" xfId="11856" xr:uid="{00000000-0005-0000-0000-00004E2E0000}"/>
    <cellStyle name="20% - akcent 5 3 2 2 2 2 6" xfId="11857" xr:uid="{00000000-0005-0000-0000-00004F2E0000}"/>
    <cellStyle name="20% - akcent 5 3 2 2 2 2 6 2" xfId="11858" xr:uid="{00000000-0005-0000-0000-0000502E0000}"/>
    <cellStyle name="20% - akcent 5 3 2 2 2 2 7" xfId="11859" xr:uid="{00000000-0005-0000-0000-0000512E0000}"/>
    <cellStyle name="20% - akcent 5 3 2 2 2 3" xfId="11860" xr:uid="{00000000-0005-0000-0000-0000522E0000}"/>
    <cellStyle name="20% - akcent 5 3 2 2 2 3 2" xfId="11861" xr:uid="{00000000-0005-0000-0000-0000532E0000}"/>
    <cellStyle name="20% - akcent 5 3 2 2 2 3 2 2" xfId="11862" xr:uid="{00000000-0005-0000-0000-0000542E0000}"/>
    <cellStyle name="20% - akcent 5 3 2 2 2 3 2 2 2" xfId="11863" xr:uid="{00000000-0005-0000-0000-0000552E0000}"/>
    <cellStyle name="20% - akcent 5 3 2 2 2 3 2 3" xfId="11864" xr:uid="{00000000-0005-0000-0000-0000562E0000}"/>
    <cellStyle name="20% - akcent 5 3 2 2 2 3 3" xfId="11865" xr:uid="{00000000-0005-0000-0000-0000572E0000}"/>
    <cellStyle name="20% - akcent 5 3 2 2 2 3 3 2" xfId="11866" xr:uid="{00000000-0005-0000-0000-0000582E0000}"/>
    <cellStyle name="20% - akcent 5 3 2 2 2 3 3 2 2" xfId="11867" xr:uid="{00000000-0005-0000-0000-0000592E0000}"/>
    <cellStyle name="20% - akcent 5 3 2 2 2 3 3 3" xfId="11868" xr:uid="{00000000-0005-0000-0000-00005A2E0000}"/>
    <cellStyle name="20% - akcent 5 3 2 2 2 3 4" xfId="11869" xr:uid="{00000000-0005-0000-0000-00005B2E0000}"/>
    <cellStyle name="20% - akcent 5 3 2 2 2 3 4 2" xfId="11870" xr:uid="{00000000-0005-0000-0000-00005C2E0000}"/>
    <cellStyle name="20% - akcent 5 3 2 2 2 3 4 2 2" xfId="11871" xr:uid="{00000000-0005-0000-0000-00005D2E0000}"/>
    <cellStyle name="20% - akcent 5 3 2 2 2 3 4 3" xfId="11872" xr:uid="{00000000-0005-0000-0000-00005E2E0000}"/>
    <cellStyle name="20% - akcent 5 3 2 2 2 3 5" xfId="11873" xr:uid="{00000000-0005-0000-0000-00005F2E0000}"/>
    <cellStyle name="20% - akcent 5 3 2 2 2 3 5 2" xfId="11874" xr:uid="{00000000-0005-0000-0000-0000602E0000}"/>
    <cellStyle name="20% - akcent 5 3 2 2 2 3 6" xfId="11875" xr:uid="{00000000-0005-0000-0000-0000612E0000}"/>
    <cellStyle name="20% - akcent 5 3 2 2 2 4" xfId="11876" xr:uid="{00000000-0005-0000-0000-0000622E0000}"/>
    <cellStyle name="20% - akcent 5 3 2 2 2 4 2" xfId="11877" xr:uid="{00000000-0005-0000-0000-0000632E0000}"/>
    <cellStyle name="20% - akcent 5 3 2 2 2 4 2 2" xfId="11878" xr:uid="{00000000-0005-0000-0000-0000642E0000}"/>
    <cellStyle name="20% - akcent 5 3 2 2 2 4 2 2 2" xfId="11879" xr:uid="{00000000-0005-0000-0000-0000652E0000}"/>
    <cellStyle name="20% - akcent 5 3 2 2 2 4 2 3" xfId="11880" xr:uid="{00000000-0005-0000-0000-0000662E0000}"/>
    <cellStyle name="20% - akcent 5 3 2 2 2 4 3" xfId="11881" xr:uid="{00000000-0005-0000-0000-0000672E0000}"/>
    <cellStyle name="20% - akcent 5 3 2 2 2 4 3 2" xfId="11882" xr:uid="{00000000-0005-0000-0000-0000682E0000}"/>
    <cellStyle name="20% - akcent 5 3 2 2 2 4 3 2 2" xfId="11883" xr:uid="{00000000-0005-0000-0000-0000692E0000}"/>
    <cellStyle name="20% - akcent 5 3 2 2 2 4 3 3" xfId="11884" xr:uid="{00000000-0005-0000-0000-00006A2E0000}"/>
    <cellStyle name="20% - akcent 5 3 2 2 2 4 4" xfId="11885" xr:uid="{00000000-0005-0000-0000-00006B2E0000}"/>
    <cellStyle name="20% - akcent 5 3 2 2 2 4 4 2" xfId="11886" xr:uid="{00000000-0005-0000-0000-00006C2E0000}"/>
    <cellStyle name="20% - akcent 5 3 2 2 2 4 4 2 2" xfId="11887" xr:uid="{00000000-0005-0000-0000-00006D2E0000}"/>
    <cellStyle name="20% - akcent 5 3 2 2 2 4 4 3" xfId="11888" xr:uid="{00000000-0005-0000-0000-00006E2E0000}"/>
    <cellStyle name="20% - akcent 5 3 2 2 2 4 5" xfId="11889" xr:uid="{00000000-0005-0000-0000-00006F2E0000}"/>
    <cellStyle name="20% - akcent 5 3 2 2 2 4 5 2" xfId="11890" xr:uid="{00000000-0005-0000-0000-0000702E0000}"/>
    <cellStyle name="20% - akcent 5 3 2 2 2 4 6" xfId="11891" xr:uid="{00000000-0005-0000-0000-0000712E0000}"/>
    <cellStyle name="20% - akcent 5 3 2 2 2 5" xfId="11892" xr:uid="{00000000-0005-0000-0000-0000722E0000}"/>
    <cellStyle name="20% - akcent 5 3 2 2 2 5 2" xfId="11893" xr:uid="{00000000-0005-0000-0000-0000732E0000}"/>
    <cellStyle name="20% - akcent 5 3 2 2 2 5 2 2" xfId="11894" xr:uid="{00000000-0005-0000-0000-0000742E0000}"/>
    <cellStyle name="20% - akcent 5 3 2 2 2 5 3" xfId="11895" xr:uid="{00000000-0005-0000-0000-0000752E0000}"/>
    <cellStyle name="20% - akcent 5 3 2 2 2 6" xfId="11896" xr:uid="{00000000-0005-0000-0000-0000762E0000}"/>
    <cellStyle name="20% - akcent 5 3 2 2 2 6 2" xfId="11897" xr:uid="{00000000-0005-0000-0000-0000772E0000}"/>
    <cellStyle name="20% - akcent 5 3 2 2 2 6 2 2" xfId="11898" xr:uid="{00000000-0005-0000-0000-0000782E0000}"/>
    <cellStyle name="20% - akcent 5 3 2 2 2 6 3" xfId="11899" xr:uid="{00000000-0005-0000-0000-0000792E0000}"/>
    <cellStyle name="20% - akcent 5 3 2 2 2 7" xfId="11900" xr:uid="{00000000-0005-0000-0000-00007A2E0000}"/>
    <cellStyle name="20% - akcent 5 3 2 2 2 7 2" xfId="11901" xr:uid="{00000000-0005-0000-0000-00007B2E0000}"/>
    <cellStyle name="20% - akcent 5 3 2 2 2 7 2 2" xfId="11902" xr:uid="{00000000-0005-0000-0000-00007C2E0000}"/>
    <cellStyle name="20% - akcent 5 3 2 2 2 7 3" xfId="11903" xr:uid="{00000000-0005-0000-0000-00007D2E0000}"/>
    <cellStyle name="20% - akcent 5 3 2 2 2 8" xfId="11904" xr:uid="{00000000-0005-0000-0000-00007E2E0000}"/>
    <cellStyle name="20% - akcent 5 3 2 2 2 8 2" xfId="11905" xr:uid="{00000000-0005-0000-0000-00007F2E0000}"/>
    <cellStyle name="20% - akcent 5 3 2 2 2 9" xfId="11906" xr:uid="{00000000-0005-0000-0000-0000802E0000}"/>
    <cellStyle name="20% - akcent 5 3 2 2 3" xfId="11907" xr:uid="{00000000-0005-0000-0000-0000812E0000}"/>
    <cellStyle name="20% - akcent 5 3 2 2 3 2" xfId="11908" xr:uid="{00000000-0005-0000-0000-0000822E0000}"/>
    <cellStyle name="20% - akcent 5 3 2 2 3 2 2" xfId="11909" xr:uid="{00000000-0005-0000-0000-0000832E0000}"/>
    <cellStyle name="20% - akcent 5 3 2 2 3 2 2 2" xfId="11910" xr:uid="{00000000-0005-0000-0000-0000842E0000}"/>
    <cellStyle name="20% - akcent 5 3 2 2 3 2 2 2 2" xfId="11911" xr:uid="{00000000-0005-0000-0000-0000852E0000}"/>
    <cellStyle name="20% - akcent 5 3 2 2 3 2 2 3" xfId="11912" xr:uid="{00000000-0005-0000-0000-0000862E0000}"/>
    <cellStyle name="20% - akcent 5 3 2 2 3 2 3" xfId="11913" xr:uid="{00000000-0005-0000-0000-0000872E0000}"/>
    <cellStyle name="20% - akcent 5 3 2 2 3 2 3 2" xfId="11914" xr:uid="{00000000-0005-0000-0000-0000882E0000}"/>
    <cellStyle name="20% - akcent 5 3 2 2 3 2 3 2 2" xfId="11915" xr:uid="{00000000-0005-0000-0000-0000892E0000}"/>
    <cellStyle name="20% - akcent 5 3 2 2 3 2 3 3" xfId="11916" xr:uid="{00000000-0005-0000-0000-00008A2E0000}"/>
    <cellStyle name="20% - akcent 5 3 2 2 3 2 4" xfId="11917" xr:uid="{00000000-0005-0000-0000-00008B2E0000}"/>
    <cellStyle name="20% - akcent 5 3 2 2 3 2 4 2" xfId="11918" xr:uid="{00000000-0005-0000-0000-00008C2E0000}"/>
    <cellStyle name="20% - akcent 5 3 2 2 3 2 4 2 2" xfId="11919" xr:uid="{00000000-0005-0000-0000-00008D2E0000}"/>
    <cellStyle name="20% - akcent 5 3 2 2 3 2 4 3" xfId="11920" xr:uid="{00000000-0005-0000-0000-00008E2E0000}"/>
    <cellStyle name="20% - akcent 5 3 2 2 3 2 5" xfId="11921" xr:uid="{00000000-0005-0000-0000-00008F2E0000}"/>
    <cellStyle name="20% - akcent 5 3 2 2 3 2 5 2" xfId="11922" xr:uid="{00000000-0005-0000-0000-0000902E0000}"/>
    <cellStyle name="20% - akcent 5 3 2 2 3 2 6" xfId="11923" xr:uid="{00000000-0005-0000-0000-0000912E0000}"/>
    <cellStyle name="20% - akcent 5 3 2 2 3 3" xfId="11924" xr:uid="{00000000-0005-0000-0000-0000922E0000}"/>
    <cellStyle name="20% - akcent 5 3 2 2 3 3 2" xfId="11925" xr:uid="{00000000-0005-0000-0000-0000932E0000}"/>
    <cellStyle name="20% - akcent 5 3 2 2 3 3 2 2" xfId="11926" xr:uid="{00000000-0005-0000-0000-0000942E0000}"/>
    <cellStyle name="20% - akcent 5 3 2 2 3 3 3" xfId="11927" xr:uid="{00000000-0005-0000-0000-0000952E0000}"/>
    <cellStyle name="20% - akcent 5 3 2 2 3 4" xfId="11928" xr:uid="{00000000-0005-0000-0000-0000962E0000}"/>
    <cellStyle name="20% - akcent 5 3 2 2 3 4 2" xfId="11929" xr:uid="{00000000-0005-0000-0000-0000972E0000}"/>
    <cellStyle name="20% - akcent 5 3 2 2 3 4 2 2" xfId="11930" xr:uid="{00000000-0005-0000-0000-0000982E0000}"/>
    <cellStyle name="20% - akcent 5 3 2 2 3 4 3" xfId="11931" xr:uid="{00000000-0005-0000-0000-0000992E0000}"/>
    <cellStyle name="20% - akcent 5 3 2 2 3 5" xfId="11932" xr:uid="{00000000-0005-0000-0000-00009A2E0000}"/>
    <cellStyle name="20% - akcent 5 3 2 2 3 5 2" xfId="11933" xr:uid="{00000000-0005-0000-0000-00009B2E0000}"/>
    <cellStyle name="20% - akcent 5 3 2 2 3 5 2 2" xfId="11934" xr:uid="{00000000-0005-0000-0000-00009C2E0000}"/>
    <cellStyle name="20% - akcent 5 3 2 2 3 5 3" xfId="11935" xr:uid="{00000000-0005-0000-0000-00009D2E0000}"/>
    <cellStyle name="20% - akcent 5 3 2 2 3 6" xfId="11936" xr:uid="{00000000-0005-0000-0000-00009E2E0000}"/>
    <cellStyle name="20% - akcent 5 3 2 2 3 6 2" xfId="11937" xr:uid="{00000000-0005-0000-0000-00009F2E0000}"/>
    <cellStyle name="20% - akcent 5 3 2 2 3 7" xfId="11938" xr:uid="{00000000-0005-0000-0000-0000A02E0000}"/>
    <cellStyle name="20% - akcent 5 3 2 2 4" xfId="11939" xr:uid="{00000000-0005-0000-0000-0000A12E0000}"/>
    <cellStyle name="20% - akcent 5 3 2 2 4 2" xfId="11940" xr:uid="{00000000-0005-0000-0000-0000A22E0000}"/>
    <cellStyle name="20% - akcent 5 3 2 2 4 2 2" xfId="11941" xr:uid="{00000000-0005-0000-0000-0000A32E0000}"/>
    <cellStyle name="20% - akcent 5 3 2 2 4 2 2 2" xfId="11942" xr:uid="{00000000-0005-0000-0000-0000A42E0000}"/>
    <cellStyle name="20% - akcent 5 3 2 2 4 2 3" xfId="11943" xr:uid="{00000000-0005-0000-0000-0000A52E0000}"/>
    <cellStyle name="20% - akcent 5 3 2 2 4 3" xfId="11944" xr:uid="{00000000-0005-0000-0000-0000A62E0000}"/>
    <cellStyle name="20% - akcent 5 3 2 2 4 3 2" xfId="11945" xr:uid="{00000000-0005-0000-0000-0000A72E0000}"/>
    <cellStyle name="20% - akcent 5 3 2 2 4 3 2 2" xfId="11946" xr:uid="{00000000-0005-0000-0000-0000A82E0000}"/>
    <cellStyle name="20% - akcent 5 3 2 2 4 3 3" xfId="11947" xr:uid="{00000000-0005-0000-0000-0000A92E0000}"/>
    <cellStyle name="20% - akcent 5 3 2 2 4 4" xfId="11948" xr:uid="{00000000-0005-0000-0000-0000AA2E0000}"/>
    <cellStyle name="20% - akcent 5 3 2 2 4 4 2" xfId="11949" xr:uid="{00000000-0005-0000-0000-0000AB2E0000}"/>
    <cellStyle name="20% - akcent 5 3 2 2 4 4 2 2" xfId="11950" xr:uid="{00000000-0005-0000-0000-0000AC2E0000}"/>
    <cellStyle name="20% - akcent 5 3 2 2 4 4 3" xfId="11951" xr:uid="{00000000-0005-0000-0000-0000AD2E0000}"/>
    <cellStyle name="20% - akcent 5 3 2 2 4 5" xfId="11952" xr:uid="{00000000-0005-0000-0000-0000AE2E0000}"/>
    <cellStyle name="20% - akcent 5 3 2 2 4 5 2" xfId="11953" xr:uid="{00000000-0005-0000-0000-0000AF2E0000}"/>
    <cellStyle name="20% - akcent 5 3 2 2 4 6" xfId="11954" xr:uid="{00000000-0005-0000-0000-0000B02E0000}"/>
    <cellStyle name="20% - akcent 5 3 2 2 5" xfId="11955" xr:uid="{00000000-0005-0000-0000-0000B12E0000}"/>
    <cellStyle name="20% - akcent 5 3 2 2 5 2" xfId="11956" xr:uid="{00000000-0005-0000-0000-0000B22E0000}"/>
    <cellStyle name="20% - akcent 5 3 2 2 5 2 2" xfId="11957" xr:uid="{00000000-0005-0000-0000-0000B32E0000}"/>
    <cellStyle name="20% - akcent 5 3 2 2 5 2 2 2" xfId="11958" xr:uid="{00000000-0005-0000-0000-0000B42E0000}"/>
    <cellStyle name="20% - akcent 5 3 2 2 5 2 3" xfId="11959" xr:uid="{00000000-0005-0000-0000-0000B52E0000}"/>
    <cellStyle name="20% - akcent 5 3 2 2 5 3" xfId="11960" xr:uid="{00000000-0005-0000-0000-0000B62E0000}"/>
    <cellStyle name="20% - akcent 5 3 2 2 5 3 2" xfId="11961" xr:uid="{00000000-0005-0000-0000-0000B72E0000}"/>
    <cellStyle name="20% - akcent 5 3 2 2 5 3 2 2" xfId="11962" xr:uid="{00000000-0005-0000-0000-0000B82E0000}"/>
    <cellStyle name="20% - akcent 5 3 2 2 5 3 3" xfId="11963" xr:uid="{00000000-0005-0000-0000-0000B92E0000}"/>
    <cellStyle name="20% - akcent 5 3 2 2 5 4" xfId="11964" xr:uid="{00000000-0005-0000-0000-0000BA2E0000}"/>
    <cellStyle name="20% - akcent 5 3 2 2 5 4 2" xfId="11965" xr:uid="{00000000-0005-0000-0000-0000BB2E0000}"/>
    <cellStyle name="20% - akcent 5 3 2 2 5 4 2 2" xfId="11966" xr:uid="{00000000-0005-0000-0000-0000BC2E0000}"/>
    <cellStyle name="20% - akcent 5 3 2 2 5 4 3" xfId="11967" xr:uid="{00000000-0005-0000-0000-0000BD2E0000}"/>
    <cellStyle name="20% - akcent 5 3 2 2 5 5" xfId="11968" xr:uid="{00000000-0005-0000-0000-0000BE2E0000}"/>
    <cellStyle name="20% - akcent 5 3 2 2 5 5 2" xfId="11969" xr:uid="{00000000-0005-0000-0000-0000BF2E0000}"/>
    <cellStyle name="20% - akcent 5 3 2 2 5 6" xfId="11970" xr:uid="{00000000-0005-0000-0000-0000C02E0000}"/>
    <cellStyle name="20% - akcent 5 3 2 2 6" xfId="11971" xr:uid="{00000000-0005-0000-0000-0000C12E0000}"/>
    <cellStyle name="20% - akcent 5 3 2 2 6 2" xfId="11972" xr:uid="{00000000-0005-0000-0000-0000C22E0000}"/>
    <cellStyle name="20% - akcent 5 3 2 2 6 2 2" xfId="11973" xr:uid="{00000000-0005-0000-0000-0000C32E0000}"/>
    <cellStyle name="20% - akcent 5 3 2 2 6 3" xfId="11974" xr:uid="{00000000-0005-0000-0000-0000C42E0000}"/>
    <cellStyle name="20% - akcent 5 3 2 2 7" xfId="11975" xr:uid="{00000000-0005-0000-0000-0000C52E0000}"/>
    <cellStyle name="20% - akcent 5 3 2 2 7 2" xfId="11976" xr:uid="{00000000-0005-0000-0000-0000C62E0000}"/>
    <cellStyle name="20% - akcent 5 3 2 2 7 2 2" xfId="11977" xr:uid="{00000000-0005-0000-0000-0000C72E0000}"/>
    <cellStyle name="20% - akcent 5 3 2 2 7 3" xfId="11978" xr:uid="{00000000-0005-0000-0000-0000C82E0000}"/>
    <cellStyle name="20% - akcent 5 3 2 2 8" xfId="11979" xr:uid="{00000000-0005-0000-0000-0000C92E0000}"/>
    <cellStyle name="20% - akcent 5 3 2 2 8 2" xfId="11980" xr:uid="{00000000-0005-0000-0000-0000CA2E0000}"/>
    <cellStyle name="20% - akcent 5 3 2 2 8 2 2" xfId="11981" xr:uid="{00000000-0005-0000-0000-0000CB2E0000}"/>
    <cellStyle name="20% - akcent 5 3 2 2 8 3" xfId="11982" xr:uid="{00000000-0005-0000-0000-0000CC2E0000}"/>
    <cellStyle name="20% - akcent 5 3 2 2 9" xfId="11983" xr:uid="{00000000-0005-0000-0000-0000CD2E0000}"/>
    <cellStyle name="20% - akcent 5 3 2 2 9 2" xfId="11984" xr:uid="{00000000-0005-0000-0000-0000CE2E0000}"/>
    <cellStyle name="20% - akcent 5 3 2 3" xfId="11985" xr:uid="{00000000-0005-0000-0000-0000CF2E0000}"/>
    <cellStyle name="20% - akcent 5 3 2 3 2" xfId="11986" xr:uid="{00000000-0005-0000-0000-0000D02E0000}"/>
    <cellStyle name="20% - akcent 5 3 2 3 2 2" xfId="11987" xr:uid="{00000000-0005-0000-0000-0000D12E0000}"/>
    <cellStyle name="20% - akcent 5 3 2 3 2 2 2" xfId="11988" xr:uid="{00000000-0005-0000-0000-0000D22E0000}"/>
    <cellStyle name="20% - akcent 5 3 2 3 2 2 2 2" xfId="11989" xr:uid="{00000000-0005-0000-0000-0000D32E0000}"/>
    <cellStyle name="20% - akcent 5 3 2 3 2 2 2 2 2" xfId="11990" xr:uid="{00000000-0005-0000-0000-0000D42E0000}"/>
    <cellStyle name="20% - akcent 5 3 2 3 2 2 2 3" xfId="11991" xr:uid="{00000000-0005-0000-0000-0000D52E0000}"/>
    <cellStyle name="20% - akcent 5 3 2 3 2 2 3" xfId="11992" xr:uid="{00000000-0005-0000-0000-0000D62E0000}"/>
    <cellStyle name="20% - akcent 5 3 2 3 2 2 3 2" xfId="11993" xr:uid="{00000000-0005-0000-0000-0000D72E0000}"/>
    <cellStyle name="20% - akcent 5 3 2 3 2 2 3 2 2" xfId="11994" xr:uid="{00000000-0005-0000-0000-0000D82E0000}"/>
    <cellStyle name="20% - akcent 5 3 2 3 2 2 3 3" xfId="11995" xr:uid="{00000000-0005-0000-0000-0000D92E0000}"/>
    <cellStyle name="20% - akcent 5 3 2 3 2 2 4" xfId="11996" xr:uid="{00000000-0005-0000-0000-0000DA2E0000}"/>
    <cellStyle name="20% - akcent 5 3 2 3 2 2 4 2" xfId="11997" xr:uid="{00000000-0005-0000-0000-0000DB2E0000}"/>
    <cellStyle name="20% - akcent 5 3 2 3 2 2 4 2 2" xfId="11998" xr:uid="{00000000-0005-0000-0000-0000DC2E0000}"/>
    <cellStyle name="20% - akcent 5 3 2 3 2 2 4 3" xfId="11999" xr:uid="{00000000-0005-0000-0000-0000DD2E0000}"/>
    <cellStyle name="20% - akcent 5 3 2 3 2 2 5" xfId="12000" xr:uid="{00000000-0005-0000-0000-0000DE2E0000}"/>
    <cellStyle name="20% - akcent 5 3 2 3 2 2 5 2" xfId="12001" xr:uid="{00000000-0005-0000-0000-0000DF2E0000}"/>
    <cellStyle name="20% - akcent 5 3 2 3 2 2 6" xfId="12002" xr:uid="{00000000-0005-0000-0000-0000E02E0000}"/>
    <cellStyle name="20% - akcent 5 3 2 3 2 3" xfId="12003" xr:uid="{00000000-0005-0000-0000-0000E12E0000}"/>
    <cellStyle name="20% - akcent 5 3 2 3 2 3 2" xfId="12004" xr:uid="{00000000-0005-0000-0000-0000E22E0000}"/>
    <cellStyle name="20% - akcent 5 3 2 3 2 3 2 2" xfId="12005" xr:uid="{00000000-0005-0000-0000-0000E32E0000}"/>
    <cellStyle name="20% - akcent 5 3 2 3 2 3 3" xfId="12006" xr:uid="{00000000-0005-0000-0000-0000E42E0000}"/>
    <cellStyle name="20% - akcent 5 3 2 3 2 4" xfId="12007" xr:uid="{00000000-0005-0000-0000-0000E52E0000}"/>
    <cellStyle name="20% - akcent 5 3 2 3 2 4 2" xfId="12008" xr:uid="{00000000-0005-0000-0000-0000E62E0000}"/>
    <cellStyle name="20% - akcent 5 3 2 3 2 4 2 2" xfId="12009" xr:uid="{00000000-0005-0000-0000-0000E72E0000}"/>
    <cellStyle name="20% - akcent 5 3 2 3 2 4 3" xfId="12010" xr:uid="{00000000-0005-0000-0000-0000E82E0000}"/>
    <cellStyle name="20% - akcent 5 3 2 3 2 5" xfId="12011" xr:uid="{00000000-0005-0000-0000-0000E92E0000}"/>
    <cellStyle name="20% - akcent 5 3 2 3 2 5 2" xfId="12012" xr:uid="{00000000-0005-0000-0000-0000EA2E0000}"/>
    <cellStyle name="20% - akcent 5 3 2 3 2 5 2 2" xfId="12013" xr:uid="{00000000-0005-0000-0000-0000EB2E0000}"/>
    <cellStyle name="20% - akcent 5 3 2 3 2 5 3" xfId="12014" xr:uid="{00000000-0005-0000-0000-0000EC2E0000}"/>
    <cellStyle name="20% - akcent 5 3 2 3 2 6" xfId="12015" xr:uid="{00000000-0005-0000-0000-0000ED2E0000}"/>
    <cellStyle name="20% - akcent 5 3 2 3 2 6 2" xfId="12016" xr:uid="{00000000-0005-0000-0000-0000EE2E0000}"/>
    <cellStyle name="20% - akcent 5 3 2 3 2 7" xfId="12017" xr:uid="{00000000-0005-0000-0000-0000EF2E0000}"/>
    <cellStyle name="20% - akcent 5 3 2 3 3" xfId="12018" xr:uid="{00000000-0005-0000-0000-0000F02E0000}"/>
    <cellStyle name="20% - akcent 5 3 2 3 3 2" xfId="12019" xr:uid="{00000000-0005-0000-0000-0000F12E0000}"/>
    <cellStyle name="20% - akcent 5 3 2 3 3 2 2" xfId="12020" xr:uid="{00000000-0005-0000-0000-0000F22E0000}"/>
    <cellStyle name="20% - akcent 5 3 2 3 3 2 2 2" xfId="12021" xr:uid="{00000000-0005-0000-0000-0000F32E0000}"/>
    <cellStyle name="20% - akcent 5 3 2 3 3 2 3" xfId="12022" xr:uid="{00000000-0005-0000-0000-0000F42E0000}"/>
    <cellStyle name="20% - akcent 5 3 2 3 3 3" xfId="12023" xr:uid="{00000000-0005-0000-0000-0000F52E0000}"/>
    <cellStyle name="20% - akcent 5 3 2 3 3 3 2" xfId="12024" xr:uid="{00000000-0005-0000-0000-0000F62E0000}"/>
    <cellStyle name="20% - akcent 5 3 2 3 3 3 2 2" xfId="12025" xr:uid="{00000000-0005-0000-0000-0000F72E0000}"/>
    <cellStyle name="20% - akcent 5 3 2 3 3 3 3" xfId="12026" xr:uid="{00000000-0005-0000-0000-0000F82E0000}"/>
    <cellStyle name="20% - akcent 5 3 2 3 3 4" xfId="12027" xr:uid="{00000000-0005-0000-0000-0000F92E0000}"/>
    <cellStyle name="20% - akcent 5 3 2 3 3 4 2" xfId="12028" xr:uid="{00000000-0005-0000-0000-0000FA2E0000}"/>
    <cellStyle name="20% - akcent 5 3 2 3 3 4 2 2" xfId="12029" xr:uid="{00000000-0005-0000-0000-0000FB2E0000}"/>
    <cellStyle name="20% - akcent 5 3 2 3 3 4 3" xfId="12030" xr:uid="{00000000-0005-0000-0000-0000FC2E0000}"/>
    <cellStyle name="20% - akcent 5 3 2 3 3 5" xfId="12031" xr:uid="{00000000-0005-0000-0000-0000FD2E0000}"/>
    <cellStyle name="20% - akcent 5 3 2 3 3 5 2" xfId="12032" xr:uid="{00000000-0005-0000-0000-0000FE2E0000}"/>
    <cellStyle name="20% - akcent 5 3 2 3 3 6" xfId="12033" xr:uid="{00000000-0005-0000-0000-0000FF2E0000}"/>
    <cellStyle name="20% - akcent 5 3 2 3 4" xfId="12034" xr:uid="{00000000-0005-0000-0000-0000002F0000}"/>
    <cellStyle name="20% - akcent 5 3 2 3 4 2" xfId="12035" xr:uid="{00000000-0005-0000-0000-0000012F0000}"/>
    <cellStyle name="20% - akcent 5 3 2 3 4 2 2" xfId="12036" xr:uid="{00000000-0005-0000-0000-0000022F0000}"/>
    <cellStyle name="20% - akcent 5 3 2 3 4 2 2 2" xfId="12037" xr:uid="{00000000-0005-0000-0000-0000032F0000}"/>
    <cellStyle name="20% - akcent 5 3 2 3 4 2 3" xfId="12038" xr:uid="{00000000-0005-0000-0000-0000042F0000}"/>
    <cellStyle name="20% - akcent 5 3 2 3 4 3" xfId="12039" xr:uid="{00000000-0005-0000-0000-0000052F0000}"/>
    <cellStyle name="20% - akcent 5 3 2 3 4 3 2" xfId="12040" xr:uid="{00000000-0005-0000-0000-0000062F0000}"/>
    <cellStyle name="20% - akcent 5 3 2 3 4 3 2 2" xfId="12041" xr:uid="{00000000-0005-0000-0000-0000072F0000}"/>
    <cellStyle name="20% - akcent 5 3 2 3 4 3 3" xfId="12042" xr:uid="{00000000-0005-0000-0000-0000082F0000}"/>
    <cellStyle name="20% - akcent 5 3 2 3 4 4" xfId="12043" xr:uid="{00000000-0005-0000-0000-0000092F0000}"/>
    <cellStyle name="20% - akcent 5 3 2 3 4 4 2" xfId="12044" xr:uid="{00000000-0005-0000-0000-00000A2F0000}"/>
    <cellStyle name="20% - akcent 5 3 2 3 4 4 2 2" xfId="12045" xr:uid="{00000000-0005-0000-0000-00000B2F0000}"/>
    <cellStyle name="20% - akcent 5 3 2 3 4 4 3" xfId="12046" xr:uid="{00000000-0005-0000-0000-00000C2F0000}"/>
    <cellStyle name="20% - akcent 5 3 2 3 4 5" xfId="12047" xr:uid="{00000000-0005-0000-0000-00000D2F0000}"/>
    <cellStyle name="20% - akcent 5 3 2 3 4 5 2" xfId="12048" xr:uid="{00000000-0005-0000-0000-00000E2F0000}"/>
    <cellStyle name="20% - akcent 5 3 2 3 4 6" xfId="12049" xr:uid="{00000000-0005-0000-0000-00000F2F0000}"/>
    <cellStyle name="20% - akcent 5 3 2 3 5" xfId="12050" xr:uid="{00000000-0005-0000-0000-0000102F0000}"/>
    <cellStyle name="20% - akcent 5 3 2 3 5 2" xfId="12051" xr:uid="{00000000-0005-0000-0000-0000112F0000}"/>
    <cellStyle name="20% - akcent 5 3 2 3 5 2 2" xfId="12052" xr:uid="{00000000-0005-0000-0000-0000122F0000}"/>
    <cellStyle name="20% - akcent 5 3 2 3 5 3" xfId="12053" xr:uid="{00000000-0005-0000-0000-0000132F0000}"/>
    <cellStyle name="20% - akcent 5 3 2 3 6" xfId="12054" xr:uid="{00000000-0005-0000-0000-0000142F0000}"/>
    <cellStyle name="20% - akcent 5 3 2 3 6 2" xfId="12055" xr:uid="{00000000-0005-0000-0000-0000152F0000}"/>
    <cellStyle name="20% - akcent 5 3 2 3 6 2 2" xfId="12056" xr:uid="{00000000-0005-0000-0000-0000162F0000}"/>
    <cellStyle name="20% - akcent 5 3 2 3 6 3" xfId="12057" xr:uid="{00000000-0005-0000-0000-0000172F0000}"/>
    <cellStyle name="20% - akcent 5 3 2 3 7" xfId="12058" xr:uid="{00000000-0005-0000-0000-0000182F0000}"/>
    <cellStyle name="20% - akcent 5 3 2 3 7 2" xfId="12059" xr:uid="{00000000-0005-0000-0000-0000192F0000}"/>
    <cellStyle name="20% - akcent 5 3 2 3 7 2 2" xfId="12060" xr:uid="{00000000-0005-0000-0000-00001A2F0000}"/>
    <cellStyle name="20% - akcent 5 3 2 3 7 3" xfId="12061" xr:uid="{00000000-0005-0000-0000-00001B2F0000}"/>
    <cellStyle name="20% - akcent 5 3 2 3 8" xfId="12062" xr:uid="{00000000-0005-0000-0000-00001C2F0000}"/>
    <cellStyle name="20% - akcent 5 3 2 3 8 2" xfId="12063" xr:uid="{00000000-0005-0000-0000-00001D2F0000}"/>
    <cellStyle name="20% - akcent 5 3 2 3 9" xfId="12064" xr:uid="{00000000-0005-0000-0000-00001E2F0000}"/>
    <cellStyle name="20% - akcent 5 3 2 4" xfId="12065" xr:uid="{00000000-0005-0000-0000-00001F2F0000}"/>
    <cellStyle name="20% - akcent 5 3 2 4 2" xfId="12066" xr:uid="{00000000-0005-0000-0000-0000202F0000}"/>
    <cellStyle name="20% - akcent 5 3 2 4 2 2" xfId="12067" xr:uid="{00000000-0005-0000-0000-0000212F0000}"/>
    <cellStyle name="20% - akcent 5 3 2 4 2 2 2" xfId="12068" xr:uid="{00000000-0005-0000-0000-0000222F0000}"/>
    <cellStyle name="20% - akcent 5 3 2 4 2 2 2 2" xfId="12069" xr:uid="{00000000-0005-0000-0000-0000232F0000}"/>
    <cellStyle name="20% - akcent 5 3 2 4 2 2 3" xfId="12070" xr:uid="{00000000-0005-0000-0000-0000242F0000}"/>
    <cellStyle name="20% - akcent 5 3 2 4 2 3" xfId="12071" xr:uid="{00000000-0005-0000-0000-0000252F0000}"/>
    <cellStyle name="20% - akcent 5 3 2 4 2 3 2" xfId="12072" xr:uid="{00000000-0005-0000-0000-0000262F0000}"/>
    <cellStyle name="20% - akcent 5 3 2 4 2 3 2 2" xfId="12073" xr:uid="{00000000-0005-0000-0000-0000272F0000}"/>
    <cellStyle name="20% - akcent 5 3 2 4 2 3 3" xfId="12074" xr:uid="{00000000-0005-0000-0000-0000282F0000}"/>
    <cellStyle name="20% - akcent 5 3 2 4 2 4" xfId="12075" xr:uid="{00000000-0005-0000-0000-0000292F0000}"/>
    <cellStyle name="20% - akcent 5 3 2 4 2 4 2" xfId="12076" xr:uid="{00000000-0005-0000-0000-00002A2F0000}"/>
    <cellStyle name="20% - akcent 5 3 2 4 2 4 2 2" xfId="12077" xr:uid="{00000000-0005-0000-0000-00002B2F0000}"/>
    <cellStyle name="20% - akcent 5 3 2 4 2 4 3" xfId="12078" xr:uid="{00000000-0005-0000-0000-00002C2F0000}"/>
    <cellStyle name="20% - akcent 5 3 2 4 2 5" xfId="12079" xr:uid="{00000000-0005-0000-0000-00002D2F0000}"/>
    <cellStyle name="20% - akcent 5 3 2 4 2 5 2" xfId="12080" xr:uid="{00000000-0005-0000-0000-00002E2F0000}"/>
    <cellStyle name="20% - akcent 5 3 2 4 2 6" xfId="12081" xr:uid="{00000000-0005-0000-0000-00002F2F0000}"/>
    <cellStyle name="20% - akcent 5 3 2 4 3" xfId="12082" xr:uid="{00000000-0005-0000-0000-0000302F0000}"/>
    <cellStyle name="20% - akcent 5 3 2 4 3 2" xfId="12083" xr:uid="{00000000-0005-0000-0000-0000312F0000}"/>
    <cellStyle name="20% - akcent 5 3 2 4 3 2 2" xfId="12084" xr:uid="{00000000-0005-0000-0000-0000322F0000}"/>
    <cellStyle name="20% - akcent 5 3 2 4 3 3" xfId="12085" xr:uid="{00000000-0005-0000-0000-0000332F0000}"/>
    <cellStyle name="20% - akcent 5 3 2 4 4" xfId="12086" xr:uid="{00000000-0005-0000-0000-0000342F0000}"/>
    <cellStyle name="20% - akcent 5 3 2 4 4 2" xfId="12087" xr:uid="{00000000-0005-0000-0000-0000352F0000}"/>
    <cellStyle name="20% - akcent 5 3 2 4 4 2 2" xfId="12088" xr:uid="{00000000-0005-0000-0000-0000362F0000}"/>
    <cellStyle name="20% - akcent 5 3 2 4 4 3" xfId="12089" xr:uid="{00000000-0005-0000-0000-0000372F0000}"/>
    <cellStyle name="20% - akcent 5 3 2 4 5" xfId="12090" xr:uid="{00000000-0005-0000-0000-0000382F0000}"/>
    <cellStyle name="20% - akcent 5 3 2 4 5 2" xfId="12091" xr:uid="{00000000-0005-0000-0000-0000392F0000}"/>
    <cellStyle name="20% - akcent 5 3 2 4 5 2 2" xfId="12092" xr:uid="{00000000-0005-0000-0000-00003A2F0000}"/>
    <cellStyle name="20% - akcent 5 3 2 4 5 3" xfId="12093" xr:uid="{00000000-0005-0000-0000-00003B2F0000}"/>
    <cellStyle name="20% - akcent 5 3 2 4 6" xfId="12094" xr:uid="{00000000-0005-0000-0000-00003C2F0000}"/>
    <cellStyle name="20% - akcent 5 3 2 4 6 2" xfId="12095" xr:uid="{00000000-0005-0000-0000-00003D2F0000}"/>
    <cellStyle name="20% - akcent 5 3 2 4 7" xfId="12096" xr:uid="{00000000-0005-0000-0000-00003E2F0000}"/>
    <cellStyle name="20% - akcent 5 3 2 5" xfId="12097" xr:uid="{00000000-0005-0000-0000-00003F2F0000}"/>
    <cellStyle name="20% - akcent 5 3 2 5 2" xfId="12098" xr:uid="{00000000-0005-0000-0000-0000402F0000}"/>
    <cellStyle name="20% - akcent 5 3 2 5 2 2" xfId="12099" xr:uid="{00000000-0005-0000-0000-0000412F0000}"/>
    <cellStyle name="20% - akcent 5 3 2 5 2 2 2" xfId="12100" xr:uid="{00000000-0005-0000-0000-0000422F0000}"/>
    <cellStyle name="20% - akcent 5 3 2 5 2 3" xfId="12101" xr:uid="{00000000-0005-0000-0000-0000432F0000}"/>
    <cellStyle name="20% - akcent 5 3 2 5 3" xfId="12102" xr:uid="{00000000-0005-0000-0000-0000442F0000}"/>
    <cellStyle name="20% - akcent 5 3 2 5 3 2" xfId="12103" xr:uid="{00000000-0005-0000-0000-0000452F0000}"/>
    <cellStyle name="20% - akcent 5 3 2 5 3 2 2" xfId="12104" xr:uid="{00000000-0005-0000-0000-0000462F0000}"/>
    <cellStyle name="20% - akcent 5 3 2 5 3 3" xfId="12105" xr:uid="{00000000-0005-0000-0000-0000472F0000}"/>
    <cellStyle name="20% - akcent 5 3 2 5 4" xfId="12106" xr:uid="{00000000-0005-0000-0000-0000482F0000}"/>
    <cellStyle name="20% - akcent 5 3 2 5 4 2" xfId="12107" xr:uid="{00000000-0005-0000-0000-0000492F0000}"/>
    <cellStyle name="20% - akcent 5 3 2 5 4 2 2" xfId="12108" xr:uid="{00000000-0005-0000-0000-00004A2F0000}"/>
    <cellStyle name="20% - akcent 5 3 2 5 4 3" xfId="12109" xr:uid="{00000000-0005-0000-0000-00004B2F0000}"/>
    <cellStyle name="20% - akcent 5 3 2 5 5" xfId="12110" xr:uid="{00000000-0005-0000-0000-00004C2F0000}"/>
    <cellStyle name="20% - akcent 5 3 2 5 5 2" xfId="12111" xr:uid="{00000000-0005-0000-0000-00004D2F0000}"/>
    <cellStyle name="20% - akcent 5 3 2 5 6" xfId="12112" xr:uid="{00000000-0005-0000-0000-00004E2F0000}"/>
    <cellStyle name="20% - akcent 5 3 2 6" xfId="12113" xr:uid="{00000000-0005-0000-0000-00004F2F0000}"/>
    <cellStyle name="20% - akcent 5 3 2 6 2" xfId="12114" xr:uid="{00000000-0005-0000-0000-0000502F0000}"/>
    <cellStyle name="20% - akcent 5 3 2 6 2 2" xfId="12115" xr:uid="{00000000-0005-0000-0000-0000512F0000}"/>
    <cellStyle name="20% - akcent 5 3 2 6 2 2 2" xfId="12116" xr:uid="{00000000-0005-0000-0000-0000522F0000}"/>
    <cellStyle name="20% - akcent 5 3 2 6 2 3" xfId="12117" xr:uid="{00000000-0005-0000-0000-0000532F0000}"/>
    <cellStyle name="20% - akcent 5 3 2 6 3" xfId="12118" xr:uid="{00000000-0005-0000-0000-0000542F0000}"/>
    <cellStyle name="20% - akcent 5 3 2 6 3 2" xfId="12119" xr:uid="{00000000-0005-0000-0000-0000552F0000}"/>
    <cellStyle name="20% - akcent 5 3 2 6 3 2 2" xfId="12120" xr:uid="{00000000-0005-0000-0000-0000562F0000}"/>
    <cellStyle name="20% - akcent 5 3 2 6 3 3" xfId="12121" xr:uid="{00000000-0005-0000-0000-0000572F0000}"/>
    <cellStyle name="20% - akcent 5 3 2 6 4" xfId="12122" xr:uid="{00000000-0005-0000-0000-0000582F0000}"/>
    <cellStyle name="20% - akcent 5 3 2 6 4 2" xfId="12123" xr:uid="{00000000-0005-0000-0000-0000592F0000}"/>
    <cellStyle name="20% - akcent 5 3 2 6 4 2 2" xfId="12124" xr:uid="{00000000-0005-0000-0000-00005A2F0000}"/>
    <cellStyle name="20% - akcent 5 3 2 6 4 3" xfId="12125" xr:uid="{00000000-0005-0000-0000-00005B2F0000}"/>
    <cellStyle name="20% - akcent 5 3 2 6 5" xfId="12126" xr:uid="{00000000-0005-0000-0000-00005C2F0000}"/>
    <cellStyle name="20% - akcent 5 3 2 6 5 2" xfId="12127" xr:uid="{00000000-0005-0000-0000-00005D2F0000}"/>
    <cellStyle name="20% - akcent 5 3 2 6 6" xfId="12128" xr:uid="{00000000-0005-0000-0000-00005E2F0000}"/>
    <cellStyle name="20% - akcent 5 3 2 7" xfId="12129" xr:uid="{00000000-0005-0000-0000-00005F2F0000}"/>
    <cellStyle name="20% - akcent 5 3 2 8" xfId="12130" xr:uid="{00000000-0005-0000-0000-0000602F0000}"/>
    <cellStyle name="20% - akcent 5 3 2 8 2" xfId="12131" xr:uid="{00000000-0005-0000-0000-0000612F0000}"/>
    <cellStyle name="20% - akcent 5 3 2 8 2 2" xfId="12132" xr:uid="{00000000-0005-0000-0000-0000622F0000}"/>
    <cellStyle name="20% - akcent 5 3 2 8 2 2 2" xfId="12133" xr:uid="{00000000-0005-0000-0000-0000632F0000}"/>
    <cellStyle name="20% - akcent 5 3 2 8 2 3" xfId="12134" xr:uid="{00000000-0005-0000-0000-0000642F0000}"/>
    <cellStyle name="20% - akcent 5 3 2 8 3" xfId="12135" xr:uid="{00000000-0005-0000-0000-0000652F0000}"/>
    <cellStyle name="20% - akcent 5 3 2 8 3 2" xfId="12136" xr:uid="{00000000-0005-0000-0000-0000662F0000}"/>
    <cellStyle name="20% - akcent 5 3 2 8 3 2 2" xfId="12137" xr:uid="{00000000-0005-0000-0000-0000672F0000}"/>
    <cellStyle name="20% - akcent 5 3 2 8 3 3" xfId="12138" xr:uid="{00000000-0005-0000-0000-0000682F0000}"/>
    <cellStyle name="20% - akcent 5 3 2 8 4" xfId="12139" xr:uid="{00000000-0005-0000-0000-0000692F0000}"/>
    <cellStyle name="20% - akcent 5 3 2 8 4 2" xfId="12140" xr:uid="{00000000-0005-0000-0000-00006A2F0000}"/>
    <cellStyle name="20% - akcent 5 3 2 8 4 2 2" xfId="12141" xr:uid="{00000000-0005-0000-0000-00006B2F0000}"/>
    <cellStyle name="20% - akcent 5 3 2 8 4 3" xfId="12142" xr:uid="{00000000-0005-0000-0000-00006C2F0000}"/>
    <cellStyle name="20% - akcent 5 3 2 8 5" xfId="12143" xr:uid="{00000000-0005-0000-0000-00006D2F0000}"/>
    <cellStyle name="20% - akcent 5 3 2 8 5 2" xfId="12144" xr:uid="{00000000-0005-0000-0000-00006E2F0000}"/>
    <cellStyle name="20% - akcent 5 3 2 8 6" xfId="12145" xr:uid="{00000000-0005-0000-0000-00006F2F0000}"/>
    <cellStyle name="20% - akcent 5 3 3" xfId="12146" xr:uid="{00000000-0005-0000-0000-0000702F0000}"/>
    <cellStyle name="20% - akcent 5 3 3 2" xfId="12147" xr:uid="{00000000-0005-0000-0000-0000712F0000}"/>
    <cellStyle name="20% - akcent 5 3 3 2 10" xfId="12148" xr:uid="{00000000-0005-0000-0000-0000722F0000}"/>
    <cellStyle name="20% - akcent 5 3 3 2 2" xfId="12149" xr:uid="{00000000-0005-0000-0000-0000732F0000}"/>
    <cellStyle name="20% - akcent 5 3 3 2 2 2" xfId="12150" xr:uid="{00000000-0005-0000-0000-0000742F0000}"/>
    <cellStyle name="20% - akcent 5 3 3 2 2 2 2" xfId="12151" xr:uid="{00000000-0005-0000-0000-0000752F0000}"/>
    <cellStyle name="20% - akcent 5 3 3 2 2 2 2 2" xfId="12152" xr:uid="{00000000-0005-0000-0000-0000762F0000}"/>
    <cellStyle name="20% - akcent 5 3 3 2 2 2 2 2 2" xfId="12153" xr:uid="{00000000-0005-0000-0000-0000772F0000}"/>
    <cellStyle name="20% - akcent 5 3 3 2 2 2 2 3" xfId="12154" xr:uid="{00000000-0005-0000-0000-0000782F0000}"/>
    <cellStyle name="20% - akcent 5 3 3 2 2 2 3" xfId="12155" xr:uid="{00000000-0005-0000-0000-0000792F0000}"/>
    <cellStyle name="20% - akcent 5 3 3 2 2 2 3 2" xfId="12156" xr:uid="{00000000-0005-0000-0000-00007A2F0000}"/>
    <cellStyle name="20% - akcent 5 3 3 2 2 2 3 2 2" xfId="12157" xr:uid="{00000000-0005-0000-0000-00007B2F0000}"/>
    <cellStyle name="20% - akcent 5 3 3 2 2 2 3 3" xfId="12158" xr:uid="{00000000-0005-0000-0000-00007C2F0000}"/>
    <cellStyle name="20% - akcent 5 3 3 2 2 2 4" xfId="12159" xr:uid="{00000000-0005-0000-0000-00007D2F0000}"/>
    <cellStyle name="20% - akcent 5 3 3 2 2 2 4 2" xfId="12160" xr:uid="{00000000-0005-0000-0000-00007E2F0000}"/>
    <cellStyle name="20% - akcent 5 3 3 2 2 2 4 2 2" xfId="12161" xr:uid="{00000000-0005-0000-0000-00007F2F0000}"/>
    <cellStyle name="20% - akcent 5 3 3 2 2 2 4 3" xfId="12162" xr:uid="{00000000-0005-0000-0000-0000802F0000}"/>
    <cellStyle name="20% - akcent 5 3 3 2 2 2 5" xfId="12163" xr:uid="{00000000-0005-0000-0000-0000812F0000}"/>
    <cellStyle name="20% - akcent 5 3 3 2 2 2 5 2" xfId="12164" xr:uid="{00000000-0005-0000-0000-0000822F0000}"/>
    <cellStyle name="20% - akcent 5 3 3 2 2 2 6" xfId="12165" xr:uid="{00000000-0005-0000-0000-0000832F0000}"/>
    <cellStyle name="20% - akcent 5 3 3 2 2 3" xfId="12166" xr:uid="{00000000-0005-0000-0000-0000842F0000}"/>
    <cellStyle name="20% - akcent 5 3 3 2 2 3 2" xfId="12167" xr:uid="{00000000-0005-0000-0000-0000852F0000}"/>
    <cellStyle name="20% - akcent 5 3 3 2 2 3 2 2" xfId="12168" xr:uid="{00000000-0005-0000-0000-0000862F0000}"/>
    <cellStyle name="20% - akcent 5 3 3 2 2 3 3" xfId="12169" xr:uid="{00000000-0005-0000-0000-0000872F0000}"/>
    <cellStyle name="20% - akcent 5 3 3 2 2 4" xfId="12170" xr:uid="{00000000-0005-0000-0000-0000882F0000}"/>
    <cellStyle name="20% - akcent 5 3 3 2 2 4 2" xfId="12171" xr:uid="{00000000-0005-0000-0000-0000892F0000}"/>
    <cellStyle name="20% - akcent 5 3 3 2 2 4 2 2" xfId="12172" xr:uid="{00000000-0005-0000-0000-00008A2F0000}"/>
    <cellStyle name="20% - akcent 5 3 3 2 2 4 3" xfId="12173" xr:uid="{00000000-0005-0000-0000-00008B2F0000}"/>
    <cellStyle name="20% - akcent 5 3 3 2 2 5" xfId="12174" xr:uid="{00000000-0005-0000-0000-00008C2F0000}"/>
    <cellStyle name="20% - akcent 5 3 3 2 2 5 2" xfId="12175" xr:uid="{00000000-0005-0000-0000-00008D2F0000}"/>
    <cellStyle name="20% - akcent 5 3 3 2 2 5 2 2" xfId="12176" xr:uid="{00000000-0005-0000-0000-00008E2F0000}"/>
    <cellStyle name="20% - akcent 5 3 3 2 2 5 3" xfId="12177" xr:uid="{00000000-0005-0000-0000-00008F2F0000}"/>
    <cellStyle name="20% - akcent 5 3 3 2 2 6" xfId="12178" xr:uid="{00000000-0005-0000-0000-0000902F0000}"/>
    <cellStyle name="20% - akcent 5 3 3 2 2 6 2" xfId="12179" xr:uid="{00000000-0005-0000-0000-0000912F0000}"/>
    <cellStyle name="20% - akcent 5 3 3 2 2 7" xfId="12180" xr:uid="{00000000-0005-0000-0000-0000922F0000}"/>
    <cellStyle name="20% - akcent 5 3 3 2 3" xfId="12181" xr:uid="{00000000-0005-0000-0000-0000932F0000}"/>
    <cellStyle name="20% - akcent 5 3 3 2 3 2" xfId="12182" xr:uid="{00000000-0005-0000-0000-0000942F0000}"/>
    <cellStyle name="20% - akcent 5 3 3 2 3 2 2" xfId="12183" xr:uid="{00000000-0005-0000-0000-0000952F0000}"/>
    <cellStyle name="20% - akcent 5 3 3 2 3 2 2 2" xfId="12184" xr:uid="{00000000-0005-0000-0000-0000962F0000}"/>
    <cellStyle name="20% - akcent 5 3 3 2 3 2 3" xfId="12185" xr:uid="{00000000-0005-0000-0000-0000972F0000}"/>
    <cellStyle name="20% - akcent 5 3 3 2 3 3" xfId="12186" xr:uid="{00000000-0005-0000-0000-0000982F0000}"/>
    <cellStyle name="20% - akcent 5 3 3 2 3 3 2" xfId="12187" xr:uid="{00000000-0005-0000-0000-0000992F0000}"/>
    <cellStyle name="20% - akcent 5 3 3 2 3 3 2 2" xfId="12188" xr:uid="{00000000-0005-0000-0000-00009A2F0000}"/>
    <cellStyle name="20% - akcent 5 3 3 2 3 3 3" xfId="12189" xr:uid="{00000000-0005-0000-0000-00009B2F0000}"/>
    <cellStyle name="20% - akcent 5 3 3 2 3 4" xfId="12190" xr:uid="{00000000-0005-0000-0000-00009C2F0000}"/>
    <cellStyle name="20% - akcent 5 3 3 2 3 4 2" xfId="12191" xr:uid="{00000000-0005-0000-0000-00009D2F0000}"/>
    <cellStyle name="20% - akcent 5 3 3 2 3 4 2 2" xfId="12192" xr:uid="{00000000-0005-0000-0000-00009E2F0000}"/>
    <cellStyle name="20% - akcent 5 3 3 2 3 4 3" xfId="12193" xr:uid="{00000000-0005-0000-0000-00009F2F0000}"/>
    <cellStyle name="20% - akcent 5 3 3 2 3 5" xfId="12194" xr:uid="{00000000-0005-0000-0000-0000A02F0000}"/>
    <cellStyle name="20% - akcent 5 3 3 2 3 5 2" xfId="12195" xr:uid="{00000000-0005-0000-0000-0000A12F0000}"/>
    <cellStyle name="20% - akcent 5 3 3 2 3 6" xfId="12196" xr:uid="{00000000-0005-0000-0000-0000A22F0000}"/>
    <cellStyle name="20% - akcent 5 3 3 2 4" xfId="12197" xr:uid="{00000000-0005-0000-0000-0000A32F0000}"/>
    <cellStyle name="20% - akcent 5 3 3 2 4 2" xfId="12198" xr:uid="{00000000-0005-0000-0000-0000A42F0000}"/>
    <cellStyle name="20% - akcent 5 3 3 2 4 2 2" xfId="12199" xr:uid="{00000000-0005-0000-0000-0000A52F0000}"/>
    <cellStyle name="20% - akcent 5 3 3 2 4 2 2 2" xfId="12200" xr:uid="{00000000-0005-0000-0000-0000A62F0000}"/>
    <cellStyle name="20% - akcent 5 3 3 2 4 2 3" xfId="12201" xr:uid="{00000000-0005-0000-0000-0000A72F0000}"/>
    <cellStyle name="20% - akcent 5 3 3 2 4 3" xfId="12202" xr:uid="{00000000-0005-0000-0000-0000A82F0000}"/>
    <cellStyle name="20% - akcent 5 3 3 2 4 3 2" xfId="12203" xr:uid="{00000000-0005-0000-0000-0000A92F0000}"/>
    <cellStyle name="20% - akcent 5 3 3 2 4 3 2 2" xfId="12204" xr:uid="{00000000-0005-0000-0000-0000AA2F0000}"/>
    <cellStyle name="20% - akcent 5 3 3 2 4 3 3" xfId="12205" xr:uid="{00000000-0005-0000-0000-0000AB2F0000}"/>
    <cellStyle name="20% - akcent 5 3 3 2 4 4" xfId="12206" xr:uid="{00000000-0005-0000-0000-0000AC2F0000}"/>
    <cellStyle name="20% - akcent 5 3 3 2 4 4 2" xfId="12207" xr:uid="{00000000-0005-0000-0000-0000AD2F0000}"/>
    <cellStyle name="20% - akcent 5 3 3 2 4 4 2 2" xfId="12208" xr:uid="{00000000-0005-0000-0000-0000AE2F0000}"/>
    <cellStyle name="20% - akcent 5 3 3 2 4 4 3" xfId="12209" xr:uid="{00000000-0005-0000-0000-0000AF2F0000}"/>
    <cellStyle name="20% - akcent 5 3 3 2 4 5" xfId="12210" xr:uid="{00000000-0005-0000-0000-0000B02F0000}"/>
    <cellStyle name="20% - akcent 5 3 3 2 4 5 2" xfId="12211" xr:uid="{00000000-0005-0000-0000-0000B12F0000}"/>
    <cellStyle name="20% - akcent 5 3 3 2 4 6" xfId="12212" xr:uid="{00000000-0005-0000-0000-0000B22F0000}"/>
    <cellStyle name="20% - akcent 5 3 3 2 5" xfId="12213" xr:uid="{00000000-0005-0000-0000-0000B32F0000}"/>
    <cellStyle name="20% - akcent 5 3 3 2 5 2" xfId="12214" xr:uid="{00000000-0005-0000-0000-0000B42F0000}"/>
    <cellStyle name="20% - akcent 5 3 3 2 5 2 2" xfId="12215" xr:uid="{00000000-0005-0000-0000-0000B52F0000}"/>
    <cellStyle name="20% - akcent 5 3 3 2 5 3" xfId="12216" xr:uid="{00000000-0005-0000-0000-0000B62F0000}"/>
    <cellStyle name="20% - akcent 5 3 3 2 6" xfId="12217" xr:uid="{00000000-0005-0000-0000-0000B72F0000}"/>
    <cellStyle name="20% - akcent 5 3 3 2 6 2" xfId="12218" xr:uid="{00000000-0005-0000-0000-0000B82F0000}"/>
    <cellStyle name="20% - akcent 5 3 3 2 6 2 2" xfId="12219" xr:uid="{00000000-0005-0000-0000-0000B92F0000}"/>
    <cellStyle name="20% - akcent 5 3 3 2 6 3" xfId="12220" xr:uid="{00000000-0005-0000-0000-0000BA2F0000}"/>
    <cellStyle name="20% - akcent 5 3 3 2 7" xfId="12221" xr:uid="{00000000-0005-0000-0000-0000BB2F0000}"/>
    <cellStyle name="20% - akcent 5 3 3 2 7 2" xfId="12222" xr:uid="{00000000-0005-0000-0000-0000BC2F0000}"/>
    <cellStyle name="20% - akcent 5 3 3 2 7 2 2" xfId="12223" xr:uid="{00000000-0005-0000-0000-0000BD2F0000}"/>
    <cellStyle name="20% - akcent 5 3 3 2 7 3" xfId="12224" xr:uid="{00000000-0005-0000-0000-0000BE2F0000}"/>
    <cellStyle name="20% - akcent 5 3 3 2 8" xfId="12225" xr:uid="{00000000-0005-0000-0000-0000BF2F0000}"/>
    <cellStyle name="20% - akcent 5 3 3 2 8 2" xfId="12226" xr:uid="{00000000-0005-0000-0000-0000C02F0000}"/>
    <cellStyle name="20% - akcent 5 3 3 2 9" xfId="12227" xr:uid="{00000000-0005-0000-0000-0000C12F0000}"/>
    <cellStyle name="20% - akcent 5 3 3 3" xfId="12228" xr:uid="{00000000-0005-0000-0000-0000C22F0000}"/>
    <cellStyle name="20% - akcent 5 3 3 3 2" xfId="12229" xr:uid="{00000000-0005-0000-0000-0000C32F0000}"/>
    <cellStyle name="20% - akcent 5 3 3 3 2 2" xfId="12230" xr:uid="{00000000-0005-0000-0000-0000C42F0000}"/>
    <cellStyle name="20% - akcent 5 3 3 3 2 2 2" xfId="12231" xr:uid="{00000000-0005-0000-0000-0000C52F0000}"/>
    <cellStyle name="20% - akcent 5 3 3 3 2 2 2 2" xfId="12232" xr:uid="{00000000-0005-0000-0000-0000C62F0000}"/>
    <cellStyle name="20% - akcent 5 3 3 3 2 2 3" xfId="12233" xr:uid="{00000000-0005-0000-0000-0000C72F0000}"/>
    <cellStyle name="20% - akcent 5 3 3 3 2 3" xfId="12234" xr:uid="{00000000-0005-0000-0000-0000C82F0000}"/>
    <cellStyle name="20% - akcent 5 3 3 3 2 3 2" xfId="12235" xr:uid="{00000000-0005-0000-0000-0000C92F0000}"/>
    <cellStyle name="20% - akcent 5 3 3 3 2 3 2 2" xfId="12236" xr:uid="{00000000-0005-0000-0000-0000CA2F0000}"/>
    <cellStyle name="20% - akcent 5 3 3 3 2 3 3" xfId="12237" xr:uid="{00000000-0005-0000-0000-0000CB2F0000}"/>
    <cellStyle name="20% - akcent 5 3 3 3 2 4" xfId="12238" xr:uid="{00000000-0005-0000-0000-0000CC2F0000}"/>
    <cellStyle name="20% - akcent 5 3 3 3 2 4 2" xfId="12239" xr:uid="{00000000-0005-0000-0000-0000CD2F0000}"/>
    <cellStyle name="20% - akcent 5 3 3 3 2 4 2 2" xfId="12240" xr:uid="{00000000-0005-0000-0000-0000CE2F0000}"/>
    <cellStyle name="20% - akcent 5 3 3 3 2 4 3" xfId="12241" xr:uid="{00000000-0005-0000-0000-0000CF2F0000}"/>
    <cellStyle name="20% - akcent 5 3 3 3 2 5" xfId="12242" xr:uid="{00000000-0005-0000-0000-0000D02F0000}"/>
    <cellStyle name="20% - akcent 5 3 3 3 2 5 2" xfId="12243" xr:uid="{00000000-0005-0000-0000-0000D12F0000}"/>
    <cellStyle name="20% - akcent 5 3 3 3 2 6" xfId="12244" xr:uid="{00000000-0005-0000-0000-0000D22F0000}"/>
    <cellStyle name="20% - akcent 5 3 3 3 3" xfId="12245" xr:uid="{00000000-0005-0000-0000-0000D32F0000}"/>
    <cellStyle name="20% - akcent 5 3 3 3 3 2" xfId="12246" xr:uid="{00000000-0005-0000-0000-0000D42F0000}"/>
    <cellStyle name="20% - akcent 5 3 3 3 3 2 2" xfId="12247" xr:uid="{00000000-0005-0000-0000-0000D52F0000}"/>
    <cellStyle name="20% - akcent 5 3 3 3 3 3" xfId="12248" xr:uid="{00000000-0005-0000-0000-0000D62F0000}"/>
    <cellStyle name="20% - akcent 5 3 3 3 4" xfId="12249" xr:uid="{00000000-0005-0000-0000-0000D72F0000}"/>
    <cellStyle name="20% - akcent 5 3 3 3 4 2" xfId="12250" xr:uid="{00000000-0005-0000-0000-0000D82F0000}"/>
    <cellStyle name="20% - akcent 5 3 3 3 4 2 2" xfId="12251" xr:uid="{00000000-0005-0000-0000-0000D92F0000}"/>
    <cellStyle name="20% - akcent 5 3 3 3 4 3" xfId="12252" xr:uid="{00000000-0005-0000-0000-0000DA2F0000}"/>
    <cellStyle name="20% - akcent 5 3 3 3 5" xfId="12253" xr:uid="{00000000-0005-0000-0000-0000DB2F0000}"/>
    <cellStyle name="20% - akcent 5 3 3 3 5 2" xfId="12254" xr:uid="{00000000-0005-0000-0000-0000DC2F0000}"/>
    <cellStyle name="20% - akcent 5 3 3 3 5 2 2" xfId="12255" xr:uid="{00000000-0005-0000-0000-0000DD2F0000}"/>
    <cellStyle name="20% - akcent 5 3 3 3 5 3" xfId="12256" xr:uid="{00000000-0005-0000-0000-0000DE2F0000}"/>
    <cellStyle name="20% - akcent 5 3 3 3 6" xfId="12257" xr:uid="{00000000-0005-0000-0000-0000DF2F0000}"/>
    <cellStyle name="20% - akcent 5 3 3 3 6 2" xfId="12258" xr:uid="{00000000-0005-0000-0000-0000E02F0000}"/>
    <cellStyle name="20% - akcent 5 3 3 3 7" xfId="12259" xr:uid="{00000000-0005-0000-0000-0000E12F0000}"/>
    <cellStyle name="20% - akcent 5 3 3 4" xfId="12260" xr:uid="{00000000-0005-0000-0000-0000E22F0000}"/>
    <cellStyle name="20% - akcent 5 3 3 4 2" xfId="12261" xr:uid="{00000000-0005-0000-0000-0000E32F0000}"/>
    <cellStyle name="20% - akcent 5 3 3 4 2 2" xfId="12262" xr:uid="{00000000-0005-0000-0000-0000E42F0000}"/>
    <cellStyle name="20% - akcent 5 3 3 4 2 2 2" xfId="12263" xr:uid="{00000000-0005-0000-0000-0000E52F0000}"/>
    <cellStyle name="20% - akcent 5 3 3 4 2 3" xfId="12264" xr:uid="{00000000-0005-0000-0000-0000E62F0000}"/>
    <cellStyle name="20% - akcent 5 3 3 4 3" xfId="12265" xr:uid="{00000000-0005-0000-0000-0000E72F0000}"/>
    <cellStyle name="20% - akcent 5 3 3 4 3 2" xfId="12266" xr:uid="{00000000-0005-0000-0000-0000E82F0000}"/>
    <cellStyle name="20% - akcent 5 3 3 4 3 2 2" xfId="12267" xr:uid="{00000000-0005-0000-0000-0000E92F0000}"/>
    <cellStyle name="20% - akcent 5 3 3 4 3 3" xfId="12268" xr:uid="{00000000-0005-0000-0000-0000EA2F0000}"/>
    <cellStyle name="20% - akcent 5 3 3 4 4" xfId="12269" xr:uid="{00000000-0005-0000-0000-0000EB2F0000}"/>
    <cellStyle name="20% - akcent 5 3 3 4 4 2" xfId="12270" xr:uid="{00000000-0005-0000-0000-0000EC2F0000}"/>
    <cellStyle name="20% - akcent 5 3 3 4 4 2 2" xfId="12271" xr:uid="{00000000-0005-0000-0000-0000ED2F0000}"/>
    <cellStyle name="20% - akcent 5 3 3 4 4 3" xfId="12272" xr:uid="{00000000-0005-0000-0000-0000EE2F0000}"/>
    <cellStyle name="20% - akcent 5 3 3 4 5" xfId="12273" xr:uid="{00000000-0005-0000-0000-0000EF2F0000}"/>
    <cellStyle name="20% - akcent 5 3 3 4 5 2" xfId="12274" xr:uid="{00000000-0005-0000-0000-0000F02F0000}"/>
    <cellStyle name="20% - akcent 5 3 3 4 6" xfId="12275" xr:uid="{00000000-0005-0000-0000-0000F12F0000}"/>
    <cellStyle name="20% - akcent 5 3 3 5" xfId="12276" xr:uid="{00000000-0005-0000-0000-0000F22F0000}"/>
    <cellStyle name="20% - akcent 5 3 3 5 2" xfId="12277" xr:uid="{00000000-0005-0000-0000-0000F32F0000}"/>
    <cellStyle name="20% - akcent 5 3 3 5 2 2" xfId="12278" xr:uid="{00000000-0005-0000-0000-0000F42F0000}"/>
    <cellStyle name="20% - akcent 5 3 3 5 2 2 2" xfId="12279" xr:uid="{00000000-0005-0000-0000-0000F52F0000}"/>
    <cellStyle name="20% - akcent 5 3 3 5 2 3" xfId="12280" xr:uid="{00000000-0005-0000-0000-0000F62F0000}"/>
    <cellStyle name="20% - akcent 5 3 3 5 3" xfId="12281" xr:uid="{00000000-0005-0000-0000-0000F72F0000}"/>
    <cellStyle name="20% - akcent 5 3 3 5 3 2" xfId="12282" xr:uid="{00000000-0005-0000-0000-0000F82F0000}"/>
    <cellStyle name="20% - akcent 5 3 3 5 3 2 2" xfId="12283" xr:uid="{00000000-0005-0000-0000-0000F92F0000}"/>
    <cellStyle name="20% - akcent 5 3 3 5 3 3" xfId="12284" xr:uid="{00000000-0005-0000-0000-0000FA2F0000}"/>
    <cellStyle name="20% - akcent 5 3 3 5 4" xfId="12285" xr:uid="{00000000-0005-0000-0000-0000FB2F0000}"/>
    <cellStyle name="20% - akcent 5 3 3 5 4 2" xfId="12286" xr:uid="{00000000-0005-0000-0000-0000FC2F0000}"/>
    <cellStyle name="20% - akcent 5 3 3 5 4 2 2" xfId="12287" xr:uid="{00000000-0005-0000-0000-0000FD2F0000}"/>
    <cellStyle name="20% - akcent 5 3 3 5 4 3" xfId="12288" xr:uid="{00000000-0005-0000-0000-0000FE2F0000}"/>
    <cellStyle name="20% - akcent 5 3 3 5 5" xfId="12289" xr:uid="{00000000-0005-0000-0000-0000FF2F0000}"/>
    <cellStyle name="20% - akcent 5 3 3 5 5 2" xfId="12290" xr:uid="{00000000-0005-0000-0000-000000300000}"/>
    <cellStyle name="20% - akcent 5 3 3 5 6" xfId="12291" xr:uid="{00000000-0005-0000-0000-000001300000}"/>
    <cellStyle name="20% - akcent 5 3 3 6" xfId="12292" xr:uid="{00000000-0005-0000-0000-000002300000}"/>
    <cellStyle name="20% - akcent 5 3 3 6 2" xfId="12293" xr:uid="{00000000-0005-0000-0000-000003300000}"/>
    <cellStyle name="20% - akcent 5 3 3 6 2 2" xfId="12294" xr:uid="{00000000-0005-0000-0000-000004300000}"/>
    <cellStyle name="20% - akcent 5 3 3 6 2 2 2" xfId="12295" xr:uid="{00000000-0005-0000-0000-000005300000}"/>
    <cellStyle name="20% - akcent 5 3 3 6 2 3" xfId="12296" xr:uid="{00000000-0005-0000-0000-000006300000}"/>
    <cellStyle name="20% - akcent 5 3 3 6 3" xfId="12297" xr:uid="{00000000-0005-0000-0000-000007300000}"/>
    <cellStyle name="20% - akcent 5 3 3 6 3 2" xfId="12298" xr:uid="{00000000-0005-0000-0000-000008300000}"/>
    <cellStyle name="20% - akcent 5 3 3 6 3 2 2" xfId="12299" xr:uid="{00000000-0005-0000-0000-000009300000}"/>
    <cellStyle name="20% - akcent 5 3 3 6 3 3" xfId="12300" xr:uid="{00000000-0005-0000-0000-00000A300000}"/>
    <cellStyle name="20% - akcent 5 3 3 6 4" xfId="12301" xr:uid="{00000000-0005-0000-0000-00000B300000}"/>
    <cellStyle name="20% - akcent 5 3 3 6 4 2" xfId="12302" xr:uid="{00000000-0005-0000-0000-00000C300000}"/>
    <cellStyle name="20% - akcent 5 3 3 6 4 2 2" xfId="12303" xr:uid="{00000000-0005-0000-0000-00000D300000}"/>
    <cellStyle name="20% - akcent 5 3 3 6 4 3" xfId="12304" xr:uid="{00000000-0005-0000-0000-00000E300000}"/>
    <cellStyle name="20% - akcent 5 3 3 6 5" xfId="12305" xr:uid="{00000000-0005-0000-0000-00000F300000}"/>
    <cellStyle name="20% - akcent 5 3 3 6 5 2" xfId="12306" xr:uid="{00000000-0005-0000-0000-000010300000}"/>
    <cellStyle name="20% - akcent 5 3 3 6 6" xfId="12307" xr:uid="{00000000-0005-0000-0000-000011300000}"/>
    <cellStyle name="20% - akcent 5 3 3 7" xfId="12308" xr:uid="{00000000-0005-0000-0000-000012300000}"/>
    <cellStyle name="20% - akcent 5 3 4" xfId="12309" xr:uid="{00000000-0005-0000-0000-000013300000}"/>
    <cellStyle name="20% - akcent 5 3 4 10" xfId="12310" xr:uid="{00000000-0005-0000-0000-000014300000}"/>
    <cellStyle name="20% - akcent 5 3 4 11" xfId="12311" xr:uid="{00000000-0005-0000-0000-000015300000}"/>
    <cellStyle name="20% - akcent 5 3 4 2" xfId="12312" xr:uid="{00000000-0005-0000-0000-000016300000}"/>
    <cellStyle name="20% - akcent 5 3 4 2 2" xfId="12313" xr:uid="{00000000-0005-0000-0000-000017300000}"/>
    <cellStyle name="20% - akcent 5 3 4 2 2 2" xfId="12314" xr:uid="{00000000-0005-0000-0000-000018300000}"/>
    <cellStyle name="20% - akcent 5 3 4 2 2 2 2" xfId="12315" xr:uid="{00000000-0005-0000-0000-000019300000}"/>
    <cellStyle name="20% - akcent 5 3 4 2 2 2 2 2" xfId="12316" xr:uid="{00000000-0005-0000-0000-00001A300000}"/>
    <cellStyle name="20% - akcent 5 3 4 2 2 2 2 2 2" xfId="12317" xr:uid="{00000000-0005-0000-0000-00001B300000}"/>
    <cellStyle name="20% - akcent 5 3 4 2 2 2 2 3" xfId="12318" xr:uid="{00000000-0005-0000-0000-00001C300000}"/>
    <cellStyle name="20% - akcent 5 3 4 2 2 2 3" xfId="12319" xr:uid="{00000000-0005-0000-0000-00001D300000}"/>
    <cellStyle name="20% - akcent 5 3 4 2 2 2 3 2" xfId="12320" xr:uid="{00000000-0005-0000-0000-00001E300000}"/>
    <cellStyle name="20% - akcent 5 3 4 2 2 2 3 2 2" xfId="12321" xr:uid="{00000000-0005-0000-0000-00001F300000}"/>
    <cellStyle name="20% - akcent 5 3 4 2 2 2 3 3" xfId="12322" xr:uid="{00000000-0005-0000-0000-000020300000}"/>
    <cellStyle name="20% - akcent 5 3 4 2 2 2 4" xfId="12323" xr:uid="{00000000-0005-0000-0000-000021300000}"/>
    <cellStyle name="20% - akcent 5 3 4 2 2 2 4 2" xfId="12324" xr:uid="{00000000-0005-0000-0000-000022300000}"/>
    <cellStyle name="20% - akcent 5 3 4 2 2 2 4 2 2" xfId="12325" xr:uid="{00000000-0005-0000-0000-000023300000}"/>
    <cellStyle name="20% - akcent 5 3 4 2 2 2 4 3" xfId="12326" xr:uid="{00000000-0005-0000-0000-000024300000}"/>
    <cellStyle name="20% - akcent 5 3 4 2 2 2 5" xfId="12327" xr:uid="{00000000-0005-0000-0000-000025300000}"/>
    <cellStyle name="20% - akcent 5 3 4 2 2 2 5 2" xfId="12328" xr:uid="{00000000-0005-0000-0000-000026300000}"/>
    <cellStyle name="20% - akcent 5 3 4 2 2 2 6" xfId="12329" xr:uid="{00000000-0005-0000-0000-000027300000}"/>
    <cellStyle name="20% - akcent 5 3 4 2 2 3" xfId="12330" xr:uid="{00000000-0005-0000-0000-000028300000}"/>
    <cellStyle name="20% - akcent 5 3 4 2 2 3 2" xfId="12331" xr:uid="{00000000-0005-0000-0000-000029300000}"/>
    <cellStyle name="20% - akcent 5 3 4 2 2 3 2 2" xfId="12332" xr:uid="{00000000-0005-0000-0000-00002A300000}"/>
    <cellStyle name="20% - akcent 5 3 4 2 2 3 3" xfId="12333" xr:uid="{00000000-0005-0000-0000-00002B300000}"/>
    <cellStyle name="20% - akcent 5 3 4 2 2 4" xfId="12334" xr:uid="{00000000-0005-0000-0000-00002C300000}"/>
    <cellStyle name="20% - akcent 5 3 4 2 2 4 2" xfId="12335" xr:uid="{00000000-0005-0000-0000-00002D300000}"/>
    <cellStyle name="20% - akcent 5 3 4 2 2 4 2 2" xfId="12336" xr:uid="{00000000-0005-0000-0000-00002E300000}"/>
    <cellStyle name="20% - akcent 5 3 4 2 2 4 3" xfId="12337" xr:uid="{00000000-0005-0000-0000-00002F300000}"/>
    <cellStyle name="20% - akcent 5 3 4 2 2 5" xfId="12338" xr:uid="{00000000-0005-0000-0000-000030300000}"/>
    <cellStyle name="20% - akcent 5 3 4 2 2 5 2" xfId="12339" xr:uid="{00000000-0005-0000-0000-000031300000}"/>
    <cellStyle name="20% - akcent 5 3 4 2 2 5 2 2" xfId="12340" xr:uid="{00000000-0005-0000-0000-000032300000}"/>
    <cellStyle name="20% - akcent 5 3 4 2 2 5 3" xfId="12341" xr:uid="{00000000-0005-0000-0000-000033300000}"/>
    <cellStyle name="20% - akcent 5 3 4 2 2 6" xfId="12342" xr:uid="{00000000-0005-0000-0000-000034300000}"/>
    <cellStyle name="20% - akcent 5 3 4 2 2 6 2" xfId="12343" xr:uid="{00000000-0005-0000-0000-000035300000}"/>
    <cellStyle name="20% - akcent 5 3 4 2 2 7" xfId="12344" xr:uid="{00000000-0005-0000-0000-000036300000}"/>
    <cellStyle name="20% - akcent 5 3 4 2 3" xfId="12345" xr:uid="{00000000-0005-0000-0000-000037300000}"/>
    <cellStyle name="20% - akcent 5 3 4 2 3 2" xfId="12346" xr:uid="{00000000-0005-0000-0000-000038300000}"/>
    <cellStyle name="20% - akcent 5 3 4 2 3 2 2" xfId="12347" xr:uid="{00000000-0005-0000-0000-000039300000}"/>
    <cellStyle name="20% - akcent 5 3 4 2 3 2 2 2" xfId="12348" xr:uid="{00000000-0005-0000-0000-00003A300000}"/>
    <cellStyle name="20% - akcent 5 3 4 2 3 2 3" xfId="12349" xr:uid="{00000000-0005-0000-0000-00003B300000}"/>
    <cellStyle name="20% - akcent 5 3 4 2 3 3" xfId="12350" xr:uid="{00000000-0005-0000-0000-00003C300000}"/>
    <cellStyle name="20% - akcent 5 3 4 2 3 3 2" xfId="12351" xr:uid="{00000000-0005-0000-0000-00003D300000}"/>
    <cellStyle name="20% - akcent 5 3 4 2 3 3 2 2" xfId="12352" xr:uid="{00000000-0005-0000-0000-00003E300000}"/>
    <cellStyle name="20% - akcent 5 3 4 2 3 3 3" xfId="12353" xr:uid="{00000000-0005-0000-0000-00003F300000}"/>
    <cellStyle name="20% - akcent 5 3 4 2 3 4" xfId="12354" xr:uid="{00000000-0005-0000-0000-000040300000}"/>
    <cellStyle name="20% - akcent 5 3 4 2 3 4 2" xfId="12355" xr:uid="{00000000-0005-0000-0000-000041300000}"/>
    <cellStyle name="20% - akcent 5 3 4 2 3 4 2 2" xfId="12356" xr:uid="{00000000-0005-0000-0000-000042300000}"/>
    <cellStyle name="20% - akcent 5 3 4 2 3 4 3" xfId="12357" xr:uid="{00000000-0005-0000-0000-000043300000}"/>
    <cellStyle name="20% - akcent 5 3 4 2 3 5" xfId="12358" xr:uid="{00000000-0005-0000-0000-000044300000}"/>
    <cellStyle name="20% - akcent 5 3 4 2 3 5 2" xfId="12359" xr:uid="{00000000-0005-0000-0000-000045300000}"/>
    <cellStyle name="20% - akcent 5 3 4 2 3 6" xfId="12360" xr:uid="{00000000-0005-0000-0000-000046300000}"/>
    <cellStyle name="20% - akcent 5 3 4 2 4" xfId="12361" xr:uid="{00000000-0005-0000-0000-000047300000}"/>
    <cellStyle name="20% - akcent 5 3 4 2 4 2" xfId="12362" xr:uid="{00000000-0005-0000-0000-000048300000}"/>
    <cellStyle name="20% - akcent 5 3 4 2 4 2 2" xfId="12363" xr:uid="{00000000-0005-0000-0000-000049300000}"/>
    <cellStyle name="20% - akcent 5 3 4 2 4 2 2 2" xfId="12364" xr:uid="{00000000-0005-0000-0000-00004A300000}"/>
    <cellStyle name="20% - akcent 5 3 4 2 4 2 3" xfId="12365" xr:uid="{00000000-0005-0000-0000-00004B300000}"/>
    <cellStyle name="20% - akcent 5 3 4 2 4 3" xfId="12366" xr:uid="{00000000-0005-0000-0000-00004C300000}"/>
    <cellStyle name="20% - akcent 5 3 4 2 4 3 2" xfId="12367" xr:uid="{00000000-0005-0000-0000-00004D300000}"/>
    <cellStyle name="20% - akcent 5 3 4 2 4 3 2 2" xfId="12368" xr:uid="{00000000-0005-0000-0000-00004E300000}"/>
    <cellStyle name="20% - akcent 5 3 4 2 4 3 3" xfId="12369" xr:uid="{00000000-0005-0000-0000-00004F300000}"/>
    <cellStyle name="20% - akcent 5 3 4 2 4 4" xfId="12370" xr:uid="{00000000-0005-0000-0000-000050300000}"/>
    <cellStyle name="20% - akcent 5 3 4 2 4 4 2" xfId="12371" xr:uid="{00000000-0005-0000-0000-000051300000}"/>
    <cellStyle name="20% - akcent 5 3 4 2 4 4 2 2" xfId="12372" xr:uid="{00000000-0005-0000-0000-000052300000}"/>
    <cellStyle name="20% - akcent 5 3 4 2 4 4 3" xfId="12373" xr:uid="{00000000-0005-0000-0000-000053300000}"/>
    <cellStyle name="20% - akcent 5 3 4 2 4 5" xfId="12374" xr:uid="{00000000-0005-0000-0000-000054300000}"/>
    <cellStyle name="20% - akcent 5 3 4 2 4 5 2" xfId="12375" xr:uid="{00000000-0005-0000-0000-000055300000}"/>
    <cellStyle name="20% - akcent 5 3 4 2 4 6" xfId="12376" xr:uid="{00000000-0005-0000-0000-000056300000}"/>
    <cellStyle name="20% - akcent 5 3 4 2 5" xfId="12377" xr:uid="{00000000-0005-0000-0000-000057300000}"/>
    <cellStyle name="20% - akcent 5 3 4 2 5 2" xfId="12378" xr:uid="{00000000-0005-0000-0000-000058300000}"/>
    <cellStyle name="20% - akcent 5 3 4 2 5 2 2" xfId="12379" xr:uid="{00000000-0005-0000-0000-000059300000}"/>
    <cellStyle name="20% - akcent 5 3 4 2 5 3" xfId="12380" xr:uid="{00000000-0005-0000-0000-00005A300000}"/>
    <cellStyle name="20% - akcent 5 3 4 2 6" xfId="12381" xr:uid="{00000000-0005-0000-0000-00005B300000}"/>
    <cellStyle name="20% - akcent 5 3 4 2 6 2" xfId="12382" xr:uid="{00000000-0005-0000-0000-00005C300000}"/>
    <cellStyle name="20% - akcent 5 3 4 2 6 2 2" xfId="12383" xr:uid="{00000000-0005-0000-0000-00005D300000}"/>
    <cellStyle name="20% - akcent 5 3 4 2 6 3" xfId="12384" xr:uid="{00000000-0005-0000-0000-00005E300000}"/>
    <cellStyle name="20% - akcent 5 3 4 2 7" xfId="12385" xr:uid="{00000000-0005-0000-0000-00005F300000}"/>
    <cellStyle name="20% - akcent 5 3 4 2 7 2" xfId="12386" xr:uid="{00000000-0005-0000-0000-000060300000}"/>
    <cellStyle name="20% - akcent 5 3 4 2 7 2 2" xfId="12387" xr:uid="{00000000-0005-0000-0000-000061300000}"/>
    <cellStyle name="20% - akcent 5 3 4 2 7 3" xfId="12388" xr:uid="{00000000-0005-0000-0000-000062300000}"/>
    <cellStyle name="20% - akcent 5 3 4 2 8" xfId="12389" xr:uid="{00000000-0005-0000-0000-000063300000}"/>
    <cellStyle name="20% - akcent 5 3 4 2 8 2" xfId="12390" xr:uid="{00000000-0005-0000-0000-000064300000}"/>
    <cellStyle name="20% - akcent 5 3 4 2 9" xfId="12391" xr:uid="{00000000-0005-0000-0000-000065300000}"/>
    <cellStyle name="20% - akcent 5 3 4 3" xfId="12392" xr:uid="{00000000-0005-0000-0000-000066300000}"/>
    <cellStyle name="20% - akcent 5 3 4 3 2" xfId="12393" xr:uid="{00000000-0005-0000-0000-000067300000}"/>
    <cellStyle name="20% - akcent 5 3 4 3 2 2" xfId="12394" xr:uid="{00000000-0005-0000-0000-000068300000}"/>
    <cellStyle name="20% - akcent 5 3 4 3 2 2 2" xfId="12395" xr:uid="{00000000-0005-0000-0000-000069300000}"/>
    <cellStyle name="20% - akcent 5 3 4 3 2 2 2 2" xfId="12396" xr:uid="{00000000-0005-0000-0000-00006A300000}"/>
    <cellStyle name="20% - akcent 5 3 4 3 2 2 3" xfId="12397" xr:uid="{00000000-0005-0000-0000-00006B300000}"/>
    <cellStyle name="20% - akcent 5 3 4 3 2 3" xfId="12398" xr:uid="{00000000-0005-0000-0000-00006C300000}"/>
    <cellStyle name="20% - akcent 5 3 4 3 2 3 2" xfId="12399" xr:uid="{00000000-0005-0000-0000-00006D300000}"/>
    <cellStyle name="20% - akcent 5 3 4 3 2 3 2 2" xfId="12400" xr:uid="{00000000-0005-0000-0000-00006E300000}"/>
    <cellStyle name="20% - akcent 5 3 4 3 2 3 3" xfId="12401" xr:uid="{00000000-0005-0000-0000-00006F300000}"/>
    <cellStyle name="20% - akcent 5 3 4 3 2 4" xfId="12402" xr:uid="{00000000-0005-0000-0000-000070300000}"/>
    <cellStyle name="20% - akcent 5 3 4 3 2 4 2" xfId="12403" xr:uid="{00000000-0005-0000-0000-000071300000}"/>
    <cellStyle name="20% - akcent 5 3 4 3 2 4 2 2" xfId="12404" xr:uid="{00000000-0005-0000-0000-000072300000}"/>
    <cellStyle name="20% - akcent 5 3 4 3 2 4 3" xfId="12405" xr:uid="{00000000-0005-0000-0000-000073300000}"/>
    <cellStyle name="20% - akcent 5 3 4 3 2 5" xfId="12406" xr:uid="{00000000-0005-0000-0000-000074300000}"/>
    <cellStyle name="20% - akcent 5 3 4 3 2 5 2" xfId="12407" xr:uid="{00000000-0005-0000-0000-000075300000}"/>
    <cellStyle name="20% - akcent 5 3 4 3 2 6" xfId="12408" xr:uid="{00000000-0005-0000-0000-000076300000}"/>
    <cellStyle name="20% - akcent 5 3 4 3 3" xfId="12409" xr:uid="{00000000-0005-0000-0000-000077300000}"/>
    <cellStyle name="20% - akcent 5 3 4 3 3 2" xfId="12410" xr:uid="{00000000-0005-0000-0000-000078300000}"/>
    <cellStyle name="20% - akcent 5 3 4 3 3 2 2" xfId="12411" xr:uid="{00000000-0005-0000-0000-000079300000}"/>
    <cellStyle name="20% - akcent 5 3 4 3 3 3" xfId="12412" xr:uid="{00000000-0005-0000-0000-00007A300000}"/>
    <cellStyle name="20% - akcent 5 3 4 3 4" xfId="12413" xr:uid="{00000000-0005-0000-0000-00007B300000}"/>
    <cellStyle name="20% - akcent 5 3 4 3 4 2" xfId="12414" xr:uid="{00000000-0005-0000-0000-00007C300000}"/>
    <cellStyle name="20% - akcent 5 3 4 3 4 2 2" xfId="12415" xr:uid="{00000000-0005-0000-0000-00007D300000}"/>
    <cellStyle name="20% - akcent 5 3 4 3 4 3" xfId="12416" xr:uid="{00000000-0005-0000-0000-00007E300000}"/>
    <cellStyle name="20% - akcent 5 3 4 3 5" xfId="12417" xr:uid="{00000000-0005-0000-0000-00007F300000}"/>
    <cellStyle name="20% - akcent 5 3 4 3 5 2" xfId="12418" xr:uid="{00000000-0005-0000-0000-000080300000}"/>
    <cellStyle name="20% - akcent 5 3 4 3 5 2 2" xfId="12419" xr:uid="{00000000-0005-0000-0000-000081300000}"/>
    <cellStyle name="20% - akcent 5 3 4 3 5 3" xfId="12420" xr:uid="{00000000-0005-0000-0000-000082300000}"/>
    <cellStyle name="20% - akcent 5 3 4 3 6" xfId="12421" xr:uid="{00000000-0005-0000-0000-000083300000}"/>
    <cellStyle name="20% - akcent 5 3 4 3 6 2" xfId="12422" xr:uid="{00000000-0005-0000-0000-000084300000}"/>
    <cellStyle name="20% - akcent 5 3 4 3 7" xfId="12423" xr:uid="{00000000-0005-0000-0000-000085300000}"/>
    <cellStyle name="20% - akcent 5 3 4 4" xfId="12424" xr:uid="{00000000-0005-0000-0000-000086300000}"/>
    <cellStyle name="20% - akcent 5 3 4 4 2" xfId="12425" xr:uid="{00000000-0005-0000-0000-000087300000}"/>
    <cellStyle name="20% - akcent 5 3 4 4 2 2" xfId="12426" xr:uid="{00000000-0005-0000-0000-000088300000}"/>
    <cellStyle name="20% - akcent 5 3 4 4 2 2 2" xfId="12427" xr:uid="{00000000-0005-0000-0000-000089300000}"/>
    <cellStyle name="20% - akcent 5 3 4 4 2 3" xfId="12428" xr:uid="{00000000-0005-0000-0000-00008A300000}"/>
    <cellStyle name="20% - akcent 5 3 4 4 3" xfId="12429" xr:uid="{00000000-0005-0000-0000-00008B300000}"/>
    <cellStyle name="20% - akcent 5 3 4 4 3 2" xfId="12430" xr:uid="{00000000-0005-0000-0000-00008C300000}"/>
    <cellStyle name="20% - akcent 5 3 4 4 3 2 2" xfId="12431" xr:uid="{00000000-0005-0000-0000-00008D300000}"/>
    <cellStyle name="20% - akcent 5 3 4 4 3 3" xfId="12432" xr:uid="{00000000-0005-0000-0000-00008E300000}"/>
    <cellStyle name="20% - akcent 5 3 4 4 4" xfId="12433" xr:uid="{00000000-0005-0000-0000-00008F300000}"/>
    <cellStyle name="20% - akcent 5 3 4 4 4 2" xfId="12434" xr:uid="{00000000-0005-0000-0000-000090300000}"/>
    <cellStyle name="20% - akcent 5 3 4 4 4 2 2" xfId="12435" xr:uid="{00000000-0005-0000-0000-000091300000}"/>
    <cellStyle name="20% - akcent 5 3 4 4 4 3" xfId="12436" xr:uid="{00000000-0005-0000-0000-000092300000}"/>
    <cellStyle name="20% - akcent 5 3 4 4 5" xfId="12437" xr:uid="{00000000-0005-0000-0000-000093300000}"/>
    <cellStyle name="20% - akcent 5 3 4 4 5 2" xfId="12438" xr:uid="{00000000-0005-0000-0000-000094300000}"/>
    <cellStyle name="20% - akcent 5 3 4 4 6" xfId="12439" xr:uid="{00000000-0005-0000-0000-000095300000}"/>
    <cellStyle name="20% - akcent 5 3 4 5" xfId="12440" xr:uid="{00000000-0005-0000-0000-000096300000}"/>
    <cellStyle name="20% - akcent 5 3 4 5 2" xfId="12441" xr:uid="{00000000-0005-0000-0000-000097300000}"/>
    <cellStyle name="20% - akcent 5 3 4 5 2 2" xfId="12442" xr:uid="{00000000-0005-0000-0000-000098300000}"/>
    <cellStyle name="20% - akcent 5 3 4 5 2 2 2" xfId="12443" xr:uid="{00000000-0005-0000-0000-000099300000}"/>
    <cellStyle name="20% - akcent 5 3 4 5 2 3" xfId="12444" xr:uid="{00000000-0005-0000-0000-00009A300000}"/>
    <cellStyle name="20% - akcent 5 3 4 5 3" xfId="12445" xr:uid="{00000000-0005-0000-0000-00009B300000}"/>
    <cellStyle name="20% - akcent 5 3 4 5 3 2" xfId="12446" xr:uid="{00000000-0005-0000-0000-00009C300000}"/>
    <cellStyle name="20% - akcent 5 3 4 5 3 2 2" xfId="12447" xr:uid="{00000000-0005-0000-0000-00009D300000}"/>
    <cellStyle name="20% - akcent 5 3 4 5 3 3" xfId="12448" xr:uid="{00000000-0005-0000-0000-00009E300000}"/>
    <cellStyle name="20% - akcent 5 3 4 5 4" xfId="12449" xr:uid="{00000000-0005-0000-0000-00009F300000}"/>
    <cellStyle name="20% - akcent 5 3 4 5 4 2" xfId="12450" xr:uid="{00000000-0005-0000-0000-0000A0300000}"/>
    <cellStyle name="20% - akcent 5 3 4 5 4 2 2" xfId="12451" xr:uid="{00000000-0005-0000-0000-0000A1300000}"/>
    <cellStyle name="20% - akcent 5 3 4 5 4 3" xfId="12452" xr:uid="{00000000-0005-0000-0000-0000A2300000}"/>
    <cellStyle name="20% - akcent 5 3 4 5 5" xfId="12453" xr:uid="{00000000-0005-0000-0000-0000A3300000}"/>
    <cellStyle name="20% - akcent 5 3 4 5 5 2" xfId="12454" xr:uid="{00000000-0005-0000-0000-0000A4300000}"/>
    <cellStyle name="20% - akcent 5 3 4 5 6" xfId="12455" xr:uid="{00000000-0005-0000-0000-0000A5300000}"/>
    <cellStyle name="20% - akcent 5 3 4 6" xfId="12456" xr:uid="{00000000-0005-0000-0000-0000A6300000}"/>
    <cellStyle name="20% - akcent 5 3 4 6 2" xfId="12457" xr:uid="{00000000-0005-0000-0000-0000A7300000}"/>
    <cellStyle name="20% - akcent 5 3 4 6 2 2" xfId="12458" xr:uid="{00000000-0005-0000-0000-0000A8300000}"/>
    <cellStyle name="20% - akcent 5 3 4 6 3" xfId="12459" xr:uid="{00000000-0005-0000-0000-0000A9300000}"/>
    <cellStyle name="20% - akcent 5 3 4 7" xfId="12460" xr:uid="{00000000-0005-0000-0000-0000AA300000}"/>
    <cellStyle name="20% - akcent 5 3 4 7 2" xfId="12461" xr:uid="{00000000-0005-0000-0000-0000AB300000}"/>
    <cellStyle name="20% - akcent 5 3 4 7 2 2" xfId="12462" xr:uid="{00000000-0005-0000-0000-0000AC300000}"/>
    <cellStyle name="20% - akcent 5 3 4 7 3" xfId="12463" xr:uid="{00000000-0005-0000-0000-0000AD300000}"/>
    <cellStyle name="20% - akcent 5 3 4 8" xfId="12464" xr:uid="{00000000-0005-0000-0000-0000AE300000}"/>
    <cellStyle name="20% - akcent 5 3 4 8 2" xfId="12465" xr:uid="{00000000-0005-0000-0000-0000AF300000}"/>
    <cellStyle name="20% - akcent 5 3 4 8 2 2" xfId="12466" xr:uid="{00000000-0005-0000-0000-0000B0300000}"/>
    <cellStyle name="20% - akcent 5 3 4 8 3" xfId="12467" xr:uid="{00000000-0005-0000-0000-0000B1300000}"/>
    <cellStyle name="20% - akcent 5 3 4 9" xfId="12468" xr:uid="{00000000-0005-0000-0000-0000B2300000}"/>
    <cellStyle name="20% - akcent 5 3 4 9 2" xfId="12469" xr:uid="{00000000-0005-0000-0000-0000B3300000}"/>
    <cellStyle name="20% - akcent 5 3 5" xfId="12470" xr:uid="{00000000-0005-0000-0000-0000B4300000}"/>
    <cellStyle name="20% - akcent 5 3 5 2" xfId="12471" xr:uid="{00000000-0005-0000-0000-0000B5300000}"/>
    <cellStyle name="20% - akcent 5 3 5 2 2" xfId="12472" xr:uid="{00000000-0005-0000-0000-0000B6300000}"/>
    <cellStyle name="20% - akcent 5 3 5 2 2 2" xfId="12473" xr:uid="{00000000-0005-0000-0000-0000B7300000}"/>
    <cellStyle name="20% - akcent 5 3 5 2 2 2 2" xfId="12474" xr:uid="{00000000-0005-0000-0000-0000B8300000}"/>
    <cellStyle name="20% - akcent 5 3 5 2 2 2 2 2" xfId="12475" xr:uid="{00000000-0005-0000-0000-0000B9300000}"/>
    <cellStyle name="20% - akcent 5 3 5 2 2 2 3" xfId="12476" xr:uid="{00000000-0005-0000-0000-0000BA300000}"/>
    <cellStyle name="20% - akcent 5 3 5 2 2 3" xfId="12477" xr:uid="{00000000-0005-0000-0000-0000BB300000}"/>
    <cellStyle name="20% - akcent 5 3 5 2 2 3 2" xfId="12478" xr:uid="{00000000-0005-0000-0000-0000BC300000}"/>
    <cellStyle name="20% - akcent 5 3 5 2 2 3 2 2" xfId="12479" xr:uid="{00000000-0005-0000-0000-0000BD300000}"/>
    <cellStyle name="20% - akcent 5 3 5 2 2 3 3" xfId="12480" xr:uid="{00000000-0005-0000-0000-0000BE300000}"/>
    <cellStyle name="20% - akcent 5 3 5 2 2 4" xfId="12481" xr:uid="{00000000-0005-0000-0000-0000BF300000}"/>
    <cellStyle name="20% - akcent 5 3 5 2 2 4 2" xfId="12482" xr:uid="{00000000-0005-0000-0000-0000C0300000}"/>
    <cellStyle name="20% - akcent 5 3 5 2 2 4 2 2" xfId="12483" xr:uid="{00000000-0005-0000-0000-0000C1300000}"/>
    <cellStyle name="20% - akcent 5 3 5 2 2 4 3" xfId="12484" xr:uid="{00000000-0005-0000-0000-0000C2300000}"/>
    <cellStyle name="20% - akcent 5 3 5 2 2 5" xfId="12485" xr:uid="{00000000-0005-0000-0000-0000C3300000}"/>
    <cellStyle name="20% - akcent 5 3 5 2 2 5 2" xfId="12486" xr:uid="{00000000-0005-0000-0000-0000C4300000}"/>
    <cellStyle name="20% - akcent 5 3 5 2 2 6" xfId="12487" xr:uid="{00000000-0005-0000-0000-0000C5300000}"/>
    <cellStyle name="20% - akcent 5 3 5 2 3" xfId="12488" xr:uid="{00000000-0005-0000-0000-0000C6300000}"/>
    <cellStyle name="20% - akcent 5 3 5 2 3 2" xfId="12489" xr:uid="{00000000-0005-0000-0000-0000C7300000}"/>
    <cellStyle name="20% - akcent 5 3 5 2 3 2 2" xfId="12490" xr:uid="{00000000-0005-0000-0000-0000C8300000}"/>
    <cellStyle name="20% - akcent 5 3 5 2 3 3" xfId="12491" xr:uid="{00000000-0005-0000-0000-0000C9300000}"/>
    <cellStyle name="20% - akcent 5 3 5 2 4" xfId="12492" xr:uid="{00000000-0005-0000-0000-0000CA300000}"/>
    <cellStyle name="20% - akcent 5 3 5 2 4 2" xfId="12493" xr:uid="{00000000-0005-0000-0000-0000CB300000}"/>
    <cellStyle name="20% - akcent 5 3 5 2 4 2 2" xfId="12494" xr:uid="{00000000-0005-0000-0000-0000CC300000}"/>
    <cellStyle name="20% - akcent 5 3 5 2 4 3" xfId="12495" xr:uid="{00000000-0005-0000-0000-0000CD300000}"/>
    <cellStyle name="20% - akcent 5 3 5 2 5" xfId="12496" xr:uid="{00000000-0005-0000-0000-0000CE300000}"/>
    <cellStyle name="20% - akcent 5 3 5 2 5 2" xfId="12497" xr:uid="{00000000-0005-0000-0000-0000CF300000}"/>
    <cellStyle name="20% - akcent 5 3 5 2 5 2 2" xfId="12498" xr:uid="{00000000-0005-0000-0000-0000D0300000}"/>
    <cellStyle name="20% - akcent 5 3 5 2 5 3" xfId="12499" xr:uid="{00000000-0005-0000-0000-0000D1300000}"/>
    <cellStyle name="20% - akcent 5 3 5 2 6" xfId="12500" xr:uid="{00000000-0005-0000-0000-0000D2300000}"/>
    <cellStyle name="20% - akcent 5 3 5 2 6 2" xfId="12501" xr:uid="{00000000-0005-0000-0000-0000D3300000}"/>
    <cellStyle name="20% - akcent 5 3 5 2 7" xfId="12502" xr:uid="{00000000-0005-0000-0000-0000D4300000}"/>
    <cellStyle name="20% - akcent 5 3 5 3" xfId="12503" xr:uid="{00000000-0005-0000-0000-0000D5300000}"/>
    <cellStyle name="20% - akcent 5 3 5 3 2" xfId="12504" xr:uid="{00000000-0005-0000-0000-0000D6300000}"/>
    <cellStyle name="20% - akcent 5 3 5 3 2 2" xfId="12505" xr:uid="{00000000-0005-0000-0000-0000D7300000}"/>
    <cellStyle name="20% - akcent 5 3 5 3 2 2 2" xfId="12506" xr:uid="{00000000-0005-0000-0000-0000D8300000}"/>
    <cellStyle name="20% - akcent 5 3 5 3 2 3" xfId="12507" xr:uid="{00000000-0005-0000-0000-0000D9300000}"/>
    <cellStyle name="20% - akcent 5 3 5 3 3" xfId="12508" xr:uid="{00000000-0005-0000-0000-0000DA300000}"/>
    <cellStyle name="20% - akcent 5 3 5 3 3 2" xfId="12509" xr:uid="{00000000-0005-0000-0000-0000DB300000}"/>
    <cellStyle name="20% - akcent 5 3 5 3 3 2 2" xfId="12510" xr:uid="{00000000-0005-0000-0000-0000DC300000}"/>
    <cellStyle name="20% - akcent 5 3 5 3 3 3" xfId="12511" xr:uid="{00000000-0005-0000-0000-0000DD300000}"/>
    <cellStyle name="20% - akcent 5 3 5 3 4" xfId="12512" xr:uid="{00000000-0005-0000-0000-0000DE300000}"/>
    <cellStyle name="20% - akcent 5 3 5 3 4 2" xfId="12513" xr:uid="{00000000-0005-0000-0000-0000DF300000}"/>
    <cellStyle name="20% - akcent 5 3 5 3 4 2 2" xfId="12514" xr:uid="{00000000-0005-0000-0000-0000E0300000}"/>
    <cellStyle name="20% - akcent 5 3 5 3 4 3" xfId="12515" xr:uid="{00000000-0005-0000-0000-0000E1300000}"/>
    <cellStyle name="20% - akcent 5 3 5 3 5" xfId="12516" xr:uid="{00000000-0005-0000-0000-0000E2300000}"/>
    <cellStyle name="20% - akcent 5 3 5 3 5 2" xfId="12517" xr:uid="{00000000-0005-0000-0000-0000E3300000}"/>
    <cellStyle name="20% - akcent 5 3 5 3 6" xfId="12518" xr:uid="{00000000-0005-0000-0000-0000E4300000}"/>
    <cellStyle name="20% - akcent 5 3 5 4" xfId="12519" xr:uid="{00000000-0005-0000-0000-0000E5300000}"/>
    <cellStyle name="20% - akcent 5 3 5 4 2" xfId="12520" xr:uid="{00000000-0005-0000-0000-0000E6300000}"/>
    <cellStyle name="20% - akcent 5 3 5 4 2 2" xfId="12521" xr:uid="{00000000-0005-0000-0000-0000E7300000}"/>
    <cellStyle name="20% - akcent 5 3 5 4 2 2 2" xfId="12522" xr:uid="{00000000-0005-0000-0000-0000E8300000}"/>
    <cellStyle name="20% - akcent 5 3 5 4 2 3" xfId="12523" xr:uid="{00000000-0005-0000-0000-0000E9300000}"/>
    <cellStyle name="20% - akcent 5 3 5 4 3" xfId="12524" xr:uid="{00000000-0005-0000-0000-0000EA300000}"/>
    <cellStyle name="20% - akcent 5 3 5 4 3 2" xfId="12525" xr:uid="{00000000-0005-0000-0000-0000EB300000}"/>
    <cellStyle name="20% - akcent 5 3 5 4 3 2 2" xfId="12526" xr:uid="{00000000-0005-0000-0000-0000EC300000}"/>
    <cellStyle name="20% - akcent 5 3 5 4 3 3" xfId="12527" xr:uid="{00000000-0005-0000-0000-0000ED300000}"/>
    <cellStyle name="20% - akcent 5 3 5 4 4" xfId="12528" xr:uid="{00000000-0005-0000-0000-0000EE300000}"/>
    <cellStyle name="20% - akcent 5 3 5 4 4 2" xfId="12529" xr:uid="{00000000-0005-0000-0000-0000EF300000}"/>
    <cellStyle name="20% - akcent 5 3 5 4 4 2 2" xfId="12530" xr:uid="{00000000-0005-0000-0000-0000F0300000}"/>
    <cellStyle name="20% - akcent 5 3 5 4 4 3" xfId="12531" xr:uid="{00000000-0005-0000-0000-0000F1300000}"/>
    <cellStyle name="20% - akcent 5 3 5 4 5" xfId="12532" xr:uid="{00000000-0005-0000-0000-0000F2300000}"/>
    <cellStyle name="20% - akcent 5 3 5 4 5 2" xfId="12533" xr:uid="{00000000-0005-0000-0000-0000F3300000}"/>
    <cellStyle name="20% - akcent 5 3 5 4 6" xfId="12534" xr:uid="{00000000-0005-0000-0000-0000F4300000}"/>
    <cellStyle name="20% - akcent 5 3 5 5" xfId="12535" xr:uid="{00000000-0005-0000-0000-0000F5300000}"/>
    <cellStyle name="20% - akcent 5 3 5 5 2" xfId="12536" xr:uid="{00000000-0005-0000-0000-0000F6300000}"/>
    <cellStyle name="20% - akcent 5 3 5 5 2 2" xfId="12537" xr:uid="{00000000-0005-0000-0000-0000F7300000}"/>
    <cellStyle name="20% - akcent 5 3 5 5 3" xfId="12538" xr:uid="{00000000-0005-0000-0000-0000F8300000}"/>
    <cellStyle name="20% - akcent 5 3 5 6" xfId="12539" xr:uid="{00000000-0005-0000-0000-0000F9300000}"/>
    <cellStyle name="20% - akcent 5 3 5 6 2" xfId="12540" xr:uid="{00000000-0005-0000-0000-0000FA300000}"/>
    <cellStyle name="20% - akcent 5 3 5 6 2 2" xfId="12541" xr:uid="{00000000-0005-0000-0000-0000FB300000}"/>
    <cellStyle name="20% - akcent 5 3 5 6 3" xfId="12542" xr:uid="{00000000-0005-0000-0000-0000FC300000}"/>
    <cellStyle name="20% - akcent 5 3 5 7" xfId="12543" xr:uid="{00000000-0005-0000-0000-0000FD300000}"/>
    <cellStyle name="20% - akcent 5 3 5 7 2" xfId="12544" xr:uid="{00000000-0005-0000-0000-0000FE300000}"/>
    <cellStyle name="20% - akcent 5 3 5 7 2 2" xfId="12545" xr:uid="{00000000-0005-0000-0000-0000FF300000}"/>
    <cellStyle name="20% - akcent 5 3 5 7 3" xfId="12546" xr:uid="{00000000-0005-0000-0000-000000310000}"/>
    <cellStyle name="20% - akcent 5 3 5 8" xfId="12547" xr:uid="{00000000-0005-0000-0000-000001310000}"/>
    <cellStyle name="20% - akcent 5 3 5 8 2" xfId="12548" xr:uid="{00000000-0005-0000-0000-000002310000}"/>
    <cellStyle name="20% - akcent 5 3 5 9" xfId="12549" xr:uid="{00000000-0005-0000-0000-000003310000}"/>
    <cellStyle name="20% - akcent 5 3 6" xfId="12550" xr:uid="{00000000-0005-0000-0000-000004310000}"/>
    <cellStyle name="20% - akcent 5 3 6 2" xfId="12551" xr:uid="{00000000-0005-0000-0000-000005310000}"/>
    <cellStyle name="20% - akcent 5 3 6 2 2" xfId="12552" xr:uid="{00000000-0005-0000-0000-000006310000}"/>
    <cellStyle name="20% - akcent 5 3 6 2 2 2" xfId="12553" xr:uid="{00000000-0005-0000-0000-000007310000}"/>
    <cellStyle name="20% - akcent 5 3 6 2 2 2 2" xfId="12554" xr:uid="{00000000-0005-0000-0000-000008310000}"/>
    <cellStyle name="20% - akcent 5 3 6 2 2 2 2 2" xfId="12555" xr:uid="{00000000-0005-0000-0000-000009310000}"/>
    <cellStyle name="20% - akcent 5 3 6 2 2 2 3" xfId="12556" xr:uid="{00000000-0005-0000-0000-00000A310000}"/>
    <cellStyle name="20% - akcent 5 3 6 2 2 3" xfId="12557" xr:uid="{00000000-0005-0000-0000-00000B310000}"/>
    <cellStyle name="20% - akcent 5 3 6 2 2 3 2" xfId="12558" xr:uid="{00000000-0005-0000-0000-00000C310000}"/>
    <cellStyle name="20% - akcent 5 3 6 2 2 3 2 2" xfId="12559" xr:uid="{00000000-0005-0000-0000-00000D310000}"/>
    <cellStyle name="20% - akcent 5 3 6 2 2 3 3" xfId="12560" xr:uid="{00000000-0005-0000-0000-00000E310000}"/>
    <cellStyle name="20% - akcent 5 3 6 2 2 4" xfId="12561" xr:uid="{00000000-0005-0000-0000-00000F310000}"/>
    <cellStyle name="20% - akcent 5 3 6 2 2 4 2" xfId="12562" xr:uid="{00000000-0005-0000-0000-000010310000}"/>
    <cellStyle name="20% - akcent 5 3 6 2 2 4 2 2" xfId="12563" xr:uid="{00000000-0005-0000-0000-000011310000}"/>
    <cellStyle name="20% - akcent 5 3 6 2 2 4 3" xfId="12564" xr:uid="{00000000-0005-0000-0000-000012310000}"/>
    <cellStyle name="20% - akcent 5 3 6 2 2 5" xfId="12565" xr:uid="{00000000-0005-0000-0000-000013310000}"/>
    <cellStyle name="20% - akcent 5 3 6 2 2 5 2" xfId="12566" xr:uid="{00000000-0005-0000-0000-000014310000}"/>
    <cellStyle name="20% - akcent 5 3 6 2 2 6" xfId="12567" xr:uid="{00000000-0005-0000-0000-000015310000}"/>
    <cellStyle name="20% - akcent 5 3 6 2 3" xfId="12568" xr:uid="{00000000-0005-0000-0000-000016310000}"/>
    <cellStyle name="20% - akcent 5 3 6 2 3 2" xfId="12569" xr:uid="{00000000-0005-0000-0000-000017310000}"/>
    <cellStyle name="20% - akcent 5 3 6 2 3 2 2" xfId="12570" xr:uid="{00000000-0005-0000-0000-000018310000}"/>
    <cellStyle name="20% - akcent 5 3 6 2 3 3" xfId="12571" xr:uid="{00000000-0005-0000-0000-000019310000}"/>
    <cellStyle name="20% - akcent 5 3 6 2 4" xfId="12572" xr:uid="{00000000-0005-0000-0000-00001A310000}"/>
    <cellStyle name="20% - akcent 5 3 6 2 4 2" xfId="12573" xr:uid="{00000000-0005-0000-0000-00001B310000}"/>
    <cellStyle name="20% - akcent 5 3 6 2 4 2 2" xfId="12574" xr:uid="{00000000-0005-0000-0000-00001C310000}"/>
    <cellStyle name="20% - akcent 5 3 6 2 4 3" xfId="12575" xr:uid="{00000000-0005-0000-0000-00001D310000}"/>
    <cellStyle name="20% - akcent 5 3 6 2 5" xfId="12576" xr:uid="{00000000-0005-0000-0000-00001E310000}"/>
    <cellStyle name="20% - akcent 5 3 6 2 5 2" xfId="12577" xr:uid="{00000000-0005-0000-0000-00001F310000}"/>
    <cellStyle name="20% - akcent 5 3 6 2 5 2 2" xfId="12578" xr:uid="{00000000-0005-0000-0000-000020310000}"/>
    <cellStyle name="20% - akcent 5 3 6 2 5 3" xfId="12579" xr:uid="{00000000-0005-0000-0000-000021310000}"/>
    <cellStyle name="20% - akcent 5 3 6 2 6" xfId="12580" xr:uid="{00000000-0005-0000-0000-000022310000}"/>
    <cellStyle name="20% - akcent 5 3 6 2 6 2" xfId="12581" xr:uid="{00000000-0005-0000-0000-000023310000}"/>
    <cellStyle name="20% - akcent 5 3 6 2 7" xfId="12582" xr:uid="{00000000-0005-0000-0000-000024310000}"/>
    <cellStyle name="20% - akcent 5 3 6 3" xfId="12583" xr:uid="{00000000-0005-0000-0000-000025310000}"/>
    <cellStyle name="20% - akcent 5 3 6 3 2" xfId="12584" xr:uid="{00000000-0005-0000-0000-000026310000}"/>
    <cellStyle name="20% - akcent 5 3 6 3 2 2" xfId="12585" xr:uid="{00000000-0005-0000-0000-000027310000}"/>
    <cellStyle name="20% - akcent 5 3 6 3 2 2 2" xfId="12586" xr:uid="{00000000-0005-0000-0000-000028310000}"/>
    <cellStyle name="20% - akcent 5 3 6 3 2 3" xfId="12587" xr:uid="{00000000-0005-0000-0000-000029310000}"/>
    <cellStyle name="20% - akcent 5 3 6 3 3" xfId="12588" xr:uid="{00000000-0005-0000-0000-00002A310000}"/>
    <cellStyle name="20% - akcent 5 3 6 3 3 2" xfId="12589" xr:uid="{00000000-0005-0000-0000-00002B310000}"/>
    <cellStyle name="20% - akcent 5 3 6 3 3 2 2" xfId="12590" xr:uid="{00000000-0005-0000-0000-00002C310000}"/>
    <cellStyle name="20% - akcent 5 3 6 3 3 3" xfId="12591" xr:uid="{00000000-0005-0000-0000-00002D310000}"/>
    <cellStyle name="20% - akcent 5 3 6 3 4" xfId="12592" xr:uid="{00000000-0005-0000-0000-00002E310000}"/>
    <cellStyle name="20% - akcent 5 3 6 3 4 2" xfId="12593" xr:uid="{00000000-0005-0000-0000-00002F310000}"/>
    <cellStyle name="20% - akcent 5 3 6 3 4 2 2" xfId="12594" xr:uid="{00000000-0005-0000-0000-000030310000}"/>
    <cellStyle name="20% - akcent 5 3 6 3 4 3" xfId="12595" xr:uid="{00000000-0005-0000-0000-000031310000}"/>
    <cellStyle name="20% - akcent 5 3 6 3 5" xfId="12596" xr:uid="{00000000-0005-0000-0000-000032310000}"/>
    <cellStyle name="20% - akcent 5 3 6 3 5 2" xfId="12597" xr:uid="{00000000-0005-0000-0000-000033310000}"/>
    <cellStyle name="20% - akcent 5 3 6 3 6" xfId="12598" xr:uid="{00000000-0005-0000-0000-000034310000}"/>
    <cellStyle name="20% - akcent 5 3 6 4" xfId="12599" xr:uid="{00000000-0005-0000-0000-000035310000}"/>
    <cellStyle name="20% - akcent 5 3 6 4 2" xfId="12600" xr:uid="{00000000-0005-0000-0000-000036310000}"/>
    <cellStyle name="20% - akcent 5 3 6 4 2 2" xfId="12601" xr:uid="{00000000-0005-0000-0000-000037310000}"/>
    <cellStyle name="20% - akcent 5 3 6 4 2 2 2" xfId="12602" xr:uid="{00000000-0005-0000-0000-000038310000}"/>
    <cellStyle name="20% - akcent 5 3 6 4 2 3" xfId="12603" xr:uid="{00000000-0005-0000-0000-000039310000}"/>
    <cellStyle name="20% - akcent 5 3 6 4 3" xfId="12604" xr:uid="{00000000-0005-0000-0000-00003A310000}"/>
    <cellStyle name="20% - akcent 5 3 6 4 3 2" xfId="12605" xr:uid="{00000000-0005-0000-0000-00003B310000}"/>
    <cellStyle name="20% - akcent 5 3 6 4 3 2 2" xfId="12606" xr:uid="{00000000-0005-0000-0000-00003C310000}"/>
    <cellStyle name="20% - akcent 5 3 6 4 3 3" xfId="12607" xr:uid="{00000000-0005-0000-0000-00003D310000}"/>
    <cellStyle name="20% - akcent 5 3 6 4 4" xfId="12608" xr:uid="{00000000-0005-0000-0000-00003E310000}"/>
    <cellStyle name="20% - akcent 5 3 6 4 4 2" xfId="12609" xr:uid="{00000000-0005-0000-0000-00003F310000}"/>
    <cellStyle name="20% - akcent 5 3 6 4 4 2 2" xfId="12610" xr:uid="{00000000-0005-0000-0000-000040310000}"/>
    <cellStyle name="20% - akcent 5 3 6 4 4 3" xfId="12611" xr:uid="{00000000-0005-0000-0000-000041310000}"/>
    <cellStyle name="20% - akcent 5 3 6 4 5" xfId="12612" xr:uid="{00000000-0005-0000-0000-000042310000}"/>
    <cellStyle name="20% - akcent 5 3 6 4 5 2" xfId="12613" xr:uid="{00000000-0005-0000-0000-000043310000}"/>
    <cellStyle name="20% - akcent 5 3 6 4 6" xfId="12614" xr:uid="{00000000-0005-0000-0000-000044310000}"/>
    <cellStyle name="20% - akcent 5 3 6 5" xfId="12615" xr:uid="{00000000-0005-0000-0000-000045310000}"/>
    <cellStyle name="20% - akcent 5 3 6 5 2" xfId="12616" xr:uid="{00000000-0005-0000-0000-000046310000}"/>
    <cellStyle name="20% - akcent 5 3 6 5 2 2" xfId="12617" xr:uid="{00000000-0005-0000-0000-000047310000}"/>
    <cellStyle name="20% - akcent 5 3 6 5 3" xfId="12618" xr:uid="{00000000-0005-0000-0000-000048310000}"/>
    <cellStyle name="20% - akcent 5 3 6 6" xfId="12619" xr:uid="{00000000-0005-0000-0000-000049310000}"/>
    <cellStyle name="20% - akcent 5 3 6 6 2" xfId="12620" xr:uid="{00000000-0005-0000-0000-00004A310000}"/>
    <cellStyle name="20% - akcent 5 3 6 6 2 2" xfId="12621" xr:uid="{00000000-0005-0000-0000-00004B310000}"/>
    <cellStyle name="20% - akcent 5 3 6 6 3" xfId="12622" xr:uid="{00000000-0005-0000-0000-00004C310000}"/>
    <cellStyle name="20% - akcent 5 3 6 7" xfId="12623" xr:uid="{00000000-0005-0000-0000-00004D310000}"/>
    <cellStyle name="20% - akcent 5 3 6 7 2" xfId="12624" xr:uid="{00000000-0005-0000-0000-00004E310000}"/>
    <cellStyle name="20% - akcent 5 3 6 7 2 2" xfId="12625" xr:uid="{00000000-0005-0000-0000-00004F310000}"/>
    <cellStyle name="20% - akcent 5 3 6 7 3" xfId="12626" xr:uid="{00000000-0005-0000-0000-000050310000}"/>
    <cellStyle name="20% - akcent 5 3 6 8" xfId="12627" xr:uid="{00000000-0005-0000-0000-000051310000}"/>
    <cellStyle name="20% - akcent 5 3 6 8 2" xfId="12628" xr:uid="{00000000-0005-0000-0000-000052310000}"/>
    <cellStyle name="20% - akcent 5 3 6 9" xfId="12629" xr:uid="{00000000-0005-0000-0000-000053310000}"/>
    <cellStyle name="20% - akcent 5 3 7" xfId="12630" xr:uid="{00000000-0005-0000-0000-000054310000}"/>
    <cellStyle name="20% - akcent 5 3 7 2" xfId="12631" xr:uid="{00000000-0005-0000-0000-000055310000}"/>
    <cellStyle name="20% - akcent 5 3 7 2 2" xfId="12632" xr:uid="{00000000-0005-0000-0000-000056310000}"/>
    <cellStyle name="20% - akcent 5 3 7 2 2 2" xfId="12633" xr:uid="{00000000-0005-0000-0000-000057310000}"/>
    <cellStyle name="20% - akcent 5 3 7 2 2 2 2" xfId="12634" xr:uid="{00000000-0005-0000-0000-000058310000}"/>
    <cellStyle name="20% - akcent 5 3 7 2 2 3" xfId="12635" xr:uid="{00000000-0005-0000-0000-000059310000}"/>
    <cellStyle name="20% - akcent 5 3 7 2 3" xfId="12636" xr:uid="{00000000-0005-0000-0000-00005A310000}"/>
    <cellStyle name="20% - akcent 5 3 7 2 3 2" xfId="12637" xr:uid="{00000000-0005-0000-0000-00005B310000}"/>
    <cellStyle name="20% - akcent 5 3 7 2 3 2 2" xfId="12638" xr:uid="{00000000-0005-0000-0000-00005C310000}"/>
    <cellStyle name="20% - akcent 5 3 7 2 3 3" xfId="12639" xr:uid="{00000000-0005-0000-0000-00005D310000}"/>
    <cellStyle name="20% - akcent 5 3 7 2 4" xfId="12640" xr:uid="{00000000-0005-0000-0000-00005E310000}"/>
    <cellStyle name="20% - akcent 5 3 7 2 4 2" xfId="12641" xr:uid="{00000000-0005-0000-0000-00005F310000}"/>
    <cellStyle name="20% - akcent 5 3 7 2 4 2 2" xfId="12642" xr:uid="{00000000-0005-0000-0000-000060310000}"/>
    <cellStyle name="20% - akcent 5 3 7 2 4 3" xfId="12643" xr:uid="{00000000-0005-0000-0000-000061310000}"/>
    <cellStyle name="20% - akcent 5 3 7 2 5" xfId="12644" xr:uid="{00000000-0005-0000-0000-000062310000}"/>
    <cellStyle name="20% - akcent 5 3 7 2 5 2" xfId="12645" xr:uid="{00000000-0005-0000-0000-000063310000}"/>
    <cellStyle name="20% - akcent 5 3 7 2 6" xfId="12646" xr:uid="{00000000-0005-0000-0000-000064310000}"/>
    <cellStyle name="20% - akcent 5 3 7 3" xfId="12647" xr:uid="{00000000-0005-0000-0000-000065310000}"/>
    <cellStyle name="20% - akcent 5 3 7 3 2" xfId="12648" xr:uid="{00000000-0005-0000-0000-000066310000}"/>
    <cellStyle name="20% - akcent 5 3 7 3 2 2" xfId="12649" xr:uid="{00000000-0005-0000-0000-000067310000}"/>
    <cellStyle name="20% - akcent 5 3 7 3 3" xfId="12650" xr:uid="{00000000-0005-0000-0000-000068310000}"/>
    <cellStyle name="20% - akcent 5 3 7 4" xfId="12651" xr:uid="{00000000-0005-0000-0000-000069310000}"/>
    <cellStyle name="20% - akcent 5 3 7 4 2" xfId="12652" xr:uid="{00000000-0005-0000-0000-00006A310000}"/>
    <cellStyle name="20% - akcent 5 3 7 4 2 2" xfId="12653" xr:uid="{00000000-0005-0000-0000-00006B310000}"/>
    <cellStyle name="20% - akcent 5 3 7 4 3" xfId="12654" xr:uid="{00000000-0005-0000-0000-00006C310000}"/>
    <cellStyle name="20% - akcent 5 3 7 5" xfId="12655" xr:uid="{00000000-0005-0000-0000-00006D310000}"/>
    <cellStyle name="20% - akcent 5 3 7 5 2" xfId="12656" xr:uid="{00000000-0005-0000-0000-00006E310000}"/>
    <cellStyle name="20% - akcent 5 3 7 5 2 2" xfId="12657" xr:uid="{00000000-0005-0000-0000-00006F310000}"/>
    <cellStyle name="20% - akcent 5 3 7 5 3" xfId="12658" xr:uid="{00000000-0005-0000-0000-000070310000}"/>
    <cellStyle name="20% - akcent 5 3 7 6" xfId="12659" xr:uid="{00000000-0005-0000-0000-000071310000}"/>
    <cellStyle name="20% - akcent 5 3 7 6 2" xfId="12660" xr:uid="{00000000-0005-0000-0000-000072310000}"/>
    <cellStyle name="20% - akcent 5 3 7 7" xfId="12661" xr:uid="{00000000-0005-0000-0000-000073310000}"/>
    <cellStyle name="20% - akcent 5 3 8" xfId="12662" xr:uid="{00000000-0005-0000-0000-000074310000}"/>
    <cellStyle name="20% - akcent 5 3 8 2" xfId="12663" xr:uid="{00000000-0005-0000-0000-000075310000}"/>
    <cellStyle name="20% - akcent 5 3 8 2 2" xfId="12664" xr:uid="{00000000-0005-0000-0000-000076310000}"/>
    <cellStyle name="20% - akcent 5 3 8 2 2 2" xfId="12665" xr:uid="{00000000-0005-0000-0000-000077310000}"/>
    <cellStyle name="20% - akcent 5 3 8 2 3" xfId="12666" xr:uid="{00000000-0005-0000-0000-000078310000}"/>
    <cellStyle name="20% - akcent 5 3 8 3" xfId="12667" xr:uid="{00000000-0005-0000-0000-000079310000}"/>
    <cellStyle name="20% - akcent 5 3 8 3 2" xfId="12668" xr:uid="{00000000-0005-0000-0000-00007A310000}"/>
    <cellStyle name="20% - akcent 5 3 8 3 2 2" xfId="12669" xr:uid="{00000000-0005-0000-0000-00007B310000}"/>
    <cellStyle name="20% - akcent 5 3 8 3 3" xfId="12670" xr:uid="{00000000-0005-0000-0000-00007C310000}"/>
    <cellStyle name="20% - akcent 5 3 8 4" xfId="12671" xr:uid="{00000000-0005-0000-0000-00007D310000}"/>
    <cellStyle name="20% - akcent 5 3 8 4 2" xfId="12672" xr:uid="{00000000-0005-0000-0000-00007E310000}"/>
    <cellStyle name="20% - akcent 5 3 8 4 2 2" xfId="12673" xr:uid="{00000000-0005-0000-0000-00007F310000}"/>
    <cellStyle name="20% - akcent 5 3 8 4 3" xfId="12674" xr:uid="{00000000-0005-0000-0000-000080310000}"/>
    <cellStyle name="20% - akcent 5 3 8 5" xfId="12675" xr:uid="{00000000-0005-0000-0000-000081310000}"/>
    <cellStyle name="20% - akcent 5 3 8 5 2" xfId="12676" xr:uid="{00000000-0005-0000-0000-000082310000}"/>
    <cellStyle name="20% - akcent 5 3 8 6" xfId="12677" xr:uid="{00000000-0005-0000-0000-000083310000}"/>
    <cellStyle name="20% - akcent 5 3 9" xfId="12678" xr:uid="{00000000-0005-0000-0000-000084310000}"/>
    <cellStyle name="20% - akcent 5 3 9 2" xfId="12679" xr:uid="{00000000-0005-0000-0000-000085310000}"/>
    <cellStyle name="20% - akcent 5 3 9 2 2" xfId="12680" xr:uid="{00000000-0005-0000-0000-000086310000}"/>
    <cellStyle name="20% - akcent 5 3 9 2 2 2" xfId="12681" xr:uid="{00000000-0005-0000-0000-000087310000}"/>
    <cellStyle name="20% - akcent 5 3 9 2 3" xfId="12682" xr:uid="{00000000-0005-0000-0000-000088310000}"/>
    <cellStyle name="20% - akcent 5 3 9 3" xfId="12683" xr:uid="{00000000-0005-0000-0000-000089310000}"/>
    <cellStyle name="20% - akcent 5 3 9 3 2" xfId="12684" xr:uid="{00000000-0005-0000-0000-00008A310000}"/>
    <cellStyle name="20% - akcent 5 3 9 3 2 2" xfId="12685" xr:uid="{00000000-0005-0000-0000-00008B310000}"/>
    <cellStyle name="20% - akcent 5 3 9 3 3" xfId="12686" xr:uid="{00000000-0005-0000-0000-00008C310000}"/>
    <cellStyle name="20% - akcent 5 3 9 4" xfId="12687" xr:uid="{00000000-0005-0000-0000-00008D310000}"/>
    <cellStyle name="20% - akcent 5 3 9 4 2" xfId="12688" xr:uid="{00000000-0005-0000-0000-00008E310000}"/>
    <cellStyle name="20% - akcent 5 3 9 4 2 2" xfId="12689" xr:uid="{00000000-0005-0000-0000-00008F310000}"/>
    <cellStyle name="20% - akcent 5 3 9 4 3" xfId="12690" xr:uid="{00000000-0005-0000-0000-000090310000}"/>
    <cellStyle name="20% - akcent 5 3 9 5" xfId="12691" xr:uid="{00000000-0005-0000-0000-000091310000}"/>
    <cellStyle name="20% - akcent 5 3 9 5 2" xfId="12692" xr:uid="{00000000-0005-0000-0000-000092310000}"/>
    <cellStyle name="20% - akcent 5 3 9 6" xfId="12693" xr:uid="{00000000-0005-0000-0000-000093310000}"/>
    <cellStyle name="20% - akcent 5 3_2011'05 Raport PGE_DO-CO2" xfId="12694" xr:uid="{00000000-0005-0000-0000-000094310000}"/>
    <cellStyle name="20% - akcent 5 4" xfId="12695" xr:uid="{00000000-0005-0000-0000-000095310000}"/>
    <cellStyle name="20% - akcent 5 4 2" xfId="12696" xr:uid="{00000000-0005-0000-0000-000096310000}"/>
    <cellStyle name="20% - akcent 5 4 2 2" xfId="12697" xr:uid="{00000000-0005-0000-0000-000097310000}"/>
    <cellStyle name="20% - akcent 5 4 2 2 10" xfId="12698" xr:uid="{00000000-0005-0000-0000-000098310000}"/>
    <cellStyle name="20% - akcent 5 4 2 2 2" xfId="12699" xr:uid="{00000000-0005-0000-0000-000099310000}"/>
    <cellStyle name="20% - akcent 5 4 2 2 2 2" xfId="12700" xr:uid="{00000000-0005-0000-0000-00009A310000}"/>
    <cellStyle name="20% - akcent 5 4 2 2 2 2 2" xfId="12701" xr:uid="{00000000-0005-0000-0000-00009B310000}"/>
    <cellStyle name="20% - akcent 5 4 2 2 2 2 2 2" xfId="12702" xr:uid="{00000000-0005-0000-0000-00009C310000}"/>
    <cellStyle name="20% - akcent 5 4 2 2 2 2 2 2 2" xfId="12703" xr:uid="{00000000-0005-0000-0000-00009D310000}"/>
    <cellStyle name="20% - akcent 5 4 2 2 2 2 2 3" xfId="12704" xr:uid="{00000000-0005-0000-0000-00009E310000}"/>
    <cellStyle name="20% - akcent 5 4 2 2 2 2 3" xfId="12705" xr:uid="{00000000-0005-0000-0000-00009F310000}"/>
    <cellStyle name="20% - akcent 5 4 2 2 2 2 3 2" xfId="12706" xr:uid="{00000000-0005-0000-0000-0000A0310000}"/>
    <cellStyle name="20% - akcent 5 4 2 2 2 2 3 2 2" xfId="12707" xr:uid="{00000000-0005-0000-0000-0000A1310000}"/>
    <cellStyle name="20% - akcent 5 4 2 2 2 2 3 3" xfId="12708" xr:uid="{00000000-0005-0000-0000-0000A2310000}"/>
    <cellStyle name="20% - akcent 5 4 2 2 2 2 4" xfId="12709" xr:uid="{00000000-0005-0000-0000-0000A3310000}"/>
    <cellStyle name="20% - akcent 5 4 2 2 2 2 4 2" xfId="12710" xr:uid="{00000000-0005-0000-0000-0000A4310000}"/>
    <cellStyle name="20% - akcent 5 4 2 2 2 2 4 2 2" xfId="12711" xr:uid="{00000000-0005-0000-0000-0000A5310000}"/>
    <cellStyle name="20% - akcent 5 4 2 2 2 2 4 3" xfId="12712" xr:uid="{00000000-0005-0000-0000-0000A6310000}"/>
    <cellStyle name="20% - akcent 5 4 2 2 2 2 5" xfId="12713" xr:uid="{00000000-0005-0000-0000-0000A7310000}"/>
    <cellStyle name="20% - akcent 5 4 2 2 2 2 5 2" xfId="12714" xr:uid="{00000000-0005-0000-0000-0000A8310000}"/>
    <cellStyle name="20% - akcent 5 4 2 2 2 2 6" xfId="12715" xr:uid="{00000000-0005-0000-0000-0000A9310000}"/>
    <cellStyle name="20% - akcent 5 4 2 2 2 3" xfId="12716" xr:uid="{00000000-0005-0000-0000-0000AA310000}"/>
    <cellStyle name="20% - akcent 5 4 2 2 2 3 2" xfId="12717" xr:uid="{00000000-0005-0000-0000-0000AB310000}"/>
    <cellStyle name="20% - akcent 5 4 2 2 2 3 2 2" xfId="12718" xr:uid="{00000000-0005-0000-0000-0000AC310000}"/>
    <cellStyle name="20% - akcent 5 4 2 2 2 3 3" xfId="12719" xr:uid="{00000000-0005-0000-0000-0000AD310000}"/>
    <cellStyle name="20% - akcent 5 4 2 2 2 4" xfId="12720" xr:uid="{00000000-0005-0000-0000-0000AE310000}"/>
    <cellStyle name="20% - akcent 5 4 2 2 2 4 2" xfId="12721" xr:uid="{00000000-0005-0000-0000-0000AF310000}"/>
    <cellStyle name="20% - akcent 5 4 2 2 2 4 2 2" xfId="12722" xr:uid="{00000000-0005-0000-0000-0000B0310000}"/>
    <cellStyle name="20% - akcent 5 4 2 2 2 4 3" xfId="12723" xr:uid="{00000000-0005-0000-0000-0000B1310000}"/>
    <cellStyle name="20% - akcent 5 4 2 2 2 5" xfId="12724" xr:uid="{00000000-0005-0000-0000-0000B2310000}"/>
    <cellStyle name="20% - akcent 5 4 2 2 2 5 2" xfId="12725" xr:uid="{00000000-0005-0000-0000-0000B3310000}"/>
    <cellStyle name="20% - akcent 5 4 2 2 2 5 2 2" xfId="12726" xr:uid="{00000000-0005-0000-0000-0000B4310000}"/>
    <cellStyle name="20% - akcent 5 4 2 2 2 5 3" xfId="12727" xr:uid="{00000000-0005-0000-0000-0000B5310000}"/>
    <cellStyle name="20% - akcent 5 4 2 2 2 6" xfId="12728" xr:uid="{00000000-0005-0000-0000-0000B6310000}"/>
    <cellStyle name="20% - akcent 5 4 2 2 2 6 2" xfId="12729" xr:uid="{00000000-0005-0000-0000-0000B7310000}"/>
    <cellStyle name="20% - akcent 5 4 2 2 2 7" xfId="12730" xr:uid="{00000000-0005-0000-0000-0000B8310000}"/>
    <cellStyle name="20% - akcent 5 4 2 2 3" xfId="12731" xr:uid="{00000000-0005-0000-0000-0000B9310000}"/>
    <cellStyle name="20% - akcent 5 4 2 2 3 2" xfId="12732" xr:uid="{00000000-0005-0000-0000-0000BA310000}"/>
    <cellStyle name="20% - akcent 5 4 2 2 3 2 2" xfId="12733" xr:uid="{00000000-0005-0000-0000-0000BB310000}"/>
    <cellStyle name="20% - akcent 5 4 2 2 3 2 2 2" xfId="12734" xr:uid="{00000000-0005-0000-0000-0000BC310000}"/>
    <cellStyle name="20% - akcent 5 4 2 2 3 2 3" xfId="12735" xr:uid="{00000000-0005-0000-0000-0000BD310000}"/>
    <cellStyle name="20% - akcent 5 4 2 2 3 3" xfId="12736" xr:uid="{00000000-0005-0000-0000-0000BE310000}"/>
    <cellStyle name="20% - akcent 5 4 2 2 3 3 2" xfId="12737" xr:uid="{00000000-0005-0000-0000-0000BF310000}"/>
    <cellStyle name="20% - akcent 5 4 2 2 3 3 2 2" xfId="12738" xr:uid="{00000000-0005-0000-0000-0000C0310000}"/>
    <cellStyle name="20% - akcent 5 4 2 2 3 3 3" xfId="12739" xr:uid="{00000000-0005-0000-0000-0000C1310000}"/>
    <cellStyle name="20% - akcent 5 4 2 2 3 4" xfId="12740" xr:uid="{00000000-0005-0000-0000-0000C2310000}"/>
    <cellStyle name="20% - akcent 5 4 2 2 3 4 2" xfId="12741" xr:uid="{00000000-0005-0000-0000-0000C3310000}"/>
    <cellStyle name="20% - akcent 5 4 2 2 3 4 2 2" xfId="12742" xr:uid="{00000000-0005-0000-0000-0000C4310000}"/>
    <cellStyle name="20% - akcent 5 4 2 2 3 4 3" xfId="12743" xr:uid="{00000000-0005-0000-0000-0000C5310000}"/>
    <cellStyle name="20% - akcent 5 4 2 2 3 5" xfId="12744" xr:uid="{00000000-0005-0000-0000-0000C6310000}"/>
    <cellStyle name="20% - akcent 5 4 2 2 3 5 2" xfId="12745" xr:uid="{00000000-0005-0000-0000-0000C7310000}"/>
    <cellStyle name="20% - akcent 5 4 2 2 3 6" xfId="12746" xr:uid="{00000000-0005-0000-0000-0000C8310000}"/>
    <cellStyle name="20% - akcent 5 4 2 2 4" xfId="12747" xr:uid="{00000000-0005-0000-0000-0000C9310000}"/>
    <cellStyle name="20% - akcent 5 4 2 2 4 2" xfId="12748" xr:uid="{00000000-0005-0000-0000-0000CA310000}"/>
    <cellStyle name="20% - akcent 5 4 2 2 4 2 2" xfId="12749" xr:uid="{00000000-0005-0000-0000-0000CB310000}"/>
    <cellStyle name="20% - akcent 5 4 2 2 4 2 2 2" xfId="12750" xr:uid="{00000000-0005-0000-0000-0000CC310000}"/>
    <cellStyle name="20% - akcent 5 4 2 2 4 2 3" xfId="12751" xr:uid="{00000000-0005-0000-0000-0000CD310000}"/>
    <cellStyle name="20% - akcent 5 4 2 2 4 3" xfId="12752" xr:uid="{00000000-0005-0000-0000-0000CE310000}"/>
    <cellStyle name="20% - akcent 5 4 2 2 4 3 2" xfId="12753" xr:uid="{00000000-0005-0000-0000-0000CF310000}"/>
    <cellStyle name="20% - akcent 5 4 2 2 4 3 2 2" xfId="12754" xr:uid="{00000000-0005-0000-0000-0000D0310000}"/>
    <cellStyle name="20% - akcent 5 4 2 2 4 3 3" xfId="12755" xr:uid="{00000000-0005-0000-0000-0000D1310000}"/>
    <cellStyle name="20% - akcent 5 4 2 2 4 4" xfId="12756" xr:uid="{00000000-0005-0000-0000-0000D2310000}"/>
    <cellStyle name="20% - akcent 5 4 2 2 4 4 2" xfId="12757" xr:uid="{00000000-0005-0000-0000-0000D3310000}"/>
    <cellStyle name="20% - akcent 5 4 2 2 4 4 2 2" xfId="12758" xr:uid="{00000000-0005-0000-0000-0000D4310000}"/>
    <cellStyle name="20% - akcent 5 4 2 2 4 4 3" xfId="12759" xr:uid="{00000000-0005-0000-0000-0000D5310000}"/>
    <cellStyle name="20% - akcent 5 4 2 2 4 5" xfId="12760" xr:uid="{00000000-0005-0000-0000-0000D6310000}"/>
    <cellStyle name="20% - akcent 5 4 2 2 4 5 2" xfId="12761" xr:uid="{00000000-0005-0000-0000-0000D7310000}"/>
    <cellStyle name="20% - akcent 5 4 2 2 4 6" xfId="12762" xr:uid="{00000000-0005-0000-0000-0000D8310000}"/>
    <cellStyle name="20% - akcent 5 4 2 2 5" xfId="12763" xr:uid="{00000000-0005-0000-0000-0000D9310000}"/>
    <cellStyle name="20% - akcent 5 4 2 2 5 2" xfId="12764" xr:uid="{00000000-0005-0000-0000-0000DA310000}"/>
    <cellStyle name="20% - akcent 5 4 2 2 5 2 2" xfId="12765" xr:uid="{00000000-0005-0000-0000-0000DB310000}"/>
    <cellStyle name="20% - akcent 5 4 2 2 5 3" xfId="12766" xr:uid="{00000000-0005-0000-0000-0000DC310000}"/>
    <cellStyle name="20% - akcent 5 4 2 2 6" xfId="12767" xr:uid="{00000000-0005-0000-0000-0000DD310000}"/>
    <cellStyle name="20% - akcent 5 4 2 2 6 2" xfId="12768" xr:uid="{00000000-0005-0000-0000-0000DE310000}"/>
    <cellStyle name="20% - akcent 5 4 2 2 6 2 2" xfId="12769" xr:uid="{00000000-0005-0000-0000-0000DF310000}"/>
    <cellStyle name="20% - akcent 5 4 2 2 6 3" xfId="12770" xr:uid="{00000000-0005-0000-0000-0000E0310000}"/>
    <cellStyle name="20% - akcent 5 4 2 2 7" xfId="12771" xr:uid="{00000000-0005-0000-0000-0000E1310000}"/>
    <cellStyle name="20% - akcent 5 4 2 2 7 2" xfId="12772" xr:uid="{00000000-0005-0000-0000-0000E2310000}"/>
    <cellStyle name="20% - akcent 5 4 2 2 7 2 2" xfId="12773" xr:uid="{00000000-0005-0000-0000-0000E3310000}"/>
    <cellStyle name="20% - akcent 5 4 2 2 7 3" xfId="12774" xr:uid="{00000000-0005-0000-0000-0000E4310000}"/>
    <cellStyle name="20% - akcent 5 4 2 2 8" xfId="12775" xr:uid="{00000000-0005-0000-0000-0000E5310000}"/>
    <cellStyle name="20% - akcent 5 4 2 2 8 2" xfId="12776" xr:uid="{00000000-0005-0000-0000-0000E6310000}"/>
    <cellStyle name="20% - akcent 5 4 2 2 9" xfId="12777" xr:uid="{00000000-0005-0000-0000-0000E7310000}"/>
    <cellStyle name="20% - akcent 5 4 2 3" xfId="12778" xr:uid="{00000000-0005-0000-0000-0000E8310000}"/>
    <cellStyle name="20% - akcent 5 4 2 3 2" xfId="12779" xr:uid="{00000000-0005-0000-0000-0000E9310000}"/>
    <cellStyle name="20% - akcent 5 4 2 3 2 2" xfId="12780" xr:uid="{00000000-0005-0000-0000-0000EA310000}"/>
    <cellStyle name="20% - akcent 5 4 2 3 2 2 2" xfId="12781" xr:uid="{00000000-0005-0000-0000-0000EB310000}"/>
    <cellStyle name="20% - akcent 5 4 2 3 2 2 2 2" xfId="12782" xr:uid="{00000000-0005-0000-0000-0000EC310000}"/>
    <cellStyle name="20% - akcent 5 4 2 3 2 2 3" xfId="12783" xr:uid="{00000000-0005-0000-0000-0000ED310000}"/>
    <cellStyle name="20% - akcent 5 4 2 3 2 3" xfId="12784" xr:uid="{00000000-0005-0000-0000-0000EE310000}"/>
    <cellStyle name="20% - akcent 5 4 2 3 2 3 2" xfId="12785" xr:uid="{00000000-0005-0000-0000-0000EF310000}"/>
    <cellStyle name="20% - akcent 5 4 2 3 2 3 2 2" xfId="12786" xr:uid="{00000000-0005-0000-0000-0000F0310000}"/>
    <cellStyle name="20% - akcent 5 4 2 3 2 3 3" xfId="12787" xr:uid="{00000000-0005-0000-0000-0000F1310000}"/>
    <cellStyle name="20% - akcent 5 4 2 3 2 4" xfId="12788" xr:uid="{00000000-0005-0000-0000-0000F2310000}"/>
    <cellStyle name="20% - akcent 5 4 2 3 2 4 2" xfId="12789" xr:uid="{00000000-0005-0000-0000-0000F3310000}"/>
    <cellStyle name="20% - akcent 5 4 2 3 2 4 2 2" xfId="12790" xr:uid="{00000000-0005-0000-0000-0000F4310000}"/>
    <cellStyle name="20% - akcent 5 4 2 3 2 4 3" xfId="12791" xr:uid="{00000000-0005-0000-0000-0000F5310000}"/>
    <cellStyle name="20% - akcent 5 4 2 3 2 5" xfId="12792" xr:uid="{00000000-0005-0000-0000-0000F6310000}"/>
    <cellStyle name="20% - akcent 5 4 2 3 2 5 2" xfId="12793" xr:uid="{00000000-0005-0000-0000-0000F7310000}"/>
    <cellStyle name="20% - akcent 5 4 2 3 2 6" xfId="12794" xr:uid="{00000000-0005-0000-0000-0000F8310000}"/>
    <cellStyle name="20% - akcent 5 4 2 3 3" xfId="12795" xr:uid="{00000000-0005-0000-0000-0000F9310000}"/>
    <cellStyle name="20% - akcent 5 4 2 3 3 2" xfId="12796" xr:uid="{00000000-0005-0000-0000-0000FA310000}"/>
    <cellStyle name="20% - akcent 5 4 2 3 3 2 2" xfId="12797" xr:uid="{00000000-0005-0000-0000-0000FB310000}"/>
    <cellStyle name="20% - akcent 5 4 2 3 3 3" xfId="12798" xr:uid="{00000000-0005-0000-0000-0000FC310000}"/>
    <cellStyle name="20% - akcent 5 4 2 3 4" xfId="12799" xr:uid="{00000000-0005-0000-0000-0000FD310000}"/>
    <cellStyle name="20% - akcent 5 4 2 3 4 2" xfId="12800" xr:uid="{00000000-0005-0000-0000-0000FE310000}"/>
    <cellStyle name="20% - akcent 5 4 2 3 4 2 2" xfId="12801" xr:uid="{00000000-0005-0000-0000-0000FF310000}"/>
    <cellStyle name="20% - akcent 5 4 2 3 4 3" xfId="12802" xr:uid="{00000000-0005-0000-0000-000000320000}"/>
    <cellStyle name="20% - akcent 5 4 2 3 5" xfId="12803" xr:uid="{00000000-0005-0000-0000-000001320000}"/>
    <cellStyle name="20% - akcent 5 4 2 3 5 2" xfId="12804" xr:uid="{00000000-0005-0000-0000-000002320000}"/>
    <cellStyle name="20% - akcent 5 4 2 3 5 2 2" xfId="12805" xr:uid="{00000000-0005-0000-0000-000003320000}"/>
    <cellStyle name="20% - akcent 5 4 2 3 5 3" xfId="12806" xr:uid="{00000000-0005-0000-0000-000004320000}"/>
    <cellStyle name="20% - akcent 5 4 2 3 6" xfId="12807" xr:uid="{00000000-0005-0000-0000-000005320000}"/>
    <cellStyle name="20% - akcent 5 4 2 3 6 2" xfId="12808" xr:uid="{00000000-0005-0000-0000-000006320000}"/>
    <cellStyle name="20% - akcent 5 4 2 3 7" xfId="12809" xr:uid="{00000000-0005-0000-0000-000007320000}"/>
    <cellStyle name="20% - akcent 5 4 2 4" xfId="12810" xr:uid="{00000000-0005-0000-0000-000008320000}"/>
    <cellStyle name="20% - akcent 5 4 2 4 2" xfId="12811" xr:uid="{00000000-0005-0000-0000-000009320000}"/>
    <cellStyle name="20% - akcent 5 4 2 4 2 2" xfId="12812" xr:uid="{00000000-0005-0000-0000-00000A320000}"/>
    <cellStyle name="20% - akcent 5 4 2 4 2 2 2" xfId="12813" xr:uid="{00000000-0005-0000-0000-00000B320000}"/>
    <cellStyle name="20% - akcent 5 4 2 4 2 3" xfId="12814" xr:uid="{00000000-0005-0000-0000-00000C320000}"/>
    <cellStyle name="20% - akcent 5 4 2 4 3" xfId="12815" xr:uid="{00000000-0005-0000-0000-00000D320000}"/>
    <cellStyle name="20% - akcent 5 4 2 4 3 2" xfId="12816" xr:uid="{00000000-0005-0000-0000-00000E320000}"/>
    <cellStyle name="20% - akcent 5 4 2 4 3 2 2" xfId="12817" xr:uid="{00000000-0005-0000-0000-00000F320000}"/>
    <cellStyle name="20% - akcent 5 4 2 4 3 3" xfId="12818" xr:uid="{00000000-0005-0000-0000-000010320000}"/>
    <cellStyle name="20% - akcent 5 4 2 4 4" xfId="12819" xr:uid="{00000000-0005-0000-0000-000011320000}"/>
    <cellStyle name="20% - akcent 5 4 2 4 4 2" xfId="12820" xr:uid="{00000000-0005-0000-0000-000012320000}"/>
    <cellStyle name="20% - akcent 5 4 2 4 4 2 2" xfId="12821" xr:uid="{00000000-0005-0000-0000-000013320000}"/>
    <cellStyle name="20% - akcent 5 4 2 4 4 3" xfId="12822" xr:uid="{00000000-0005-0000-0000-000014320000}"/>
    <cellStyle name="20% - akcent 5 4 2 4 5" xfId="12823" xr:uid="{00000000-0005-0000-0000-000015320000}"/>
    <cellStyle name="20% - akcent 5 4 2 4 5 2" xfId="12824" xr:uid="{00000000-0005-0000-0000-000016320000}"/>
    <cellStyle name="20% - akcent 5 4 2 4 6" xfId="12825" xr:uid="{00000000-0005-0000-0000-000017320000}"/>
    <cellStyle name="20% - akcent 5 4 2 5" xfId="12826" xr:uid="{00000000-0005-0000-0000-000018320000}"/>
    <cellStyle name="20% - akcent 5 4 2 5 2" xfId="12827" xr:uid="{00000000-0005-0000-0000-000019320000}"/>
    <cellStyle name="20% - akcent 5 4 2 5 2 2" xfId="12828" xr:uid="{00000000-0005-0000-0000-00001A320000}"/>
    <cellStyle name="20% - akcent 5 4 2 5 2 2 2" xfId="12829" xr:uid="{00000000-0005-0000-0000-00001B320000}"/>
    <cellStyle name="20% - akcent 5 4 2 5 2 3" xfId="12830" xr:uid="{00000000-0005-0000-0000-00001C320000}"/>
    <cellStyle name="20% - akcent 5 4 2 5 3" xfId="12831" xr:uid="{00000000-0005-0000-0000-00001D320000}"/>
    <cellStyle name="20% - akcent 5 4 2 5 3 2" xfId="12832" xr:uid="{00000000-0005-0000-0000-00001E320000}"/>
    <cellStyle name="20% - akcent 5 4 2 5 3 2 2" xfId="12833" xr:uid="{00000000-0005-0000-0000-00001F320000}"/>
    <cellStyle name="20% - akcent 5 4 2 5 3 3" xfId="12834" xr:uid="{00000000-0005-0000-0000-000020320000}"/>
    <cellStyle name="20% - akcent 5 4 2 5 4" xfId="12835" xr:uid="{00000000-0005-0000-0000-000021320000}"/>
    <cellStyle name="20% - akcent 5 4 2 5 4 2" xfId="12836" xr:uid="{00000000-0005-0000-0000-000022320000}"/>
    <cellStyle name="20% - akcent 5 4 2 5 4 2 2" xfId="12837" xr:uid="{00000000-0005-0000-0000-000023320000}"/>
    <cellStyle name="20% - akcent 5 4 2 5 4 3" xfId="12838" xr:uid="{00000000-0005-0000-0000-000024320000}"/>
    <cellStyle name="20% - akcent 5 4 2 5 5" xfId="12839" xr:uid="{00000000-0005-0000-0000-000025320000}"/>
    <cellStyle name="20% - akcent 5 4 2 5 5 2" xfId="12840" xr:uid="{00000000-0005-0000-0000-000026320000}"/>
    <cellStyle name="20% - akcent 5 4 2 5 6" xfId="12841" xr:uid="{00000000-0005-0000-0000-000027320000}"/>
    <cellStyle name="20% - akcent 5 4 2 6" xfId="12842" xr:uid="{00000000-0005-0000-0000-000028320000}"/>
    <cellStyle name="20% - akcent 5 4 2 7" xfId="12843" xr:uid="{00000000-0005-0000-0000-000029320000}"/>
    <cellStyle name="20% - akcent 5 4 2 7 2" xfId="12844" xr:uid="{00000000-0005-0000-0000-00002A320000}"/>
    <cellStyle name="20% - akcent 5 4 2 7 2 2" xfId="12845" xr:uid="{00000000-0005-0000-0000-00002B320000}"/>
    <cellStyle name="20% - akcent 5 4 2 7 2 2 2" xfId="12846" xr:uid="{00000000-0005-0000-0000-00002C320000}"/>
    <cellStyle name="20% - akcent 5 4 2 7 2 3" xfId="12847" xr:uid="{00000000-0005-0000-0000-00002D320000}"/>
    <cellStyle name="20% - akcent 5 4 2 7 3" xfId="12848" xr:uid="{00000000-0005-0000-0000-00002E320000}"/>
    <cellStyle name="20% - akcent 5 4 2 7 3 2" xfId="12849" xr:uid="{00000000-0005-0000-0000-00002F320000}"/>
    <cellStyle name="20% - akcent 5 4 2 7 3 2 2" xfId="12850" xr:uid="{00000000-0005-0000-0000-000030320000}"/>
    <cellStyle name="20% - akcent 5 4 2 7 3 3" xfId="12851" xr:uid="{00000000-0005-0000-0000-000031320000}"/>
    <cellStyle name="20% - akcent 5 4 2 7 4" xfId="12852" xr:uid="{00000000-0005-0000-0000-000032320000}"/>
    <cellStyle name="20% - akcent 5 4 2 7 4 2" xfId="12853" xr:uid="{00000000-0005-0000-0000-000033320000}"/>
    <cellStyle name="20% - akcent 5 4 2 7 4 2 2" xfId="12854" xr:uid="{00000000-0005-0000-0000-000034320000}"/>
    <cellStyle name="20% - akcent 5 4 2 7 4 3" xfId="12855" xr:uid="{00000000-0005-0000-0000-000035320000}"/>
    <cellStyle name="20% - akcent 5 4 2 7 5" xfId="12856" xr:uid="{00000000-0005-0000-0000-000036320000}"/>
    <cellStyle name="20% - akcent 5 4 2 7 5 2" xfId="12857" xr:uid="{00000000-0005-0000-0000-000037320000}"/>
    <cellStyle name="20% - akcent 5 4 2 7 6" xfId="12858" xr:uid="{00000000-0005-0000-0000-000038320000}"/>
    <cellStyle name="20% - akcent 5 4 3" xfId="12859" xr:uid="{00000000-0005-0000-0000-000039320000}"/>
    <cellStyle name="20% - akcent 5 4 3 2" xfId="12860" xr:uid="{00000000-0005-0000-0000-00003A320000}"/>
    <cellStyle name="20% - akcent 5 4 3 2 2" xfId="12861" xr:uid="{00000000-0005-0000-0000-00003B320000}"/>
    <cellStyle name="20% - akcent 5 4 3 2 2 2" xfId="12862" xr:uid="{00000000-0005-0000-0000-00003C320000}"/>
    <cellStyle name="20% - akcent 5 4 3 2 2 2 2" xfId="12863" xr:uid="{00000000-0005-0000-0000-00003D320000}"/>
    <cellStyle name="20% - akcent 5 4 3 2 2 2 2 2" xfId="12864" xr:uid="{00000000-0005-0000-0000-00003E320000}"/>
    <cellStyle name="20% - akcent 5 4 3 2 2 2 3" xfId="12865" xr:uid="{00000000-0005-0000-0000-00003F320000}"/>
    <cellStyle name="20% - akcent 5 4 3 2 2 3" xfId="12866" xr:uid="{00000000-0005-0000-0000-000040320000}"/>
    <cellStyle name="20% - akcent 5 4 3 2 2 3 2" xfId="12867" xr:uid="{00000000-0005-0000-0000-000041320000}"/>
    <cellStyle name="20% - akcent 5 4 3 2 2 3 2 2" xfId="12868" xr:uid="{00000000-0005-0000-0000-000042320000}"/>
    <cellStyle name="20% - akcent 5 4 3 2 2 3 3" xfId="12869" xr:uid="{00000000-0005-0000-0000-000043320000}"/>
    <cellStyle name="20% - akcent 5 4 3 2 2 4" xfId="12870" xr:uid="{00000000-0005-0000-0000-000044320000}"/>
    <cellStyle name="20% - akcent 5 4 3 2 2 4 2" xfId="12871" xr:uid="{00000000-0005-0000-0000-000045320000}"/>
    <cellStyle name="20% - akcent 5 4 3 2 2 4 2 2" xfId="12872" xr:uid="{00000000-0005-0000-0000-000046320000}"/>
    <cellStyle name="20% - akcent 5 4 3 2 2 4 3" xfId="12873" xr:uid="{00000000-0005-0000-0000-000047320000}"/>
    <cellStyle name="20% - akcent 5 4 3 2 2 5" xfId="12874" xr:uid="{00000000-0005-0000-0000-000048320000}"/>
    <cellStyle name="20% - akcent 5 4 3 2 2 5 2" xfId="12875" xr:uid="{00000000-0005-0000-0000-000049320000}"/>
    <cellStyle name="20% - akcent 5 4 3 2 2 6" xfId="12876" xr:uid="{00000000-0005-0000-0000-00004A320000}"/>
    <cellStyle name="20% - akcent 5 4 3 2 3" xfId="12877" xr:uid="{00000000-0005-0000-0000-00004B320000}"/>
    <cellStyle name="20% - akcent 5 4 3 2 3 2" xfId="12878" xr:uid="{00000000-0005-0000-0000-00004C320000}"/>
    <cellStyle name="20% - akcent 5 4 3 2 3 2 2" xfId="12879" xr:uid="{00000000-0005-0000-0000-00004D320000}"/>
    <cellStyle name="20% - akcent 5 4 3 2 3 3" xfId="12880" xr:uid="{00000000-0005-0000-0000-00004E320000}"/>
    <cellStyle name="20% - akcent 5 4 3 2 4" xfId="12881" xr:uid="{00000000-0005-0000-0000-00004F320000}"/>
    <cellStyle name="20% - akcent 5 4 3 2 4 2" xfId="12882" xr:uid="{00000000-0005-0000-0000-000050320000}"/>
    <cellStyle name="20% - akcent 5 4 3 2 4 2 2" xfId="12883" xr:uid="{00000000-0005-0000-0000-000051320000}"/>
    <cellStyle name="20% - akcent 5 4 3 2 4 3" xfId="12884" xr:uid="{00000000-0005-0000-0000-000052320000}"/>
    <cellStyle name="20% - akcent 5 4 3 2 5" xfId="12885" xr:uid="{00000000-0005-0000-0000-000053320000}"/>
    <cellStyle name="20% - akcent 5 4 3 2 5 2" xfId="12886" xr:uid="{00000000-0005-0000-0000-000054320000}"/>
    <cellStyle name="20% - akcent 5 4 3 2 5 2 2" xfId="12887" xr:uid="{00000000-0005-0000-0000-000055320000}"/>
    <cellStyle name="20% - akcent 5 4 3 2 5 3" xfId="12888" xr:uid="{00000000-0005-0000-0000-000056320000}"/>
    <cellStyle name="20% - akcent 5 4 3 2 6" xfId="12889" xr:uid="{00000000-0005-0000-0000-000057320000}"/>
    <cellStyle name="20% - akcent 5 4 3 2 6 2" xfId="12890" xr:uid="{00000000-0005-0000-0000-000058320000}"/>
    <cellStyle name="20% - akcent 5 4 3 2 7" xfId="12891" xr:uid="{00000000-0005-0000-0000-000059320000}"/>
    <cellStyle name="20% - akcent 5 4 3 2 8" xfId="12892" xr:uid="{00000000-0005-0000-0000-00005A320000}"/>
    <cellStyle name="20% - akcent 5 4 3 3" xfId="12893" xr:uid="{00000000-0005-0000-0000-00005B320000}"/>
    <cellStyle name="20% - akcent 5 4 3 3 2" xfId="12894" xr:uid="{00000000-0005-0000-0000-00005C320000}"/>
    <cellStyle name="20% - akcent 5 4 3 3 2 2" xfId="12895" xr:uid="{00000000-0005-0000-0000-00005D320000}"/>
    <cellStyle name="20% - akcent 5 4 3 3 2 2 2" xfId="12896" xr:uid="{00000000-0005-0000-0000-00005E320000}"/>
    <cellStyle name="20% - akcent 5 4 3 3 2 3" xfId="12897" xr:uid="{00000000-0005-0000-0000-00005F320000}"/>
    <cellStyle name="20% - akcent 5 4 3 3 3" xfId="12898" xr:uid="{00000000-0005-0000-0000-000060320000}"/>
    <cellStyle name="20% - akcent 5 4 3 3 3 2" xfId="12899" xr:uid="{00000000-0005-0000-0000-000061320000}"/>
    <cellStyle name="20% - akcent 5 4 3 3 3 2 2" xfId="12900" xr:uid="{00000000-0005-0000-0000-000062320000}"/>
    <cellStyle name="20% - akcent 5 4 3 3 3 3" xfId="12901" xr:uid="{00000000-0005-0000-0000-000063320000}"/>
    <cellStyle name="20% - akcent 5 4 3 3 4" xfId="12902" xr:uid="{00000000-0005-0000-0000-000064320000}"/>
    <cellStyle name="20% - akcent 5 4 3 3 4 2" xfId="12903" xr:uid="{00000000-0005-0000-0000-000065320000}"/>
    <cellStyle name="20% - akcent 5 4 3 3 4 2 2" xfId="12904" xr:uid="{00000000-0005-0000-0000-000066320000}"/>
    <cellStyle name="20% - akcent 5 4 3 3 4 3" xfId="12905" xr:uid="{00000000-0005-0000-0000-000067320000}"/>
    <cellStyle name="20% - akcent 5 4 3 3 5" xfId="12906" xr:uid="{00000000-0005-0000-0000-000068320000}"/>
    <cellStyle name="20% - akcent 5 4 3 3 5 2" xfId="12907" xr:uid="{00000000-0005-0000-0000-000069320000}"/>
    <cellStyle name="20% - akcent 5 4 3 3 6" xfId="12908" xr:uid="{00000000-0005-0000-0000-00006A320000}"/>
    <cellStyle name="20% - akcent 5 4 3 4" xfId="12909" xr:uid="{00000000-0005-0000-0000-00006B320000}"/>
    <cellStyle name="20% - akcent 5 4 3 4 2" xfId="12910" xr:uid="{00000000-0005-0000-0000-00006C320000}"/>
    <cellStyle name="20% - akcent 5 4 3 4 2 2" xfId="12911" xr:uid="{00000000-0005-0000-0000-00006D320000}"/>
    <cellStyle name="20% - akcent 5 4 3 4 2 2 2" xfId="12912" xr:uid="{00000000-0005-0000-0000-00006E320000}"/>
    <cellStyle name="20% - akcent 5 4 3 4 2 3" xfId="12913" xr:uid="{00000000-0005-0000-0000-00006F320000}"/>
    <cellStyle name="20% - akcent 5 4 3 4 3" xfId="12914" xr:uid="{00000000-0005-0000-0000-000070320000}"/>
    <cellStyle name="20% - akcent 5 4 3 4 3 2" xfId="12915" xr:uid="{00000000-0005-0000-0000-000071320000}"/>
    <cellStyle name="20% - akcent 5 4 3 4 3 2 2" xfId="12916" xr:uid="{00000000-0005-0000-0000-000072320000}"/>
    <cellStyle name="20% - akcent 5 4 3 4 3 3" xfId="12917" xr:uid="{00000000-0005-0000-0000-000073320000}"/>
    <cellStyle name="20% - akcent 5 4 3 4 4" xfId="12918" xr:uid="{00000000-0005-0000-0000-000074320000}"/>
    <cellStyle name="20% - akcent 5 4 3 4 4 2" xfId="12919" xr:uid="{00000000-0005-0000-0000-000075320000}"/>
    <cellStyle name="20% - akcent 5 4 3 4 4 2 2" xfId="12920" xr:uid="{00000000-0005-0000-0000-000076320000}"/>
    <cellStyle name="20% - akcent 5 4 3 4 4 3" xfId="12921" xr:uid="{00000000-0005-0000-0000-000077320000}"/>
    <cellStyle name="20% - akcent 5 4 3 4 5" xfId="12922" xr:uid="{00000000-0005-0000-0000-000078320000}"/>
    <cellStyle name="20% - akcent 5 4 3 4 5 2" xfId="12923" xr:uid="{00000000-0005-0000-0000-000079320000}"/>
    <cellStyle name="20% - akcent 5 4 3 4 6" xfId="12924" xr:uid="{00000000-0005-0000-0000-00007A320000}"/>
    <cellStyle name="20% - akcent 5 4 3 5" xfId="12925" xr:uid="{00000000-0005-0000-0000-00007B320000}"/>
    <cellStyle name="20% - akcent 5 4 3 5 2" xfId="12926" xr:uid="{00000000-0005-0000-0000-00007C320000}"/>
    <cellStyle name="20% - akcent 5 4 3 5 2 2" xfId="12927" xr:uid="{00000000-0005-0000-0000-00007D320000}"/>
    <cellStyle name="20% - akcent 5 4 3 5 2 2 2" xfId="12928" xr:uid="{00000000-0005-0000-0000-00007E320000}"/>
    <cellStyle name="20% - akcent 5 4 3 5 2 3" xfId="12929" xr:uid="{00000000-0005-0000-0000-00007F320000}"/>
    <cellStyle name="20% - akcent 5 4 3 5 3" xfId="12930" xr:uid="{00000000-0005-0000-0000-000080320000}"/>
    <cellStyle name="20% - akcent 5 4 3 5 3 2" xfId="12931" xr:uid="{00000000-0005-0000-0000-000081320000}"/>
    <cellStyle name="20% - akcent 5 4 3 5 3 2 2" xfId="12932" xr:uid="{00000000-0005-0000-0000-000082320000}"/>
    <cellStyle name="20% - akcent 5 4 3 5 3 3" xfId="12933" xr:uid="{00000000-0005-0000-0000-000083320000}"/>
    <cellStyle name="20% - akcent 5 4 3 5 4" xfId="12934" xr:uid="{00000000-0005-0000-0000-000084320000}"/>
    <cellStyle name="20% - akcent 5 4 3 5 4 2" xfId="12935" xr:uid="{00000000-0005-0000-0000-000085320000}"/>
    <cellStyle name="20% - akcent 5 4 3 5 4 2 2" xfId="12936" xr:uid="{00000000-0005-0000-0000-000086320000}"/>
    <cellStyle name="20% - akcent 5 4 3 5 4 3" xfId="12937" xr:uid="{00000000-0005-0000-0000-000087320000}"/>
    <cellStyle name="20% - akcent 5 4 3 5 5" xfId="12938" xr:uid="{00000000-0005-0000-0000-000088320000}"/>
    <cellStyle name="20% - akcent 5 4 3 5 5 2" xfId="12939" xr:uid="{00000000-0005-0000-0000-000089320000}"/>
    <cellStyle name="20% - akcent 5 4 3 5 6" xfId="12940" xr:uid="{00000000-0005-0000-0000-00008A320000}"/>
    <cellStyle name="20% - akcent 5 4 3 6" xfId="12941" xr:uid="{00000000-0005-0000-0000-00008B320000}"/>
    <cellStyle name="20% - akcent 5 4 4" xfId="12942" xr:uid="{00000000-0005-0000-0000-00008C320000}"/>
    <cellStyle name="20% - akcent 5 4 4 2" xfId="12943" xr:uid="{00000000-0005-0000-0000-00008D320000}"/>
    <cellStyle name="20% - akcent 5 4 4 2 2" xfId="12944" xr:uid="{00000000-0005-0000-0000-00008E320000}"/>
    <cellStyle name="20% - akcent 5 4 4 2 2 2" xfId="12945" xr:uid="{00000000-0005-0000-0000-00008F320000}"/>
    <cellStyle name="20% - akcent 5 4 4 2 2 2 2" xfId="12946" xr:uid="{00000000-0005-0000-0000-000090320000}"/>
    <cellStyle name="20% - akcent 5 4 4 2 2 3" xfId="12947" xr:uid="{00000000-0005-0000-0000-000091320000}"/>
    <cellStyle name="20% - akcent 5 4 4 2 3" xfId="12948" xr:uid="{00000000-0005-0000-0000-000092320000}"/>
    <cellStyle name="20% - akcent 5 4 4 2 3 2" xfId="12949" xr:uid="{00000000-0005-0000-0000-000093320000}"/>
    <cellStyle name="20% - akcent 5 4 4 2 3 2 2" xfId="12950" xr:uid="{00000000-0005-0000-0000-000094320000}"/>
    <cellStyle name="20% - akcent 5 4 4 2 3 3" xfId="12951" xr:uid="{00000000-0005-0000-0000-000095320000}"/>
    <cellStyle name="20% - akcent 5 4 4 2 4" xfId="12952" xr:uid="{00000000-0005-0000-0000-000096320000}"/>
    <cellStyle name="20% - akcent 5 4 4 2 4 2" xfId="12953" xr:uid="{00000000-0005-0000-0000-000097320000}"/>
    <cellStyle name="20% - akcent 5 4 4 2 4 2 2" xfId="12954" xr:uid="{00000000-0005-0000-0000-000098320000}"/>
    <cellStyle name="20% - akcent 5 4 4 2 4 3" xfId="12955" xr:uid="{00000000-0005-0000-0000-000099320000}"/>
    <cellStyle name="20% - akcent 5 4 4 2 5" xfId="12956" xr:uid="{00000000-0005-0000-0000-00009A320000}"/>
    <cellStyle name="20% - akcent 5 4 4 2 5 2" xfId="12957" xr:uid="{00000000-0005-0000-0000-00009B320000}"/>
    <cellStyle name="20% - akcent 5 4 4 2 6" xfId="12958" xr:uid="{00000000-0005-0000-0000-00009C320000}"/>
    <cellStyle name="20% - akcent 5 4 4 2 7" xfId="12959" xr:uid="{00000000-0005-0000-0000-00009D320000}"/>
    <cellStyle name="20% - akcent 5 4 4 3" xfId="12960" xr:uid="{00000000-0005-0000-0000-00009E320000}"/>
    <cellStyle name="20% - akcent 5 4 4 3 2" xfId="12961" xr:uid="{00000000-0005-0000-0000-00009F320000}"/>
    <cellStyle name="20% - akcent 5 4 4 3 2 2" xfId="12962" xr:uid="{00000000-0005-0000-0000-0000A0320000}"/>
    <cellStyle name="20% - akcent 5 4 4 3 2 2 2" xfId="12963" xr:uid="{00000000-0005-0000-0000-0000A1320000}"/>
    <cellStyle name="20% - akcent 5 4 4 3 2 3" xfId="12964" xr:uid="{00000000-0005-0000-0000-0000A2320000}"/>
    <cellStyle name="20% - akcent 5 4 4 3 3" xfId="12965" xr:uid="{00000000-0005-0000-0000-0000A3320000}"/>
    <cellStyle name="20% - akcent 5 4 4 3 3 2" xfId="12966" xr:uid="{00000000-0005-0000-0000-0000A4320000}"/>
    <cellStyle name="20% - akcent 5 4 4 3 3 2 2" xfId="12967" xr:uid="{00000000-0005-0000-0000-0000A5320000}"/>
    <cellStyle name="20% - akcent 5 4 4 3 3 3" xfId="12968" xr:uid="{00000000-0005-0000-0000-0000A6320000}"/>
    <cellStyle name="20% - akcent 5 4 4 3 4" xfId="12969" xr:uid="{00000000-0005-0000-0000-0000A7320000}"/>
    <cellStyle name="20% - akcent 5 4 4 3 4 2" xfId="12970" xr:uid="{00000000-0005-0000-0000-0000A8320000}"/>
    <cellStyle name="20% - akcent 5 4 4 3 4 2 2" xfId="12971" xr:uid="{00000000-0005-0000-0000-0000A9320000}"/>
    <cellStyle name="20% - akcent 5 4 4 3 4 3" xfId="12972" xr:uid="{00000000-0005-0000-0000-0000AA320000}"/>
    <cellStyle name="20% - akcent 5 4 4 3 5" xfId="12973" xr:uid="{00000000-0005-0000-0000-0000AB320000}"/>
    <cellStyle name="20% - akcent 5 4 4 3 5 2" xfId="12974" xr:uid="{00000000-0005-0000-0000-0000AC320000}"/>
    <cellStyle name="20% - akcent 5 4 4 3 6" xfId="12975" xr:uid="{00000000-0005-0000-0000-0000AD320000}"/>
    <cellStyle name="20% - akcent 5 4 4 4" xfId="12976" xr:uid="{00000000-0005-0000-0000-0000AE320000}"/>
    <cellStyle name="20% - akcent 5 4 5" xfId="12977" xr:uid="{00000000-0005-0000-0000-0000AF320000}"/>
    <cellStyle name="20% - akcent 5 4 5 2" xfId="12978" xr:uid="{00000000-0005-0000-0000-0000B0320000}"/>
    <cellStyle name="20% - akcent 5 4 5 2 2" xfId="12979" xr:uid="{00000000-0005-0000-0000-0000B1320000}"/>
    <cellStyle name="20% - akcent 5 4 5 2 2 2" xfId="12980" xr:uid="{00000000-0005-0000-0000-0000B2320000}"/>
    <cellStyle name="20% - akcent 5 4 5 2 3" xfId="12981" xr:uid="{00000000-0005-0000-0000-0000B3320000}"/>
    <cellStyle name="20% - akcent 5 4 5 3" xfId="12982" xr:uid="{00000000-0005-0000-0000-0000B4320000}"/>
    <cellStyle name="20% - akcent 5 4 5 3 2" xfId="12983" xr:uid="{00000000-0005-0000-0000-0000B5320000}"/>
    <cellStyle name="20% - akcent 5 4 5 3 2 2" xfId="12984" xr:uid="{00000000-0005-0000-0000-0000B6320000}"/>
    <cellStyle name="20% - akcent 5 4 5 3 3" xfId="12985" xr:uid="{00000000-0005-0000-0000-0000B7320000}"/>
    <cellStyle name="20% - akcent 5 4 5 4" xfId="12986" xr:uid="{00000000-0005-0000-0000-0000B8320000}"/>
    <cellStyle name="20% - akcent 5 4 5 4 2" xfId="12987" xr:uid="{00000000-0005-0000-0000-0000B9320000}"/>
    <cellStyle name="20% - akcent 5 4 5 4 2 2" xfId="12988" xr:uid="{00000000-0005-0000-0000-0000BA320000}"/>
    <cellStyle name="20% - akcent 5 4 5 4 3" xfId="12989" xr:uid="{00000000-0005-0000-0000-0000BB320000}"/>
    <cellStyle name="20% - akcent 5 4 5 5" xfId="12990" xr:uid="{00000000-0005-0000-0000-0000BC320000}"/>
    <cellStyle name="20% - akcent 5 4 5 5 2" xfId="12991" xr:uid="{00000000-0005-0000-0000-0000BD320000}"/>
    <cellStyle name="20% - akcent 5 4 5 6" xfId="12992" xr:uid="{00000000-0005-0000-0000-0000BE320000}"/>
    <cellStyle name="20% - akcent 5 4 5 7" xfId="12993" xr:uid="{00000000-0005-0000-0000-0000BF320000}"/>
    <cellStyle name="20% - akcent 5 4 6" xfId="12994" xr:uid="{00000000-0005-0000-0000-0000C0320000}"/>
    <cellStyle name="20% - akcent 5 4 6 2" xfId="12995" xr:uid="{00000000-0005-0000-0000-0000C1320000}"/>
    <cellStyle name="20% - akcent 5 4 6 2 2" xfId="12996" xr:uid="{00000000-0005-0000-0000-0000C2320000}"/>
    <cellStyle name="20% - akcent 5 4 6 2 2 2" xfId="12997" xr:uid="{00000000-0005-0000-0000-0000C3320000}"/>
    <cellStyle name="20% - akcent 5 4 6 2 3" xfId="12998" xr:uid="{00000000-0005-0000-0000-0000C4320000}"/>
    <cellStyle name="20% - akcent 5 4 6 3" xfId="12999" xr:uid="{00000000-0005-0000-0000-0000C5320000}"/>
    <cellStyle name="20% - akcent 5 4 6 3 2" xfId="13000" xr:uid="{00000000-0005-0000-0000-0000C6320000}"/>
    <cellStyle name="20% - akcent 5 4 6 3 2 2" xfId="13001" xr:uid="{00000000-0005-0000-0000-0000C7320000}"/>
    <cellStyle name="20% - akcent 5 4 6 3 3" xfId="13002" xr:uid="{00000000-0005-0000-0000-0000C8320000}"/>
    <cellStyle name="20% - akcent 5 4 6 4" xfId="13003" xr:uid="{00000000-0005-0000-0000-0000C9320000}"/>
    <cellStyle name="20% - akcent 5 4 6 4 2" xfId="13004" xr:uid="{00000000-0005-0000-0000-0000CA320000}"/>
    <cellStyle name="20% - akcent 5 4 6 4 2 2" xfId="13005" xr:uid="{00000000-0005-0000-0000-0000CB320000}"/>
    <cellStyle name="20% - akcent 5 4 6 4 3" xfId="13006" xr:uid="{00000000-0005-0000-0000-0000CC320000}"/>
    <cellStyle name="20% - akcent 5 4 6 5" xfId="13007" xr:uid="{00000000-0005-0000-0000-0000CD320000}"/>
    <cellStyle name="20% - akcent 5 4 6 5 2" xfId="13008" xr:uid="{00000000-0005-0000-0000-0000CE320000}"/>
    <cellStyle name="20% - akcent 5 4 6 6" xfId="13009" xr:uid="{00000000-0005-0000-0000-0000CF320000}"/>
    <cellStyle name="20% - akcent 5 4 7" xfId="13010" xr:uid="{00000000-0005-0000-0000-0000D0320000}"/>
    <cellStyle name="20% - akcent 5 4 7 2" xfId="13011" xr:uid="{00000000-0005-0000-0000-0000D1320000}"/>
    <cellStyle name="20% - akcent 5 4 7 2 2" xfId="13012" xr:uid="{00000000-0005-0000-0000-0000D2320000}"/>
    <cellStyle name="20% - akcent 5 4 7 2 2 2" xfId="13013" xr:uid="{00000000-0005-0000-0000-0000D3320000}"/>
    <cellStyle name="20% - akcent 5 4 7 2 3" xfId="13014" xr:uid="{00000000-0005-0000-0000-0000D4320000}"/>
    <cellStyle name="20% - akcent 5 4 7 3" xfId="13015" xr:uid="{00000000-0005-0000-0000-0000D5320000}"/>
    <cellStyle name="20% - akcent 5 4 7 3 2" xfId="13016" xr:uid="{00000000-0005-0000-0000-0000D6320000}"/>
    <cellStyle name="20% - akcent 5 4 7 3 2 2" xfId="13017" xr:uid="{00000000-0005-0000-0000-0000D7320000}"/>
    <cellStyle name="20% - akcent 5 4 7 3 3" xfId="13018" xr:uid="{00000000-0005-0000-0000-0000D8320000}"/>
    <cellStyle name="20% - akcent 5 4 7 4" xfId="13019" xr:uid="{00000000-0005-0000-0000-0000D9320000}"/>
    <cellStyle name="20% - akcent 5 4 7 4 2" xfId="13020" xr:uid="{00000000-0005-0000-0000-0000DA320000}"/>
    <cellStyle name="20% - akcent 5 4 7 4 2 2" xfId="13021" xr:uid="{00000000-0005-0000-0000-0000DB320000}"/>
    <cellStyle name="20% - akcent 5 4 7 4 3" xfId="13022" xr:uid="{00000000-0005-0000-0000-0000DC320000}"/>
    <cellStyle name="20% - akcent 5 4 7 5" xfId="13023" xr:uid="{00000000-0005-0000-0000-0000DD320000}"/>
    <cellStyle name="20% - akcent 5 4 7 5 2" xfId="13024" xr:uid="{00000000-0005-0000-0000-0000DE320000}"/>
    <cellStyle name="20% - akcent 5 4 7 6" xfId="13025" xr:uid="{00000000-0005-0000-0000-0000DF320000}"/>
    <cellStyle name="20% - akcent 5 4_2011'05 Raport PGE_DO-CO2" xfId="13026" xr:uid="{00000000-0005-0000-0000-0000E0320000}"/>
    <cellStyle name="20% - akcent 5 5" xfId="13027" xr:uid="{00000000-0005-0000-0000-0000E1320000}"/>
    <cellStyle name="20% - akcent 5 5 2" xfId="13028" xr:uid="{00000000-0005-0000-0000-0000E2320000}"/>
    <cellStyle name="20% - akcent 5 5 2 2" xfId="13029" xr:uid="{00000000-0005-0000-0000-0000E3320000}"/>
    <cellStyle name="20% - akcent 5 5 2 2 2" xfId="13030" xr:uid="{00000000-0005-0000-0000-0000E4320000}"/>
    <cellStyle name="20% - akcent 5 5 2 2 2 2" xfId="13031" xr:uid="{00000000-0005-0000-0000-0000E5320000}"/>
    <cellStyle name="20% - akcent 5 5 2 2 2 2 2" xfId="13032" xr:uid="{00000000-0005-0000-0000-0000E6320000}"/>
    <cellStyle name="20% - akcent 5 5 2 2 2 2 2 2" xfId="13033" xr:uid="{00000000-0005-0000-0000-0000E7320000}"/>
    <cellStyle name="20% - akcent 5 5 2 2 2 2 3" xfId="13034" xr:uid="{00000000-0005-0000-0000-0000E8320000}"/>
    <cellStyle name="20% - akcent 5 5 2 2 2 3" xfId="13035" xr:uid="{00000000-0005-0000-0000-0000E9320000}"/>
    <cellStyle name="20% - akcent 5 5 2 2 2 3 2" xfId="13036" xr:uid="{00000000-0005-0000-0000-0000EA320000}"/>
    <cellStyle name="20% - akcent 5 5 2 2 2 3 2 2" xfId="13037" xr:uid="{00000000-0005-0000-0000-0000EB320000}"/>
    <cellStyle name="20% - akcent 5 5 2 2 2 3 3" xfId="13038" xr:uid="{00000000-0005-0000-0000-0000EC320000}"/>
    <cellStyle name="20% - akcent 5 5 2 2 2 4" xfId="13039" xr:uid="{00000000-0005-0000-0000-0000ED320000}"/>
    <cellStyle name="20% - akcent 5 5 2 2 2 4 2" xfId="13040" xr:uid="{00000000-0005-0000-0000-0000EE320000}"/>
    <cellStyle name="20% - akcent 5 5 2 2 2 4 2 2" xfId="13041" xr:uid="{00000000-0005-0000-0000-0000EF320000}"/>
    <cellStyle name="20% - akcent 5 5 2 2 2 4 3" xfId="13042" xr:uid="{00000000-0005-0000-0000-0000F0320000}"/>
    <cellStyle name="20% - akcent 5 5 2 2 2 5" xfId="13043" xr:uid="{00000000-0005-0000-0000-0000F1320000}"/>
    <cellStyle name="20% - akcent 5 5 2 2 2 5 2" xfId="13044" xr:uid="{00000000-0005-0000-0000-0000F2320000}"/>
    <cellStyle name="20% - akcent 5 5 2 2 2 6" xfId="13045" xr:uid="{00000000-0005-0000-0000-0000F3320000}"/>
    <cellStyle name="20% - akcent 5 5 2 2 3" xfId="13046" xr:uid="{00000000-0005-0000-0000-0000F4320000}"/>
    <cellStyle name="20% - akcent 5 5 2 2 3 2" xfId="13047" xr:uid="{00000000-0005-0000-0000-0000F5320000}"/>
    <cellStyle name="20% - akcent 5 5 2 2 3 2 2" xfId="13048" xr:uid="{00000000-0005-0000-0000-0000F6320000}"/>
    <cellStyle name="20% - akcent 5 5 2 2 3 3" xfId="13049" xr:uid="{00000000-0005-0000-0000-0000F7320000}"/>
    <cellStyle name="20% - akcent 5 5 2 2 4" xfId="13050" xr:uid="{00000000-0005-0000-0000-0000F8320000}"/>
    <cellStyle name="20% - akcent 5 5 2 2 4 2" xfId="13051" xr:uid="{00000000-0005-0000-0000-0000F9320000}"/>
    <cellStyle name="20% - akcent 5 5 2 2 4 2 2" xfId="13052" xr:uid="{00000000-0005-0000-0000-0000FA320000}"/>
    <cellStyle name="20% - akcent 5 5 2 2 4 3" xfId="13053" xr:uid="{00000000-0005-0000-0000-0000FB320000}"/>
    <cellStyle name="20% - akcent 5 5 2 2 5" xfId="13054" xr:uid="{00000000-0005-0000-0000-0000FC320000}"/>
    <cellStyle name="20% - akcent 5 5 2 2 5 2" xfId="13055" xr:uid="{00000000-0005-0000-0000-0000FD320000}"/>
    <cellStyle name="20% - akcent 5 5 2 2 5 2 2" xfId="13056" xr:uid="{00000000-0005-0000-0000-0000FE320000}"/>
    <cellStyle name="20% - akcent 5 5 2 2 5 3" xfId="13057" xr:uid="{00000000-0005-0000-0000-0000FF320000}"/>
    <cellStyle name="20% - akcent 5 5 2 2 6" xfId="13058" xr:uid="{00000000-0005-0000-0000-000000330000}"/>
    <cellStyle name="20% - akcent 5 5 2 2 6 2" xfId="13059" xr:uid="{00000000-0005-0000-0000-000001330000}"/>
    <cellStyle name="20% - akcent 5 5 2 2 7" xfId="13060" xr:uid="{00000000-0005-0000-0000-000002330000}"/>
    <cellStyle name="20% - akcent 5 5 2 2 8" xfId="13061" xr:uid="{00000000-0005-0000-0000-000003330000}"/>
    <cellStyle name="20% - akcent 5 5 2 3" xfId="13062" xr:uid="{00000000-0005-0000-0000-000004330000}"/>
    <cellStyle name="20% - akcent 5 5 2 3 2" xfId="13063" xr:uid="{00000000-0005-0000-0000-000005330000}"/>
    <cellStyle name="20% - akcent 5 5 2 3 2 2" xfId="13064" xr:uid="{00000000-0005-0000-0000-000006330000}"/>
    <cellStyle name="20% - akcent 5 5 2 3 2 2 2" xfId="13065" xr:uid="{00000000-0005-0000-0000-000007330000}"/>
    <cellStyle name="20% - akcent 5 5 2 3 2 3" xfId="13066" xr:uid="{00000000-0005-0000-0000-000008330000}"/>
    <cellStyle name="20% - akcent 5 5 2 3 3" xfId="13067" xr:uid="{00000000-0005-0000-0000-000009330000}"/>
    <cellStyle name="20% - akcent 5 5 2 3 3 2" xfId="13068" xr:uid="{00000000-0005-0000-0000-00000A330000}"/>
    <cellStyle name="20% - akcent 5 5 2 3 3 2 2" xfId="13069" xr:uid="{00000000-0005-0000-0000-00000B330000}"/>
    <cellStyle name="20% - akcent 5 5 2 3 3 3" xfId="13070" xr:uid="{00000000-0005-0000-0000-00000C330000}"/>
    <cellStyle name="20% - akcent 5 5 2 3 4" xfId="13071" xr:uid="{00000000-0005-0000-0000-00000D330000}"/>
    <cellStyle name="20% - akcent 5 5 2 3 4 2" xfId="13072" xr:uid="{00000000-0005-0000-0000-00000E330000}"/>
    <cellStyle name="20% - akcent 5 5 2 3 4 2 2" xfId="13073" xr:uid="{00000000-0005-0000-0000-00000F330000}"/>
    <cellStyle name="20% - akcent 5 5 2 3 4 3" xfId="13074" xr:uid="{00000000-0005-0000-0000-000010330000}"/>
    <cellStyle name="20% - akcent 5 5 2 3 5" xfId="13075" xr:uid="{00000000-0005-0000-0000-000011330000}"/>
    <cellStyle name="20% - akcent 5 5 2 3 5 2" xfId="13076" xr:uid="{00000000-0005-0000-0000-000012330000}"/>
    <cellStyle name="20% - akcent 5 5 2 3 6" xfId="13077" xr:uid="{00000000-0005-0000-0000-000013330000}"/>
    <cellStyle name="20% - akcent 5 5 2 4" xfId="13078" xr:uid="{00000000-0005-0000-0000-000014330000}"/>
    <cellStyle name="20% - akcent 5 5 2 4 2" xfId="13079" xr:uid="{00000000-0005-0000-0000-000015330000}"/>
    <cellStyle name="20% - akcent 5 5 2 4 2 2" xfId="13080" xr:uid="{00000000-0005-0000-0000-000016330000}"/>
    <cellStyle name="20% - akcent 5 5 2 4 2 2 2" xfId="13081" xr:uid="{00000000-0005-0000-0000-000017330000}"/>
    <cellStyle name="20% - akcent 5 5 2 4 2 3" xfId="13082" xr:uid="{00000000-0005-0000-0000-000018330000}"/>
    <cellStyle name="20% - akcent 5 5 2 4 3" xfId="13083" xr:uid="{00000000-0005-0000-0000-000019330000}"/>
    <cellStyle name="20% - akcent 5 5 2 4 3 2" xfId="13084" xr:uid="{00000000-0005-0000-0000-00001A330000}"/>
    <cellStyle name="20% - akcent 5 5 2 4 3 2 2" xfId="13085" xr:uid="{00000000-0005-0000-0000-00001B330000}"/>
    <cellStyle name="20% - akcent 5 5 2 4 3 3" xfId="13086" xr:uid="{00000000-0005-0000-0000-00001C330000}"/>
    <cellStyle name="20% - akcent 5 5 2 4 4" xfId="13087" xr:uid="{00000000-0005-0000-0000-00001D330000}"/>
    <cellStyle name="20% - akcent 5 5 2 4 4 2" xfId="13088" xr:uid="{00000000-0005-0000-0000-00001E330000}"/>
    <cellStyle name="20% - akcent 5 5 2 4 4 2 2" xfId="13089" xr:uid="{00000000-0005-0000-0000-00001F330000}"/>
    <cellStyle name="20% - akcent 5 5 2 4 4 3" xfId="13090" xr:uid="{00000000-0005-0000-0000-000020330000}"/>
    <cellStyle name="20% - akcent 5 5 2 4 5" xfId="13091" xr:uid="{00000000-0005-0000-0000-000021330000}"/>
    <cellStyle name="20% - akcent 5 5 2 4 5 2" xfId="13092" xr:uid="{00000000-0005-0000-0000-000022330000}"/>
    <cellStyle name="20% - akcent 5 5 2 4 6" xfId="13093" xr:uid="{00000000-0005-0000-0000-000023330000}"/>
    <cellStyle name="20% - akcent 5 5 2 5" xfId="13094" xr:uid="{00000000-0005-0000-0000-000024330000}"/>
    <cellStyle name="20% - akcent 5 5 2 6" xfId="13095" xr:uid="{00000000-0005-0000-0000-000025330000}"/>
    <cellStyle name="20% - akcent 5 5 2 6 2" xfId="13096" xr:uid="{00000000-0005-0000-0000-000026330000}"/>
    <cellStyle name="20% - akcent 5 5 2 6 2 2" xfId="13097" xr:uid="{00000000-0005-0000-0000-000027330000}"/>
    <cellStyle name="20% - akcent 5 5 2 6 2 2 2" xfId="13098" xr:uid="{00000000-0005-0000-0000-000028330000}"/>
    <cellStyle name="20% - akcent 5 5 2 6 2 3" xfId="13099" xr:uid="{00000000-0005-0000-0000-000029330000}"/>
    <cellStyle name="20% - akcent 5 5 2 6 3" xfId="13100" xr:uid="{00000000-0005-0000-0000-00002A330000}"/>
    <cellStyle name="20% - akcent 5 5 2 6 3 2" xfId="13101" xr:uid="{00000000-0005-0000-0000-00002B330000}"/>
    <cellStyle name="20% - akcent 5 5 2 6 3 2 2" xfId="13102" xr:uid="{00000000-0005-0000-0000-00002C330000}"/>
    <cellStyle name="20% - akcent 5 5 2 6 3 3" xfId="13103" xr:uid="{00000000-0005-0000-0000-00002D330000}"/>
    <cellStyle name="20% - akcent 5 5 2 6 4" xfId="13104" xr:uid="{00000000-0005-0000-0000-00002E330000}"/>
    <cellStyle name="20% - akcent 5 5 2 6 4 2" xfId="13105" xr:uid="{00000000-0005-0000-0000-00002F330000}"/>
    <cellStyle name="20% - akcent 5 5 2 6 4 2 2" xfId="13106" xr:uid="{00000000-0005-0000-0000-000030330000}"/>
    <cellStyle name="20% - akcent 5 5 2 6 4 3" xfId="13107" xr:uid="{00000000-0005-0000-0000-000031330000}"/>
    <cellStyle name="20% - akcent 5 5 2 6 5" xfId="13108" xr:uid="{00000000-0005-0000-0000-000032330000}"/>
    <cellStyle name="20% - akcent 5 5 2 6 5 2" xfId="13109" xr:uid="{00000000-0005-0000-0000-000033330000}"/>
    <cellStyle name="20% - akcent 5 5 2 6 6" xfId="13110" xr:uid="{00000000-0005-0000-0000-000034330000}"/>
    <cellStyle name="20% - akcent 5 5 3" xfId="13111" xr:uid="{00000000-0005-0000-0000-000035330000}"/>
    <cellStyle name="20% - akcent 5 5 3 2" xfId="13112" xr:uid="{00000000-0005-0000-0000-000036330000}"/>
    <cellStyle name="20% - akcent 5 5 3 2 2" xfId="13113" xr:uid="{00000000-0005-0000-0000-000037330000}"/>
    <cellStyle name="20% - akcent 5 5 3 2 2 2" xfId="13114" xr:uid="{00000000-0005-0000-0000-000038330000}"/>
    <cellStyle name="20% - akcent 5 5 3 2 2 2 2" xfId="13115" xr:uid="{00000000-0005-0000-0000-000039330000}"/>
    <cellStyle name="20% - akcent 5 5 3 2 2 3" xfId="13116" xr:uid="{00000000-0005-0000-0000-00003A330000}"/>
    <cellStyle name="20% - akcent 5 5 3 2 3" xfId="13117" xr:uid="{00000000-0005-0000-0000-00003B330000}"/>
    <cellStyle name="20% - akcent 5 5 3 2 3 2" xfId="13118" xr:uid="{00000000-0005-0000-0000-00003C330000}"/>
    <cellStyle name="20% - akcent 5 5 3 2 3 2 2" xfId="13119" xr:uid="{00000000-0005-0000-0000-00003D330000}"/>
    <cellStyle name="20% - akcent 5 5 3 2 3 3" xfId="13120" xr:uid="{00000000-0005-0000-0000-00003E330000}"/>
    <cellStyle name="20% - akcent 5 5 3 2 4" xfId="13121" xr:uid="{00000000-0005-0000-0000-00003F330000}"/>
    <cellStyle name="20% - akcent 5 5 3 2 4 2" xfId="13122" xr:uid="{00000000-0005-0000-0000-000040330000}"/>
    <cellStyle name="20% - akcent 5 5 3 2 4 2 2" xfId="13123" xr:uid="{00000000-0005-0000-0000-000041330000}"/>
    <cellStyle name="20% - akcent 5 5 3 2 4 3" xfId="13124" xr:uid="{00000000-0005-0000-0000-000042330000}"/>
    <cellStyle name="20% - akcent 5 5 3 2 5" xfId="13125" xr:uid="{00000000-0005-0000-0000-000043330000}"/>
    <cellStyle name="20% - akcent 5 5 3 2 5 2" xfId="13126" xr:uid="{00000000-0005-0000-0000-000044330000}"/>
    <cellStyle name="20% - akcent 5 5 3 2 6" xfId="13127" xr:uid="{00000000-0005-0000-0000-000045330000}"/>
    <cellStyle name="20% - akcent 5 5 3 3" xfId="13128" xr:uid="{00000000-0005-0000-0000-000046330000}"/>
    <cellStyle name="20% - akcent 5 5 3 3 2" xfId="13129" xr:uid="{00000000-0005-0000-0000-000047330000}"/>
    <cellStyle name="20% - akcent 5 5 3 3 2 2" xfId="13130" xr:uid="{00000000-0005-0000-0000-000048330000}"/>
    <cellStyle name="20% - akcent 5 5 3 3 3" xfId="13131" xr:uid="{00000000-0005-0000-0000-000049330000}"/>
    <cellStyle name="20% - akcent 5 5 3 4" xfId="13132" xr:uid="{00000000-0005-0000-0000-00004A330000}"/>
    <cellStyle name="20% - akcent 5 5 3 4 2" xfId="13133" xr:uid="{00000000-0005-0000-0000-00004B330000}"/>
    <cellStyle name="20% - akcent 5 5 3 4 2 2" xfId="13134" xr:uid="{00000000-0005-0000-0000-00004C330000}"/>
    <cellStyle name="20% - akcent 5 5 3 4 3" xfId="13135" xr:uid="{00000000-0005-0000-0000-00004D330000}"/>
    <cellStyle name="20% - akcent 5 5 3 5" xfId="13136" xr:uid="{00000000-0005-0000-0000-00004E330000}"/>
    <cellStyle name="20% - akcent 5 5 3 5 2" xfId="13137" xr:uid="{00000000-0005-0000-0000-00004F330000}"/>
    <cellStyle name="20% - akcent 5 5 3 5 2 2" xfId="13138" xr:uid="{00000000-0005-0000-0000-000050330000}"/>
    <cellStyle name="20% - akcent 5 5 3 5 3" xfId="13139" xr:uid="{00000000-0005-0000-0000-000051330000}"/>
    <cellStyle name="20% - akcent 5 5 3 6" xfId="13140" xr:uid="{00000000-0005-0000-0000-000052330000}"/>
    <cellStyle name="20% - akcent 5 5 3 6 2" xfId="13141" xr:uid="{00000000-0005-0000-0000-000053330000}"/>
    <cellStyle name="20% - akcent 5 5 3 7" xfId="13142" xr:uid="{00000000-0005-0000-0000-000054330000}"/>
    <cellStyle name="20% - akcent 5 5 3 8" xfId="13143" xr:uid="{00000000-0005-0000-0000-000055330000}"/>
    <cellStyle name="20% - akcent 5 5 4" xfId="13144" xr:uid="{00000000-0005-0000-0000-000056330000}"/>
    <cellStyle name="20% - akcent 5 5 4 2" xfId="13145" xr:uid="{00000000-0005-0000-0000-000057330000}"/>
    <cellStyle name="20% - akcent 5 5 4 2 2" xfId="13146" xr:uid="{00000000-0005-0000-0000-000058330000}"/>
    <cellStyle name="20% - akcent 5 5 4 2 2 2" xfId="13147" xr:uid="{00000000-0005-0000-0000-000059330000}"/>
    <cellStyle name="20% - akcent 5 5 4 2 3" xfId="13148" xr:uid="{00000000-0005-0000-0000-00005A330000}"/>
    <cellStyle name="20% - akcent 5 5 4 3" xfId="13149" xr:uid="{00000000-0005-0000-0000-00005B330000}"/>
    <cellStyle name="20% - akcent 5 5 4 3 2" xfId="13150" xr:uid="{00000000-0005-0000-0000-00005C330000}"/>
    <cellStyle name="20% - akcent 5 5 4 3 2 2" xfId="13151" xr:uid="{00000000-0005-0000-0000-00005D330000}"/>
    <cellStyle name="20% - akcent 5 5 4 3 3" xfId="13152" xr:uid="{00000000-0005-0000-0000-00005E330000}"/>
    <cellStyle name="20% - akcent 5 5 4 4" xfId="13153" xr:uid="{00000000-0005-0000-0000-00005F330000}"/>
    <cellStyle name="20% - akcent 5 5 4 4 2" xfId="13154" xr:uid="{00000000-0005-0000-0000-000060330000}"/>
    <cellStyle name="20% - akcent 5 5 4 4 2 2" xfId="13155" xr:uid="{00000000-0005-0000-0000-000061330000}"/>
    <cellStyle name="20% - akcent 5 5 4 4 3" xfId="13156" xr:uid="{00000000-0005-0000-0000-000062330000}"/>
    <cellStyle name="20% - akcent 5 5 4 5" xfId="13157" xr:uid="{00000000-0005-0000-0000-000063330000}"/>
    <cellStyle name="20% - akcent 5 5 4 5 2" xfId="13158" xr:uid="{00000000-0005-0000-0000-000064330000}"/>
    <cellStyle name="20% - akcent 5 5 4 6" xfId="13159" xr:uid="{00000000-0005-0000-0000-000065330000}"/>
    <cellStyle name="20% - akcent 5 5 5" xfId="13160" xr:uid="{00000000-0005-0000-0000-000066330000}"/>
    <cellStyle name="20% - akcent 5 5 5 2" xfId="13161" xr:uid="{00000000-0005-0000-0000-000067330000}"/>
    <cellStyle name="20% - akcent 5 5 5 2 2" xfId="13162" xr:uid="{00000000-0005-0000-0000-000068330000}"/>
    <cellStyle name="20% - akcent 5 5 5 2 2 2" xfId="13163" xr:uid="{00000000-0005-0000-0000-000069330000}"/>
    <cellStyle name="20% - akcent 5 5 5 2 3" xfId="13164" xr:uid="{00000000-0005-0000-0000-00006A330000}"/>
    <cellStyle name="20% - akcent 5 5 5 3" xfId="13165" xr:uid="{00000000-0005-0000-0000-00006B330000}"/>
    <cellStyle name="20% - akcent 5 5 5 3 2" xfId="13166" xr:uid="{00000000-0005-0000-0000-00006C330000}"/>
    <cellStyle name="20% - akcent 5 5 5 3 2 2" xfId="13167" xr:uid="{00000000-0005-0000-0000-00006D330000}"/>
    <cellStyle name="20% - akcent 5 5 5 3 3" xfId="13168" xr:uid="{00000000-0005-0000-0000-00006E330000}"/>
    <cellStyle name="20% - akcent 5 5 5 4" xfId="13169" xr:uid="{00000000-0005-0000-0000-00006F330000}"/>
    <cellStyle name="20% - akcent 5 5 5 4 2" xfId="13170" xr:uid="{00000000-0005-0000-0000-000070330000}"/>
    <cellStyle name="20% - akcent 5 5 5 4 2 2" xfId="13171" xr:uid="{00000000-0005-0000-0000-000071330000}"/>
    <cellStyle name="20% - akcent 5 5 5 4 3" xfId="13172" xr:uid="{00000000-0005-0000-0000-000072330000}"/>
    <cellStyle name="20% - akcent 5 5 5 5" xfId="13173" xr:uid="{00000000-0005-0000-0000-000073330000}"/>
    <cellStyle name="20% - akcent 5 5 5 5 2" xfId="13174" xr:uid="{00000000-0005-0000-0000-000074330000}"/>
    <cellStyle name="20% - akcent 5 5 5 6" xfId="13175" xr:uid="{00000000-0005-0000-0000-000075330000}"/>
    <cellStyle name="20% - akcent 5 5 6" xfId="13176" xr:uid="{00000000-0005-0000-0000-000076330000}"/>
    <cellStyle name="20% - akcent 5 5 7" xfId="13177" xr:uid="{00000000-0005-0000-0000-000077330000}"/>
    <cellStyle name="20% - akcent 5 5 7 2" xfId="13178" xr:uid="{00000000-0005-0000-0000-000078330000}"/>
    <cellStyle name="20% - akcent 5 5 7 2 2" xfId="13179" xr:uid="{00000000-0005-0000-0000-000079330000}"/>
    <cellStyle name="20% - akcent 5 5 7 2 2 2" xfId="13180" xr:uid="{00000000-0005-0000-0000-00007A330000}"/>
    <cellStyle name="20% - akcent 5 5 7 2 3" xfId="13181" xr:uid="{00000000-0005-0000-0000-00007B330000}"/>
    <cellStyle name="20% - akcent 5 5 7 3" xfId="13182" xr:uid="{00000000-0005-0000-0000-00007C330000}"/>
    <cellStyle name="20% - akcent 5 5 7 3 2" xfId="13183" xr:uid="{00000000-0005-0000-0000-00007D330000}"/>
    <cellStyle name="20% - akcent 5 5 7 3 2 2" xfId="13184" xr:uid="{00000000-0005-0000-0000-00007E330000}"/>
    <cellStyle name="20% - akcent 5 5 7 3 3" xfId="13185" xr:uid="{00000000-0005-0000-0000-00007F330000}"/>
    <cellStyle name="20% - akcent 5 5 7 4" xfId="13186" xr:uid="{00000000-0005-0000-0000-000080330000}"/>
    <cellStyle name="20% - akcent 5 5 7 4 2" xfId="13187" xr:uid="{00000000-0005-0000-0000-000081330000}"/>
    <cellStyle name="20% - akcent 5 5 7 4 2 2" xfId="13188" xr:uid="{00000000-0005-0000-0000-000082330000}"/>
    <cellStyle name="20% - akcent 5 5 7 4 3" xfId="13189" xr:uid="{00000000-0005-0000-0000-000083330000}"/>
    <cellStyle name="20% - akcent 5 5 7 5" xfId="13190" xr:uid="{00000000-0005-0000-0000-000084330000}"/>
    <cellStyle name="20% - akcent 5 5 7 5 2" xfId="13191" xr:uid="{00000000-0005-0000-0000-000085330000}"/>
    <cellStyle name="20% - akcent 5 5 7 6" xfId="13192" xr:uid="{00000000-0005-0000-0000-000086330000}"/>
    <cellStyle name="20% - akcent 5 5_2011'05 Raport PGE_DO-CO2" xfId="13193" xr:uid="{00000000-0005-0000-0000-000087330000}"/>
    <cellStyle name="20% - akcent 5 6" xfId="13194" xr:uid="{00000000-0005-0000-0000-000088330000}"/>
    <cellStyle name="20% - akcent 5 6 2" xfId="13195" xr:uid="{00000000-0005-0000-0000-000089330000}"/>
    <cellStyle name="20% - akcent 5 6 2 10" xfId="13196" xr:uid="{00000000-0005-0000-0000-00008A330000}"/>
    <cellStyle name="20% - akcent 5 6 2 2" xfId="13197" xr:uid="{00000000-0005-0000-0000-00008B330000}"/>
    <cellStyle name="20% - akcent 5 6 2 2 2" xfId="13198" xr:uid="{00000000-0005-0000-0000-00008C330000}"/>
    <cellStyle name="20% - akcent 5 6 2 2 2 2" xfId="13199" xr:uid="{00000000-0005-0000-0000-00008D330000}"/>
    <cellStyle name="20% - akcent 5 6 2 2 2 2 2" xfId="13200" xr:uid="{00000000-0005-0000-0000-00008E330000}"/>
    <cellStyle name="20% - akcent 5 6 2 2 2 2 2 2" xfId="13201" xr:uid="{00000000-0005-0000-0000-00008F330000}"/>
    <cellStyle name="20% - akcent 5 6 2 2 2 2 3" xfId="13202" xr:uid="{00000000-0005-0000-0000-000090330000}"/>
    <cellStyle name="20% - akcent 5 6 2 2 2 3" xfId="13203" xr:uid="{00000000-0005-0000-0000-000091330000}"/>
    <cellStyle name="20% - akcent 5 6 2 2 2 3 2" xfId="13204" xr:uid="{00000000-0005-0000-0000-000092330000}"/>
    <cellStyle name="20% - akcent 5 6 2 2 2 3 2 2" xfId="13205" xr:uid="{00000000-0005-0000-0000-000093330000}"/>
    <cellStyle name="20% - akcent 5 6 2 2 2 3 3" xfId="13206" xr:uid="{00000000-0005-0000-0000-000094330000}"/>
    <cellStyle name="20% - akcent 5 6 2 2 2 4" xfId="13207" xr:uid="{00000000-0005-0000-0000-000095330000}"/>
    <cellStyle name="20% - akcent 5 6 2 2 2 4 2" xfId="13208" xr:uid="{00000000-0005-0000-0000-000096330000}"/>
    <cellStyle name="20% - akcent 5 6 2 2 2 4 2 2" xfId="13209" xr:uid="{00000000-0005-0000-0000-000097330000}"/>
    <cellStyle name="20% - akcent 5 6 2 2 2 4 3" xfId="13210" xr:uid="{00000000-0005-0000-0000-000098330000}"/>
    <cellStyle name="20% - akcent 5 6 2 2 2 5" xfId="13211" xr:uid="{00000000-0005-0000-0000-000099330000}"/>
    <cellStyle name="20% - akcent 5 6 2 2 2 5 2" xfId="13212" xr:uid="{00000000-0005-0000-0000-00009A330000}"/>
    <cellStyle name="20% - akcent 5 6 2 2 2 6" xfId="13213" xr:uid="{00000000-0005-0000-0000-00009B330000}"/>
    <cellStyle name="20% - akcent 5 6 2 2 3" xfId="13214" xr:uid="{00000000-0005-0000-0000-00009C330000}"/>
    <cellStyle name="20% - akcent 5 6 2 2 3 2" xfId="13215" xr:uid="{00000000-0005-0000-0000-00009D330000}"/>
    <cellStyle name="20% - akcent 5 6 2 2 3 2 2" xfId="13216" xr:uid="{00000000-0005-0000-0000-00009E330000}"/>
    <cellStyle name="20% - akcent 5 6 2 2 3 3" xfId="13217" xr:uid="{00000000-0005-0000-0000-00009F330000}"/>
    <cellStyle name="20% - akcent 5 6 2 2 4" xfId="13218" xr:uid="{00000000-0005-0000-0000-0000A0330000}"/>
    <cellStyle name="20% - akcent 5 6 2 2 4 2" xfId="13219" xr:uid="{00000000-0005-0000-0000-0000A1330000}"/>
    <cellStyle name="20% - akcent 5 6 2 2 4 2 2" xfId="13220" xr:uid="{00000000-0005-0000-0000-0000A2330000}"/>
    <cellStyle name="20% - akcent 5 6 2 2 4 3" xfId="13221" xr:uid="{00000000-0005-0000-0000-0000A3330000}"/>
    <cellStyle name="20% - akcent 5 6 2 2 5" xfId="13222" xr:uid="{00000000-0005-0000-0000-0000A4330000}"/>
    <cellStyle name="20% - akcent 5 6 2 2 5 2" xfId="13223" xr:uid="{00000000-0005-0000-0000-0000A5330000}"/>
    <cellStyle name="20% - akcent 5 6 2 2 5 2 2" xfId="13224" xr:uid="{00000000-0005-0000-0000-0000A6330000}"/>
    <cellStyle name="20% - akcent 5 6 2 2 5 3" xfId="13225" xr:uid="{00000000-0005-0000-0000-0000A7330000}"/>
    <cellStyle name="20% - akcent 5 6 2 2 6" xfId="13226" xr:uid="{00000000-0005-0000-0000-0000A8330000}"/>
    <cellStyle name="20% - akcent 5 6 2 2 6 2" xfId="13227" xr:uid="{00000000-0005-0000-0000-0000A9330000}"/>
    <cellStyle name="20% - akcent 5 6 2 2 7" xfId="13228" xr:uid="{00000000-0005-0000-0000-0000AA330000}"/>
    <cellStyle name="20% - akcent 5 6 2 3" xfId="13229" xr:uid="{00000000-0005-0000-0000-0000AB330000}"/>
    <cellStyle name="20% - akcent 5 6 2 3 2" xfId="13230" xr:uid="{00000000-0005-0000-0000-0000AC330000}"/>
    <cellStyle name="20% - akcent 5 6 2 3 2 2" xfId="13231" xr:uid="{00000000-0005-0000-0000-0000AD330000}"/>
    <cellStyle name="20% - akcent 5 6 2 3 2 2 2" xfId="13232" xr:uid="{00000000-0005-0000-0000-0000AE330000}"/>
    <cellStyle name="20% - akcent 5 6 2 3 2 3" xfId="13233" xr:uid="{00000000-0005-0000-0000-0000AF330000}"/>
    <cellStyle name="20% - akcent 5 6 2 3 3" xfId="13234" xr:uid="{00000000-0005-0000-0000-0000B0330000}"/>
    <cellStyle name="20% - akcent 5 6 2 3 3 2" xfId="13235" xr:uid="{00000000-0005-0000-0000-0000B1330000}"/>
    <cellStyle name="20% - akcent 5 6 2 3 3 2 2" xfId="13236" xr:uid="{00000000-0005-0000-0000-0000B2330000}"/>
    <cellStyle name="20% - akcent 5 6 2 3 3 3" xfId="13237" xr:uid="{00000000-0005-0000-0000-0000B3330000}"/>
    <cellStyle name="20% - akcent 5 6 2 3 4" xfId="13238" xr:uid="{00000000-0005-0000-0000-0000B4330000}"/>
    <cellStyle name="20% - akcent 5 6 2 3 4 2" xfId="13239" xr:uid="{00000000-0005-0000-0000-0000B5330000}"/>
    <cellStyle name="20% - akcent 5 6 2 3 4 2 2" xfId="13240" xr:uid="{00000000-0005-0000-0000-0000B6330000}"/>
    <cellStyle name="20% - akcent 5 6 2 3 4 3" xfId="13241" xr:uid="{00000000-0005-0000-0000-0000B7330000}"/>
    <cellStyle name="20% - akcent 5 6 2 3 5" xfId="13242" xr:uid="{00000000-0005-0000-0000-0000B8330000}"/>
    <cellStyle name="20% - akcent 5 6 2 3 5 2" xfId="13243" xr:uid="{00000000-0005-0000-0000-0000B9330000}"/>
    <cellStyle name="20% - akcent 5 6 2 3 6" xfId="13244" xr:uid="{00000000-0005-0000-0000-0000BA330000}"/>
    <cellStyle name="20% - akcent 5 6 2 4" xfId="13245" xr:uid="{00000000-0005-0000-0000-0000BB330000}"/>
    <cellStyle name="20% - akcent 5 6 2 4 2" xfId="13246" xr:uid="{00000000-0005-0000-0000-0000BC330000}"/>
    <cellStyle name="20% - akcent 5 6 2 4 2 2" xfId="13247" xr:uid="{00000000-0005-0000-0000-0000BD330000}"/>
    <cellStyle name="20% - akcent 5 6 2 4 2 2 2" xfId="13248" xr:uid="{00000000-0005-0000-0000-0000BE330000}"/>
    <cellStyle name="20% - akcent 5 6 2 4 2 3" xfId="13249" xr:uid="{00000000-0005-0000-0000-0000BF330000}"/>
    <cellStyle name="20% - akcent 5 6 2 4 3" xfId="13250" xr:uid="{00000000-0005-0000-0000-0000C0330000}"/>
    <cellStyle name="20% - akcent 5 6 2 4 3 2" xfId="13251" xr:uid="{00000000-0005-0000-0000-0000C1330000}"/>
    <cellStyle name="20% - akcent 5 6 2 4 3 2 2" xfId="13252" xr:uid="{00000000-0005-0000-0000-0000C2330000}"/>
    <cellStyle name="20% - akcent 5 6 2 4 3 3" xfId="13253" xr:uid="{00000000-0005-0000-0000-0000C3330000}"/>
    <cellStyle name="20% - akcent 5 6 2 4 4" xfId="13254" xr:uid="{00000000-0005-0000-0000-0000C4330000}"/>
    <cellStyle name="20% - akcent 5 6 2 4 4 2" xfId="13255" xr:uid="{00000000-0005-0000-0000-0000C5330000}"/>
    <cellStyle name="20% - akcent 5 6 2 4 4 2 2" xfId="13256" xr:uid="{00000000-0005-0000-0000-0000C6330000}"/>
    <cellStyle name="20% - akcent 5 6 2 4 4 3" xfId="13257" xr:uid="{00000000-0005-0000-0000-0000C7330000}"/>
    <cellStyle name="20% - akcent 5 6 2 4 5" xfId="13258" xr:uid="{00000000-0005-0000-0000-0000C8330000}"/>
    <cellStyle name="20% - akcent 5 6 2 4 5 2" xfId="13259" xr:uid="{00000000-0005-0000-0000-0000C9330000}"/>
    <cellStyle name="20% - akcent 5 6 2 4 6" xfId="13260" xr:uid="{00000000-0005-0000-0000-0000CA330000}"/>
    <cellStyle name="20% - akcent 5 6 2 5" xfId="13261" xr:uid="{00000000-0005-0000-0000-0000CB330000}"/>
    <cellStyle name="20% - akcent 5 6 2 6" xfId="13262" xr:uid="{00000000-0005-0000-0000-0000CC330000}"/>
    <cellStyle name="20% - akcent 5 6 2 6 2" xfId="13263" xr:uid="{00000000-0005-0000-0000-0000CD330000}"/>
    <cellStyle name="20% - akcent 5 6 2 6 2 2" xfId="13264" xr:uid="{00000000-0005-0000-0000-0000CE330000}"/>
    <cellStyle name="20% - akcent 5 6 2 6 3" xfId="13265" xr:uid="{00000000-0005-0000-0000-0000CF330000}"/>
    <cellStyle name="20% - akcent 5 6 2 7" xfId="13266" xr:uid="{00000000-0005-0000-0000-0000D0330000}"/>
    <cellStyle name="20% - akcent 5 6 2 7 2" xfId="13267" xr:uid="{00000000-0005-0000-0000-0000D1330000}"/>
    <cellStyle name="20% - akcent 5 6 2 7 2 2" xfId="13268" xr:uid="{00000000-0005-0000-0000-0000D2330000}"/>
    <cellStyle name="20% - akcent 5 6 2 7 3" xfId="13269" xr:uid="{00000000-0005-0000-0000-0000D3330000}"/>
    <cellStyle name="20% - akcent 5 6 2 8" xfId="13270" xr:uid="{00000000-0005-0000-0000-0000D4330000}"/>
    <cellStyle name="20% - akcent 5 6 2 8 2" xfId="13271" xr:uid="{00000000-0005-0000-0000-0000D5330000}"/>
    <cellStyle name="20% - akcent 5 6 2 8 2 2" xfId="13272" xr:uid="{00000000-0005-0000-0000-0000D6330000}"/>
    <cellStyle name="20% - akcent 5 6 2 8 3" xfId="13273" xr:uid="{00000000-0005-0000-0000-0000D7330000}"/>
    <cellStyle name="20% - akcent 5 6 2 9" xfId="13274" xr:uid="{00000000-0005-0000-0000-0000D8330000}"/>
    <cellStyle name="20% - akcent 5 6 2 9 2" xfId="13275" xr:uid="{00000000-0005-0000-0000-0000D9330000}"/>
    <cellStyle name="20% - akcent 5 6 3" xfId="13276" xr:uid="{00000000-0005-0000-0000-0000DA330000}"/>
    <cellStyle name="20% - akcent 5 6 3 2" xfId="13277" xr:uid="{00000000-0005-0000-0000-0000DB330000}"/>
    <cellStyle name="20% - akcent 5 6 3 2 2" xfId="13278" xr:uid="{00000000-0005-0000-0000-0000DC330000}"/>
    <cellStyle name="20% - akcent 5 6 3 2 2 2" xfId="13279" xr:uid="{00000000-0005-0000-0000-0000DD330000}"/>
    <cellStyle name="20% - akcent 5 6 3 2 2 2 2" xfId="13280" xr:uid="{00000000-0005-0000-0000-0000DE330000}"/>
    <cellStyle name="20% - akcent 5 6 3 2 2 3" xfId="13281" xr:uid="{00000000-0005-0000-0000-0000DF330000}"/>
    <cellStyle name="20% - akcent 5 6 3 2 3" xfId="13282" xr:uid="{00000000-0005-0000-0000-0000E0330000}"/>
    <cellStyle name="20% - akcent 5 6 3 2 3 2" xfId="13283" xr:uid="{00000000-0005-0000-0000-0000E1330000}"/>
    <cellStyle name="20% - akcent 5 6 3 2 3 2 2" xfId="13284" xr:uid="{00000000-0005-0000-0000-0000E2330000}"/>
    <cellStyle name="20% - akcent 5 6 3 2 3 3" xfId="13285" xr:uid="{00000000-0005-0000-0000-0000E3330000}"/>
    <cellStyle name="20% - akcent 5 6 3 2 4" xfId="13286" xr:uid="{00000000-0005-0000-0000-0000E4330000}"/>
    <cellStyle name="20% - akcent 5 6 3 2 4 2" xfId="13287" xr:uid="{00000000-0005-0000-0000-0000E5330000}"/>
    <cellStyle name="20% - akcent 5 6 3 2 4 2 2" xfId="13288" xr:uid="{00000000-0005-0000-0000-0000E6330000}"/>
    <cellStyle name="20% - akcent 5 6 3 2 4 3" xfId="13289" xr:uid="{00000000-0005-0000-0000-0000E7330000}"/>
    <cellStyle name="20% - akcent 5 6 3 2 5" xfId="13290" xr:uid="{00000000-0005-0000-0000-0000E8330000}"/>
    <cellStyle name="20% - akcent 5 6 3 2 5 2" xfId="13291" xr:uid="{00000000-0005-0000-0000-0000E9330000}"/>
    <cellStyle name="20% - akcent 5 6 3 2 6" xfId="13292" xr:uid="{00000000-0005-0000-0000-0000EA330000}"/>
    <cellStyle name="20% - akcent 5 6 3 3" xfId="13293" xr:uid="{00000000-0005-0000-0000-0000EB330000}"/>
    <cellStyle name="20% - akcent 5 6 3 3 2" xfId="13294" xr:uid="{00000000-0005-0000-0000-0000EC330000}"/>
    <cellStyle name="20% - akcent 5 6 3 3 2 2" xfId="13295" xr:uid="{00000000-0005-0000-0000-0000ED330000}"/>
    <cellStyle name="20% - akcent 5 6 3 3 3" xfId="13296" xr:uid="{00000000-0005-0000-0000-0000EE330000}"/>
    <cellStyle name="20% - akcent 5 6 3 4" xfId="13297" xr:uid="{00000000-0005-0000-0000-0000EF330000}"/>
    <cellStyle name="20% - akcent 5 6 3 4 2" xfId="13298" xr:uid="{00000000-0005-0000-0000-0000F0330000}"/>
    <cellStyle name="20% - akcent 5 6 3 4 2 2" xfId="13299" xr:uid="{00000000-0005-0000-0000-0000F1330000}"/>
    <cellStyle name="20% - akcent 5 6 3 4 3" xfId="13300" xr:uid="{00000000-0005-0000-0000-0000F2330000}"/>
    <cellStyle name="20% - akcent 5 6 3 5" xfId="13301" xr:uid="{00000000-0005-0000-0000-0000F3330000}"/>
    <cellStyle name="20% - akcent 5 6 3 5 2" xfId="13302" xr:uid="{00000000-0005-0000-0000-0000F4330000}"/>
    <cellStyle name="20% - akcent 5 6 3 5 2 2" xfId="13303" xr:uid="{00000000-0005-0000-0000-0000F5330000}"/>
    <cellStyle name="20% - akcent 5 6 3 5 3" xfId="13304" xr:uid="{00000000-0005-0000-0000-0000F6330000}"/>
    <cellStyle name="20% - akcent 5 6 3 6" xfId="13305" xr:uid="{00000000-0005-0000-0000-0000F7330000}"/>
    <cellStyle name="20% - akcent 5 6 3 6 2" xfId="13306" xr:uid="{00000000-0005-0000-0000-0000F8330000}"/>
    <cellStyle name="20% - akcent 5 6 3 7" xfId="13307" xr:uid="{00000000-0005-0000-0000-0000F9330000}"/>
    <cellStyle name="20% - akcent 5 6 4" xfId="13308" xr:uid="{00000000-0005-0000-0000-0000FA330000}"/>
    <cellStyle name="20% - akcent 5 6 4 2" xfId="13309" xr:uid="{00000000-0005-0000-0000-0000FB330000}"/>
    <cellStyle name="20% - akcent 5 6 4 2 2" xfId="13310" xr:uid="{00000000-0005-0000-0000-0000FC330000}"/>
    <cellStyle name="20% - akcent 5 6 4 2 2 2" xfId="13311" xr:uid="{00000000-0005-0000-0000-0000FD330000}"/>
    <cellStyle name="20% - akcent 5 6 4 2 3" xfId="13312" xr:uid="{00000000-0005-0000-0000-0000FE330000}"/>
    <cellStyle name="20% - akcent 5 6 4 3" xfId="13313" xr:uid="{00000000-0005-0000-0000-0000FF330000}"/>
    <cellStyle name="20% - akcent 5 6 4 3 2" xfId="13314" xr:uid="{00000000-0005-0000-0000-000000340000}"/>
    <cellStyle name="20% - akcent 5 6 4 3 2 2" xfId="13315" xr:uid="{00000000-0005-0000-0000-000001340000}"/>
    <cellStyle name="20% - akcent 5 6 4 3 3" xfId="13316" xr:uid="{00000000-0005-0000-0000-000002340000}"/>
    <cellStyle name="20% - akcent 5 6 4 4" xfId="13317" xr:uid="{00000000-0005-0000-0000-000003340000}"/>
    <cellStyle name="20% - akcent 5 6 4 4 2" xfId="13318" xr:uid="{00000000-0005-0000-0000-000004340000}"/>
    <cellStyle name="20% - akcent 5 6 4 4 2 2" xfId="13319" xr:uid="{00000000-0005-0000-0000-000005340000}"/>
    <cellStyle name="20% - akcent 5 6 4 4 3" xfId="13320" xr:uid="{00000000-0005-0000-0000-000006340000}"/>
    <cellStyle name="20% - akcent 5 6 4 5" xfId="13321" xr:uid="{00000000-0005-0000-0000-000007340000}"/>
    <cellStyle name="20% - akcent 5 6 4 5 2" xfId="13322" xr:uid="{00000000-0005-0000-0000-000008340000}"/>
    <cellStyle name="20% - akcent 5 6 4 6" xfId="13323" xr:uid="{00000000-0005-0000-0000-000009340000}"/>
    <cellStyle name="20% - akcent 5 6 5" xfId="13324" xr:uid="{00000000-0005-0000-0000-00000A340000}"/>
    <cellStyle name="20% - akcent 5 6 5 2" xfId="13325" xr:uid="{00000000-0005-0000-0000-00000B340000}"/>
    <cellStyle name="20% - akcent 5 6 5 2 2" xfId="13326" xr:uid="{00000000-0005-0000-0000-00000C340000}"/>
    <cellStyle name="20% - akcent 5 6 5 2 2 2" xfId="13327" xr:uid="{00000000-0005-0000-0000-00000D340000}"/>
    <cellStyle name="20% - akcent 5 6 5 2 3" xfId="13328" xr:uid="{00000000-0005-0000-0000-00000E340000}"/>
    <cellStyle name="20% - akcent 5 6 5 3" xfId="13329" xr:uid="{00000000-0005-0000-0000-00000F340000}"/>
    <cellStyle name="20% - akcent 5 6 5 3 2" xfId="13330" xr:uid="{00000000-0005-0000-0000-000010340000}"/>
    <cellStyle name="20% - akcent 5 6 5 3 2 2" xfId="13331" xr:uid="{00000000-0005-0000-0000-000011340000}"/>
    <cellStyle name="20% - akcent 5 6 5 3 3" xfId="13332" xr:uid="{00000000-0005-0000-0000-000012340000}"/>
    <cellStyle name="20% - akcent 5 6 5 4" xfId="13333" xr:uid="{00000000-0005-0000-0000-000013340000}"/>
    <cellStyle name="20% - akcent 5 6 5 4 2" xfId="13334" xr:uid="{00000000-0005-0000-0000-000014340000}"/>
    <cellStyle name="20% - akcent 5 6 5 4 2 2" xfId="13335" xr:uid="{00000000-0005-0000-0000-000015340000}"/>
    <cellStyle name="20% - akcent 5 6 5 4 3" xfId="13336" xr:uid="{00000000-0005-0000-0000-000016340000}"/>
    <cellStyle name="20% - akcent 5 6 5 5" xfId="13337" xr:uid="{00000000-0005-0000-0000-000017340000}"/>
    <cellStyle name="20% - akcent 5 6 5 5 2" xfId="13338" xr:uid="{00000000-0005-0000-0000-000018340000}"/>
    <cellStyle name="20% - akcent 5 6 5 6" xfId="13339" xr:uid="{00000000-0005-0000-0000-000019340000}"/>
    <cellStyle name="20% - akcent 5 6 6" xfId="13340" xr:uid="{00000000-0005-0000-0000-00001A340000}"/>
    <cellStyle name="20% - akcent 5 6 7" xfId="13341" xr:uid="{00000000-0005-0000-0000-00001B340000}"/>
    <cellStyle name="20% - akcent 5 6 7 2" xfId="13342" xr:uid="{00000000-0005-0000-0000-00001C340000}"/>
    <cellStyle name="20% - akcent 5 6 7 2 2" xfId="13343" xr:uid="{00000000-0005-0000-0000-00001D340000}"/>
    <cellStyle name="20% - akcent 5 6 7 2 2 2" xfId="13344" xr:uid="{00000000-0005-0000-0000-00001E340000}"/>
    <cellStyle name="20% - akcent 5 6 7 2 3" xfId="13345" xr:uid="{00000000-0005-0000-0000-00001F340000}"/>
    <cellStyle name="20% - akcent 5 6 7 3" xfId="13346" xr:uid="{00000000-0005-0000-0000-000020340000}"/>
    <cellStyle name="20% - akcent 5 6 7 3 2" xfId="13347" xr:uid="{00000000-0005-0000-0000-000021340000}"/>
    <cellStyle name="20% - akcent 5 6 7 3 2 2" xfId="13348" xr:uid="{00000000-0005-0000-0000-000022340000}"/>
    <cellStyle name="20% - akcent 5 6 7 3 3" xfId="13349" xr:uid="{00000000-0005-0000-0000-000023340000}"/>
    <cellStyle name="20% - akcent 5 6 7 4" xfId="13350" xr:uid="{00000000-0005-0000-0000-000024340000}"/>
    <cellStyle name="20% - akcent 5 6 7 4 2" xfId="13351" xr:uid="{00000000-0005-0000-0000-000025340000}"/>
    <cellStyle name="20% - akcent 5 6 7 4 2 2" xfId="13352" xr:uid="{00000000-0005-0000-0000-000026340000}"/>
    <cellStyle name="20% - akcent 5 6 7 4 3" xfId="13353" xr:uid="{00000000-0005-0000-0000-000027340000}"/>
    <cellStyle name="20% - akcent 5 6 7 5" xfId="13354" xr:uid="{00000000-0005-0000-0000-000028340000}"/>
    <cellStyle name="20% - akcent 5 6 7 5 2" xfId="13355" xr:uid="{00000000-0005-0000-0000-000029340000}"/>
    <cellStyle name="20% - akcent 5 6 7 6" xfId="13356" xr:uid="{00000000-0005-0000-0000-00002A340000}"/>
    <cellStyle name="20% - akcent 5 6_Arkusz1" xfId="13357" xr:uid="{00000000-0005-0000-0000-00002B340000}"/>
    <cellStyle name="20% - akcent 5 7" xfId="13358" xr:uid="{00000000-0005-0000-0000-00002C340000}"/>
    <cellStyle name="20% - akcent 5 7 2" xfId="13359" xr:uid="{00000000-0005-0000-0000-00002D340000}"/>
    <cellStyle name="20% - akcent 5 7 2 10" xfId="13360" xr:uid="{00000000-0005-0000-0000-00002E340000}"/>
    <cellStyle name="20% - akcent 5 7 2 2" xfId="13361" xr:uid="{00000000-0005-0000-0000-00002F340000}"/>
    <cellStyle name="20% - akcent 5 7 2 2 2" xfId="13362" xr:uid="{00000000-0005-0000-0000-000030340000}"/>
    <cellStyle name="20% - akcent 5 7 2 2 2 2" xfId="13363" xr:uid="{00000000-0005-0000-0000-000031340000}"/>
    <cellStyle name="20% - akcent 5 7 2 2 2 2 2" xfId="13364" xr:uid="{00000000-0005-0000-0000-000032340000}"/>
    <cellStyle name="20% - akcent 5 7 2 2 2 2 2 2" xfId="13365" xr:uid="{00000000-0005-0000-0000-000033340000}"/>
    <cellStyle name="20% - akcent 5 7 2 2 2 2 3" xfId="13366" xr:uid="{00000000-0005-0000-0000-000034340000}"/>
    <cellStyle name="20% - akcent 5 7 2 2 2 3" xfId="13367" xr:uid="{00000000-0005-0000-0000-000035340000}"/>
    <cellStyle name="20% - akcent 5 7 2 2 2 3 2" xfId="13368" xr:uid="{00000000-0005-0000-0000-000036340000}"/>
    <cellStyle name="20% - akcent 5 7 2 2 2 3 2 2" xfId="13369" xr:uid="{00000000-0005-0000-0000-000037340000}"/>
    <cellStyle name="20% - akcent 5 7 2 2 2 3 3" xfId="13370" xr:uid="{00000000-0005-0000-0000-000038340000}"/>
    <cellStyle name="20% - akcent 5 7 2 2 2 4" xfId="13371" xr:uid="{00000000-0005-0000-0000-000039340000}"/>
    <cellStyle name="20% - akcent 5 7 2 2 2 4 2" xfId="13372" xr:uid="{00000000-0005-0000-0000-00003A340000}"/>
    <cellStyle name="20% - akcent 5 7 2 2 2 4 2 2" xfId="13373" xr:uid="{00000000-0005-0000-0000-00003B340000}"/>
    <cellStyle name="20% - akcent 5 7 2 2 2 4 3" xfId="13374" xr:uid="{00000000-0005-0000-0000-00003C340000}"/>
    <cellStyle name="20% - akcent 5 7 2 2 2 5" xfId="13375" xr:uid="{00000000-0005-0000-0000-00003D340000}"/>
    <cellStyle name="20% - akcent 5 7 2 2 2 5 2" xfId="13376" xr:uid="{00000000-0005-0000-0000-00003E340000}"/>
    <cellStyle name="20% - akcent 5 7 2 2 2 6" xfId="13377" xr:uid="{00000000-0005-0000-0000-00003F340000}"/>
    <cellStyle name="20% - akcent 5 7 2 2 3" xfId="13378" xr:uid="{00000000-0005-0000-0000-000040340000}"/>
    <cellStyle name="20% - akcent 5 7 2 2 3 2" xfId="13379" xr:uid="{00000000-0005-0000-0000-000041340000}"/>
    <cellStyle name="20% - akcent 5 7 2 2 3 2 2" xfId="13380" xr:uid="{00000000-0005-0000-0000-000042340000}"/>
    <cellStyle name="20% - akcent 5 7 2 2 3 3" xfId="13381" xr:uid="{00000000-0005-0000-0000-000043340000}"/>
    <cellStyle name="20% - akcent 5 7 2 2 4" xfId="13382" xr:uid="{00000000-0005-0000-0000-000044340000}"/>
    <cellStyle name="20% - akcent 5 7 2 2 4 2" xfId="13383" xr:uid="{00000000-0005-0000-0000-000045340000}"/>
    <cellStyle name="20% - akcent 5 7 2 2 4 2 2" xfId="13384" xr:uid="{00000000-0005-0000-0000-000046340000}"/>
    <cellStyle name="20% - akcent 5 7 2 2 4 3" xfId="13385" xr:uid="{00000000-0005-0000-0000-000047340000}"/>
    <cellStyle name="20% - akcent 5 7 2 2 5" xfId="13386" xr:uid="{00000000-0005-0000-0000-000048340000}"/>
    <cellStyle name="20% - akcent 5 7 2 2 5 2" xfId="13387" xr:uid="{00000000-0005-0000-0000-000049340000}"/>
    <cellStyle name="20% - akcent 5 7 2 2 5 2 2" xfId="13388" xr:uid="{00000000-0005-0000-0000-00004A340000}"/>
    <cellStyle name="20% - akcent 5 7 2 2 5 3" xfId="13389" xr:uid="{00000000-0005-0000-0000-00004B340000}"/>
    <cellStyle name="20% - akcent 5 7 2 2 6" xfId="13390" xr:uid="{00000000-0005-0000-0000-00004C340000}"/>
    <cellStyle name="20% - akcent 5 7 2 2 6 2" xfId="13391" xr:uid="{00000000-0005-0000-0000-00004D340000}"/>
    <cellStyle name="20% - akcent 5 7 2 2 7" xfId="13392" xr:uid="{00000000-0005-0000-0000-00004E340000}"/>
    <cellStyle name="20% - akcent 5 7 2 3" xfId="13393" xr:uid="{00000000-0005-0000-0000-00004F340000}"/>
    <cellStyle name="20% - akcent 5 7 2 3 2" xfId="13394" xr:uid="{00000000-0005-0000-0000-000050340000}"/>
    <cellStyle name="20% - akcent 5 7 2 3 2 2" xfId="13395" xr:uid="{00000000-0005-0000-0000-000051340000}"/>
    <cellStyle name="20% - akcent 5 7 2 3 2 2 2" xfId="13396" xr:uid="{00000000-0005-0000-0000-000052340000}"/>
    <cellStyle name="20% - akcent 5 7 2 3 2 3" xfId="13397" xr:uid="{00000000-0005-0000-0000-000053340000}"/>
    <cellStyle name="20% - akcent 5 7 2 3 3" xfId="13398" xr:uid="{00000000-0005-0000-0000-000054340000}"/>
    <cellStyle name="20% - akcent 5 7 2 3 3 2" xfId="13399" xr:uid="{00000000-0005-0000-0000-000055340000}"/>
    <cellStyle name="20% - akcent 5 7 2 3 3 2 2" xfId="13400" xr:uid="{00000000-0005-0000-0000-000056340000}"/>
    <cellStyle name="20% - akcent 5 7 2 3 3 3" xfId="13401" xr:uid="{00000000-0005-0000-0000-000057340000}"/>
    <cellStyle name="20% - akcent 5 7 2 3 4" xfId="13402" xr:uid="{00000000-0005-0000-0000-000058340000}"/>
    <cellStyle name="20% - akcent 5 7 2 3 4 2" xfId="13403" xr:uid="{00000000-0005-0000-0000-000059340000}"/>
    <cellStyle name="20% - akcent 5 7 2 3 4 2 2" xfId="13404" xr:uid="{00000000-0005-0000-0000-00005A340000}"/>
    <cellStyle name="20% - akcent 5 7 2 3 4 3" xfId="13405" xr:uid="{00000000-0005-0000-0000-00005B340000}"/>
    <cellStyle name="20% - akcent 5 7 2 3 5" xfId="13406" xr:uid="{00000000-0005-0000-0000-00005C340000}"/>
    <cellStyle name="20% - akcent 5 7 2 3 5 2" xfId="13407" xr:uid="{00000000-0005-0000-0000-00005D340000}"/>
    <cellStyle name="20% - akcent 5 7 2 3 6" xfId="13408" xr:uid="{00000000-0005-0000-0000-00005E340000}"/>
    <cellStyle name="20% - akcent 5 7 2 4" xfId="13409" xr:uid="{00000000-0005-0000-0000-00005F340000}"/>
    <cellStyle name="20% - akcent 5 7 2 4 2" xfId="13410" xr:uid="{00000000-0005-0000-0000-000060340000}"/>
    <cellStyle name="20% - akcent 5 7 2 4 2 2" xfId="13411" xr:uid="{00000000-0005-0000-0000-000061340000}"/>
    <cellStyle name="20% - akcent 5 7 2 4 2 2 2" xfId="13412" xr:uid="{00000000-0005-0000-0000-000062340000}"/>
    <cellStyle name="20% - akcent 5 7 2 4 2 3" xfId="13413" xr:uid="{00000000-0005-0000-0000-000063340000}"/>
    <cellStyle name="20% - akcent 5 7 2 4 3" xfId="13414" xr:uid="{00000000-0005-0000-0000-000064340000}"/>
    <cellStyle name="20% - akcent 5 7 2 4 3 2" xfId="13415" xr:uid="{00000000-0005-0000-0000-000065340000}"/>
    <cellStyle name="20% - akcent 5 7 2 4 3 2 2" xfId="13416" xr:uid="{00000000-0005-0000-0000-000066340000}"/>
    <cellStyle name="20% - akcent 5 7 2 4 3 3" xfId="13417" xr:uid="{00000000-0005-0000-0000-000067340000}"/>
    <cellStyle name="20% - akcent 5 7 2 4 4" xfId="13418" xr:uid="{00000000-0005-0000-0000-000068340000}"/>
    <cellStyle name="20% - akcent 5 7 2 4 4 2" xfId="13419" xr:uid="{00000000-0005-0000-0000-000069340000}"/>
    <cellStyle name="20% - akcent 5 7 2 4 4 2 2" xfId="13420" xr:uid="{00000000-0005-0000-0000-00006A340000}"/>
    <cellStyle name="20% - akcent 5 7 2 4 4 3" xfId="13421" xr:uid="{00000000-0005-0000-0000-00006B340000}"/>
    <cellStyle name="20% - akcent 5 7 2 4 5" xfId="13422" xr:uid="{00000000-0005-0000-0000-00006C340000}"/>
    <cellStyle name="20% - akcent 5 7 2 4 5 2" xfId="13423" xr:uid="{00000000-0005-0000-0000-00006D340000}"/>
    <cellStyle name="20% - akcent 5 7 2 4 6" xfId="13424" xr:uid="{00000000-0005-0000-0000-00006E340000}"/>
    <cellStyle name="20% - akcent 5 7 2 5" xfId="13425" xr:uid="{00000000-0005-0000-0000-00006F340000}"/>
    <cellStyle name="20% - akcent 5 7 2 6" xfId="13426" xr:uid="{00000000-0005-0000-0000-000070340000}"/>
    <cellStyle name="20% - akcent 5 7 2 6 2" xfId="13427" xr:uid="{00000000-0005-0000-0000-000071340000}"/>
    <cellStyle name="20% - akcent 5 7 2 6 2 2" xfId="13428" xr:uid="{00000000-0005-0000-0000-000072340000}"/>
    <cellStyle name="20% - akcent 5 7 2 6 3" xfId="13429" xr:uid="{00000000-0005-0000-0000-000073340000}"/>
    <cellStyle name="20% - akcent 5 7 2 7" xfId="13430" xr:uid="{00000000-0005-0000-0000-000074340000}"/>
    <cellStyle name="20% - akcent 5 7 2 7 2" xfId="13431" xr:uid="{00000000-0005-0000-0000-000075340000}"/>
    <cellStyle name="20% - akcent 5 7 2 7 2 2" xfId="13432" xr:uid="{00000000-0005-0000-0000-000076340000}"/>
    <cellStyle name="20% - akcent 5 7 2 7 3" xfId="13433" xr:uid="{00000000-0005-0000-0000-000077340000}"/>
    <cellStyle name="20% - akcent 5 7 2 8" xfId="13434" xr:uid="{00000000-0005-0000-0000-000078340000}"/>
    <cellStyle name="20% - akcent 5 7 2 8 2" xfId="13435" xr:uid="{00000000-0005-0000-0000-000079340000}"/>
    <cellStyle name="20% - akcent 5 7 2 8 2 2" xfId="13436" xr:uid="{00000000-0005-0000-0000-00007A340000}"/>
    <cellStyle name="20% - akcent 5 7 2 8 3" xfId="13437" xr:uid="{00000000-0005-0000-0000-00007B340000}"/>
    <cellStyle name="20% - akcent 5 7 2 9" xfId="13438" xr:uid="{00000000-0005-0000-0000-00007C340000}"/>
    <cellStyle name="20% - akcent 5 7 2 9 2" xfId="13439" xr:uid="{00000000-0005-0000-0000-00007D340000}"/>
    <cellStyle name="20% - akcent 5 7 3" xfId="13440" xr:uid="{00000000-0005-0000-0000-00007E340000}"/>
    <cellStyle name="20% - akcent 5 7 3 2" xfId="13441" xr:uid="{00000000-0005-0000-0000-00007F340000}"/>
    <cellStyle name="20% - akcent 5 7 3 2 2" xfId="13442" xr:uid="{00000000-0005-0000-0000-000080340000}"/>
    <cellStyle name="20% - akcent 5 7 3 2 2 2" xfId="13443" xr:uid="{00000000-0005-0000-0000-000081340000}"/>
    <cellStyle name="20% - akcent 5 7 3 2 2 2 2" xfId="13444" xr:uid="{00000000-0005-0000-0000-000082340000}"/>
    <cellStyle name="20% - akcent 5 7 3 2 2 3" xfId="13445" xr:uid="{00000000-0005-0000-0000-000083340000}"/>
    <cellStyle name="20% - akcent 5 7 3 2 3" xfId="13446" xr:uid="{00000000-0005-0000-0000-000084340000}"/>
    <cellStyle name="20% - akcent 5 7 3 2 3 2" xfId="13447" xr:uid="{00000000-0005-0000-0000-000085340000}"/>
    <cellStyle name="20% - akcent 5 7 3 2 3 2 2" xfId="13448" xr:uid="{00000000-0005-0000-0000-000086340000}"/>
    <cellStyle name="20% - akcent 5 7 3 2 3 3" xfId="13449" xr:uid="{00000000-0005-0000-0000-000087340000}"/>
    <cellStyle name="20% - akcent 5 7 3 2 4" xfId="13450" xr:uid="{00000000-0005-0000-0000-000088340000}"/>
    <cellStyle name="20% - akcent 5 7 3 2 4 2" xfId="13451" xr:uid="{00000000-0005-0000-0000-000089340000}"/>
    <cellStyle name="20% - akcent 5 7 3 2 4 2 2" xfId="13452" xr:uid="{00000000-0005-0000-0000-00008A340000}"/>
    <cellStyle name="20% - akcent 5 7 3 2 4 3" xfId="13453" xr:uid="{00000000-0005-0000-0000-00008B340000}"/>
    <cellStyle name="20% - akcent 5 7 3 2 5" xfId="13454" xr:uid="{00000000-0005-0000-0000-00008C340000}"/>
    <cellStyle name="20% - akcent 5 7 3 2 5 2" xfId="13455" xr:uid="{00000000-0005-0000-0000-00008D340000}"/>
    <cellStyle name="20% - akcent 5 7 3 2 6" xfId="13456" xr:uid="{00000000-0005-0000-0000-00008E340000}"/>
    <cellStyle name="20% - akcent 5 7 3 3" xfId="13457" xr:uid="{00000000-0005-0000-0000-00008F340000}"/>
    <cellStyle name="20% - akcent 5 7 3 3 2" xfId="13458" xr:uid="{00000000-0005-0000-0000-000090340000}"/>
    <cellStyle name="20% - akcent 5 7 3 3 2 2" xfId="13459" xr:uid="{00000000-0005-0000-0000-000091340000}"/>
    <cellStyle name="20% - akcent 5 7 3 3 3" xfId="13460" xr:uid="{00000000-0005-0000-0000-000092340000}"/>
    <cellStyle name="20% - akcent 5 7 3 4" xfId="13461" xr:uid="{00000000-0005-0000-0000-000093340000}"/>
    <cellStyle name="20% - akcent 5 7 3 4 2" xfId="13462" xr:uid="{00000000-0005-0000-0000-000094340000}"/>
    <cellStyle name="20% - akcent 5 7 3 4 2 2" xfId="13463" xr:uid="{00000000-0005-0000-0000-000095340000}"/>
    <cellStyle name="20% - akcent 5 7 3 4 3" xfId="13464" xr:uid="{00000000-0005-0000-0000-000096340000}"/>
    <cellStyle name="20% - akcent 5 7 3 5" xfId="13465" xr:uid="{00000000-0005-0000-0000-000097340000}"/>
    <cellStyle name="20% - akcent 5 7 3 5 2" xfId="13466" xr:uid="{00000000-0005-0000-0000-000098340000}"/>
    <cellStyle name="20% - akcent 5 7 3 5 2 2" xfId="13467" xr:uid="{00000000-0005-0000-0000-000099340000}"/>
    <cellStyle name="20% - akcent 5 7 3 5 3" xfId="13468" xr:uid="{00000000-0005-0000-0000-00009A340000}"/>
    <cellStyle name="20% - akcent 5 7 3 6" xfId="13469" xr:uid="{00000000-0005-0000-0000-00009B340000}"/>
    <cellStyle name="20% - akcent 5 7 3 6 2" xfId="13470" xr:uid="{00000000-0005-0000-0000-00009C340000}"/>
    <cellStyle name="20% - akcent 5 7 3 7" xfId="13471" xr:uid="{00000000-0005-0000-0000-00009D340000}"/>
    <cellStyle name="20% - akcent 5 7 4" xfId="13472" xr:uid="{00000000-0005-0000-0000-00009E340000}"/>
    <cellStyle name="20% - akcent 5 7 4 2" xfId="13473" xr:uid="{00000000-0005-0000-0000-00009F340000}"/>
    <cellStyle name="20% - akcent 5 7 4 2 2" xfId="13474" xr:uid="{00000000-0005-0000-0000-0000A0340000}"/>
    <cellStyle name="20% - akcent 5 7 4 2 2 2" xfId="13475" xr:uid="{00000000-0005-0000-0000-0000A1340000}"/>
    <cellStyle name="20% - akcent 5 7 4 2 3" xfId="13476" xr:uid="{00000000-0005-0000-0000-0000A2340000}"/>
    <cellStyle name="20% - akcent 5 7 4 3" xfId="13477" xr:uid="{00000000-0005-0000-0000-0000A3340000}"/>
    <cellStyle name="20% - akcent 5 7 4 3 2" xfId="13478" xr:uid="{00000000-0005-0000-0000-0000A4340000}"/>
    <cellStyle name="20% - akcent 5 7 4 3 2 2" xfId="13479" xr:uid="{00000000-0005-0000-0000-0000A5340000}"/>
    <cellStyle name="20% - akcent 5 7 4 3 3" xfId="13480" xr:uid="{00000000-0005-0000-0000-0000A6340000}"/>
    <cellStyle name="20% - akcent 5 7 4 4" xfId="13481" xr:uid="{00000000-0005-0000-0000-0000A7340000}"/>
    <cellStyle name="20% - akcent 5 7 4 4 2" xfId="13482" xr:uid="{00000000-0005-0000-0000-0000A8340000}"/>
    <cellStyle name="20% - akcent 5 7 4 4 2 2" xfId="13483" xr:uid="{00000000-0005-0000-0000-0000A9340000}"/>
    <cellStyle name="20% - akcent 5 7 4 4 3" xfId="13484" xr:uid="{00000000-0005-0000-0000-0000AA340000}"/>
    <cellStyle name="20% - akcent 5 7 4 5" xfId="13485" xr:uid="{00000000-0005-0000-0000-0000AB340000}"/>
    <cellStyle name="20% - akcent 5 7 4 5 2" xfId="13486" xr:uid="{00000000-0005-0000-0000-0000AC340000}"/>
    <cellStyle name="20% - akcent 5 7 4 6" xfId="13487" xr:uid="{00000000-0005-0000-0000-0000AD340000}"/>
    <cellStyle name="20% - akcent 5 7 5" xfId="13488" xr:uid="{00000000-0005-0000-0000-0000AE340000}"/>
    <cellStyle name="20% - akcent 5 7 5 2" xfId="13489" xr:uid="{00000000-0005-0000-0000-0000AF340000}"/>
    <cellStyle name="20% - akcent 5 7 5 2 2" xfId="13490" xr:uid="{00000000-0005-0000-0000-0000B0340000}"/>
    <cellStyle name="20% - akcent 5 7 5 2 2 2" xfId="13491" xr:uid="{00000000-0005-0000-0000-0000B1340000}"/>
    <cellStyle name="20% - akcent 5 7 5 2 3" xfId="13492" xr:uid="{00000000-0005-0000-0000-0000B2340000}"/>
    <cellStyle name="20% - akcent 5 7 5 3" xfId="13493" xr:uid="{00000000-0005-0000-0000-0000B3340000}"/>
    <cellStyle name="20% - akcent 5 7 5 3 2" xfId="13494" xr:uid="{00000000-0005-0000-0000-0000B4340000}"/>
    <cellStyle name="20% - akcent 5 7 5 3 2 2" xfId="13495" xr:uid="{00000000-0005-0000-0000-0000B5340000}"/>
    <cellStyle name="20% - akcent 5 7 5 3 3" xfId="13496" xr:uid="{00000000-0005-0000-0000-0000B6340000}"/>
    <cellStyle name="20% - akcent 5 7 5 4" xfId="13497" xr:uid="{00000000-0005-0000-0000-0000B7340000}"/>
    <cellStyle name="20% - akcent 5 7 5 4 2" xfId="13498" xr:uid="{00000000-0005-0000-0000-0000B8340000}"/>
    <cellStyle name="20% - akcent 5 7 5 4 2 2" xfId="13499" xr:uid="{00000000-0005-0000-0000-0000B9340000}"/>
    <cellStyle name="20% - akcent 5 7 5 4 3" xfId="13500" xr:uid="{00000000-0005-0000-0000-0000BA340000}"/>
    <cellStyle name="20% - akcent 5 7 5 5" xfId="13501" xr:uid="{00000000-0005-0000-0000-0000BB340000}"/>
    <cellStyle name="20% - akcent 5 7 5 5 2" xfId="13502" xr:uid="{00000000-0005-0000-0000-0000BC340000}"/>
    <cellStyle name="20% - akcent 5 7 5 6" xfId="13503" xr:uid="{00000000-0005-0000-0000-0000BD340000}"/>
    <cellStyle name="20% - akcent 5 7 6" xfId="13504" xr:uid="{00000000-0005-0000-0000-0000BE340000}"/>
    <cellStyle name="20% - akcent 5 7 7" xfId="13505" xr:uid="{00000000-0005-0000-0000-0000BF340000}"/>
    <cellStyle name="20% - akcent 5 7 7 2" xfId="13506" xr:uid="{00000000-0005-0000-0000-0000C0340000}"/>
    <cellStyle name="20% - akcent 5 7 7 2 2" xfId="13507" xr:uid="{00000000-0005-0000-0000-0000C1340000}"/>
    <cellStyle name="20% - akcent 5 7 7 2 2 2" xfId="13508" xr:uid="{00000000-0005-0000-0000-0000C2340000}"/>
    <cellStyle name="20% - akcent 5 7 7 2 3" xfId="13509" xr:uid="{00000000-0005-0000-0000-0000C3340000}"/>
    <cellStyle name="20% - akcent 5 7 7 3" xfId="13510" xr:uid="{00000000-0005-0000-0000-0000C4340000}"/>
    <cellStyle name="20% - akcent 5 7 7 3 2" xfId="13511" xr:uid="{00000000-0005-0000-0000-0000C5340000}"/>
    <cellStyle name="20% - akcent 5 7 7 3 2 2" xfId="13512" xr:uid="{00000000-0005-0000-0000-0000C6340000}"/>
    <cellStyle name="20% - akcent 5 7 7 3 3" xfId="13513" xr:uid="{00000000-0005-0000-0000-0000C7340000}"/>
    <cellStyle name="20% - akcent 5 7 7 4" xfId="13514" xr:uid="{00000000-0005-0000-0000-0000C8340000}"/>
    <cellStyle name="20% - akcent 5 7 7 4 2" xfId="13515" xr:uid="{00000000-0005-0000-0000-0000C9340000}"/>
    <cellStyle name="20% - akcent 5 7 7 4 2 2" xfId="13516" xr:uid="{00000000-0005-0000-0000-0000CA340000}"/>
    <cellStyle name="20% - akcent 5 7 7 4 3" xfId="13517" xr:uid="{00000000-0005-0000-0000-0000CB340000}"/>
    <cellStyle name="20% - akcent 5 7 7 5" xfId="13518" xr:uid="{00000000-0005-0000-0000-0000CC340000}"/>
    <cellStyle name="20% - akcent 5 7 7 5 2" xfId="13519" xr:uid="{00000000-0005-0000-0000-0000CD340000}"/>
    <cellStyle name="20% - akcent 5 7 7 6" xfId="13520" xr:uid="{00000000-0005-0000-0000-0000CE340000}"/>
    <cellStyle name="20% - akcent 5 7_Arkusz1" xfId="13521" xr:uid="{00000000-0005-0000-0000-0000CF340000}"/>
    <cellStyle name="20% - akcent 5 8" xfId="13522" xr:uid="{00000000-0005-0000-0000-0000D0340000}"/>
    <cellStyle name="20% - akcent 5 8 2" xfId="13523" xr:uid="{00000000-0005-0000-0000-0000D1340000}"/>
    <cellStyle name="20% - akcent 5 8 3" xfId="13524" xr:uid="{00000000-0005-0000-0000-0000D2340000}"/>
    <cellStyle name="20% - akcent 5 8 4" xfId="13525" xr:uid="{00000000-0005-0000-0000-0000D3340000}"/>
    <cellStyle name="20% - akcent 5 8_Arkusz1" xfId="13526" xr:uid="{00000000-0005-0000-0000-0000D4340000}"/>
    <cellStyle name="20% - akcent 5 9" xfId="13527" xr:uid="{00000000-0005-0000-0000-0000D5340000}"/>
    <cellStyle name="20% - akcent 5 9 2" xfId="13528" xr:uid="{00000000-0005-0000-0000-0000D6340000}"/>
    <cellStyle name="20% - akcent 5 9_Arkusz1" xfId="13529" xr:uid="{00000000-0005-0000-0000-0000D7340000}"/>
    <cellStyle name="20% - akcent 6 10" xfId="13530" xr:uid="{00000000-0005-0000-0000-0000D8340000}"/>
    <cellStyle name="20% - akcent 6 10 2" xfId="13531" xr:uid="{00000000-0005-0000-0000-0000D9340000}"/>
    <cellStyle name="20% - akcent 6 10 3" xfId="13532" xr:uid="{00000000-0005-0000-0000-0000DA340000}"/>
    <cellStyle name="20% - akcent 6 10_Arkusz1" xfId="13533" xr:uid="{00000000-0005-0000-0000-0000DB340000}"/>
    <cellStyle name="20% - akcent 6 11" xfId="13534" xr:uid="{00000000-0005-0000-0000-0000DC340000}"/>
    <cellStyle name="20% - akcent 6 12" xfId="13535" xr:uid="{00000000-0005-0000-0000-0000DD340000}"/>
    <cellStyle name="20% - akcent 6 13" xfId="13536" xr:uid="{00000000-0005-0000-0000-0000DE340000}"/>
    <cellStyle name="20% - akcent 6 14" xfId="13537" xr:uid="{00000000-0005-0000-0000-0000DF340000}"/>
    <cellStyle name="20% - akcent 6 15" xfId="13538" xr:uid="{00000000-0005-0000-0000-0000E0340000}"/>
    <cellStyle name="20% - akcent 6 2" xfId="13539" xr:uid="{00000000-0005-0000-0000-0000E1340000}"/>
    <cellStyle name="20% - akcent 6 2 10" xfId="13540" xr:uid="{00000000-0005-0000-0000-0000E2340000}"/>
    <cellStyle name="20% - akcent 6 2 10 2" xfId="13541" xr:uid="{00000000-0005-0000-0000-0000E3340000}"/>
    <cellStyle name="20% - akcent 6 2 11" xfId="13542" xr:uid="{00000000-0005-0000-0000-0000E4340000}"/>
    <cellStyle name="20% - akcent 6 2 11 2" xfId="13543" xr:uid="{00000000-0005-0000-0000-0000E5340000}"/>
    <cellStyle name="20% - akcent 6 2 11 3" xfId="13544" xr:uid="{00000000-0005-0000-0000-0000E6340000}"/>
    <cellStyle name="20% - akcent 6 2 12" xfId="13545" xr:uid="{00000000-0005-0000-0000-0000E7340000}"/>
    <cellStyle name="20% - akcent 6 2 2" xfId="13546" xr:uid="{00000000-0005-0000-0000-0000E8340000}"/>
    <cellStyle name="20% - akcent 6 2 2 2" xfId="13547" xr:uid="{00000000-0005-0000-0000-0000E9340000}"/>
    <cellStyle name="20% - akcent 6 2 2 2 2" xfId="13548" xr:uid="{00000000-0005-0000-0000-0000EA340000}"/>
    <cellStyle name="20% - akcent 6 2 2 2 2 10" xfId="13549" xr:uid="{00000000-0005-0000-0000-0000EB340000}"/>
    <cellStyle name="20% - akcent 6 2 2 2 2 2" xfId="13550" xr:uid="{00000000-0005-0000-0000-0000EC340000}"/>
    <cellStyle name="20% - akcent 6 2 2 2 2 2 2" xfId="13551" xr:uid="{00000000-0005-0000-0000-0000ED340000}"/>
    <cellStyle name="20% - akcent 6 2 2 2 2 2 2 2" xfId="13552" xr:uid="{00000000-0005-0000-0000-0000EE340000}"/>
    <cellStyle name="20% - akcent 6 2 2 2 2 2 2 2 2" xfId="13553" xr:uid="{00000000-0005-0000-0000-0000EF340000}"/>
    <cellStyle name="20% - akcent 6 2 2 2 2 2 2 2 2 2" xfId="13554" xr:uid="{00000000-0005-0000-0000-0000F0340000}"/>
    <cellStyle name="20% - akcent 6 2 2 2 2 2 2 2 3" xfId="13555" xr:uid="{00000000-0005-0000-0000-0000F1340000}"/>
    <cellStyle name="20% - akcent 6 2 2 2 2 2 2 3" xfId="13556" xr:uid="{00000000-0005-0000-0000-0000F2340000}"/>
    <cellStyle name="20% - akcent 6 2 2 2 2 2 2 3 2" xfId="13557" xr:uid="{00000000-0005-0000-0000-0000F3340000}"/>
    <cellStyle name="20% - akcent 6 2 2 2 2 2 2 3 2 2" xfId="13558" xr:uid="{00000000-0005-0000-0000-0000F4340000}"/>
    <cellStyle name="20% - akcent 6 2 2 2 2 2 2 3 3" xfId="13559" xr:uid="{00000000-0005-0000-0000-0000F5340000}"/>
    <cellStyle name="20% - akcent 6 2 2 2 2 2 2 4" xfId="13560" xr:uid="{00000000-0005-0000-0000-0000F6340000}"/>
    <cellStyle name="20% - akcent 6 2 2 2 2 2 2 4 2" xfId="13561" xr:uid="{00000000-0005-0000-0000-0000F7340000}"/>
    <cellStyle name="20% - akcent 6 2 2 2 2 2 2 4 2 2" xfId="13562" xr:uid="{00000000-0005-0000-0000-0000F8340000}"/>
    <cellStyle name="20% - akcent 6 2 2 2 2 2 2 4 3" xfId="13563" xr:uid="{00000000-0005-0000-0000-0000F9340000}"/>
    <cellStyle name="20% - akcent 6 2 2 2 2 2 2 5" xfId="13564" xr:uid="{00000000-0005-0000-0000-0000FA340000}"/>
    <cellStyle name="20% - akcent 6 2 2 2 2 2 2 5 2" xfId="13565" xr:uid="{00000000-0005-0000-0000-0000FB340000}"/>
    <cellStyle name="20% - akcent 6 2 2 2 2 2 2 6" xfId="13566" xr:uid="{00000000-0005-0000-0000-0000FC340000}"/>
    <cellStyle name="20% - akcent 6 2 2 2 2 2 3" xfId="13567" xr:uid="{00000000-0005-0000-0000-0000FD340000}"/>
    <cellStyle name="20% - akcent 6 2 2 2 2 2 3 2" xfId="13568" xr:uid="{00000000-0005-0000-0000-0000FE340000}"/>
    <cellStyle name="20% - akcent 6 2 2 2 2 2 3 2 2" xfId="13569" xr:uid="{00000000-0005-0000-0000-0000FF340000}"/>
    <cellStyle name="20% - akcent 6 2 2 2 2 2 3 3" xfId="13570" xr:uid="{00000000-0005-0000-0000-000000350000}"/>
    <cellStyle name="20% - akcent 6 2 2 2 2 2 4" xfId="13571" xr:uid="{00000000-0005-0000-0000-000001350000}"/>
    <cellStyle name="20% - akcent 6 2 2 2 2 2 4 2" xfId="13572" xr:uid="{00000000-0005-0000-0000-000002350000}"/>
    <cellStyle name="20% - akcent 6 2 2 2 2 2 4 2 2" xfId="13573" xr:uid="{00000000-0005-0000-0000-000003350000}"/>
    <cellStyle name="20% - akcent 6 2 2 2 2 2 4 3" xfId="13574" xr:uid="{00000000-0005-0000-0000-000004350000}"/>
    <cellStyle name="20% - akcent 6 2 2 2 2 2 5" xfId="13575" xr:uid="{00000000-0005-0000-0000-000005350000}"/>
    <cellStyle name="20% - akcent 6 2 2 2 2 2 5 2" xfId="13576" xr:uid="{00000000-0005-0000-0000-000006350000}"/>
    <cellStyle name="20% - akcent 6 2 2 2 2 2 5 2 2" xfId="13577" xr:uid="{00000000-0005-0000-0000-000007350000}"/>
    <cellStyle name="20% - akcent 6 2 2 2 2 2 5 3" xfId="13578" xr:uid="{00000000-0005-0000-0000-000008350000}"/>
    <cellStyle name="20% - akcent 6 2 2 2 2 2 6" xfId="13579" xr:uid="{00000000-0005-0000-0000-000009350000}"/>
    <cellStyle name="20% - akcent 6 2 2 2 2 2 6 2" xfId="13580" xr:uid="{00000000-0005-0000-0000-00000A350000}"/>
    <cellStyle name="20% - akcent 6 2 2 2 2 2 7" xfId="13581" xr:uid="{00000000-0005-0000-0000-00000B350000}"/>
    <cellStyle name="20% - akcent 6 2 2 2 2 3" xfId="13582" xr:uid="{00000000-0005-0000-0000-00000C350000}"/>
    <cellStyle name="20% - akcent 6 2 2 2 2 3 2" xfId="13583" xr:uid="{00000000-0005-0000-0000-00000D350000}"/>
    <cellStyle name="20% - akcent 6 2 2 2 2 3 2 2" xfId="13584" xr:uid="{00000000-0005-0000-0000-00000E350000}"/>
    <cellStyle name="20% - akcent 6 2 2 2 2 3 2 2 2" xfId="13585" xr:uid="{00000000-0005-0000-0000-00000F350000}"/>
    <cellStyle name="20% - akcent 6 2 2 2 2 3 2 3" xfId="13586" xr:uid="{00000000-0005-0000-0000-000010350000}"/>
    <cellStyle name="20% - akcent 6 2 2 2 2 3 3" xfId="13587" xr:uid="{00000000-0005-0000-0000-000011350000}"/>
    <cellStyle name="20% - akcent 6 2 2 2 2 3 3 2" xfId="13588" xr:uid="{00000000-0005-0000-0000-000012350000}"/>
    <cellStyle name="20% - akcent 6 2 2 2 2 3 3 2 2" xfId="13589" xr:uid="{00000000-0005-0000-0000-000013350000}"/>
    <cellStyle name="20% - akcent 6 2 2 2 2 3 3 3" xfId="13590" xr:uid="{00000000-0005-0000-0000-000014350000}"/>
    <cellStyle name="20% - akcent 6 2 2 2 2 3 4" xfId="13591" xr:uid="{00000000-0005-0000-0000-000015350000}"/>
    <cellStyle name="20% - akcent 6 2 2 2 2 3 4 2" xfId="13592" xr:uid="{00000000-0005-0000-0000-000016350000}"/>
    <cellStyle name="20% - akcent 6 2 2 2 2 3 4 2 2" xfId="13593" xr:uid="{00000000-0005-0000-0000-000017350000}"/>
    <cellStyle name="20% - akcent 6 2 2 2 2 3 4 3" xfId="13594" xr:uid="{00000000-0005-0000-0000-000018350000}"/>
    <cellStyle name="20% - akcent 6 2 2 2 2 3 5" xfId="13595" xr:uid="{00000000-0005-0000-0000-000019350000}"/>
    <cellStyle name="20% - akcent 6 2 2 2 2 3 5 2" xfId="13596" xr:uid="{00000000-0005-0000-0000-00001A350000}"/>
    <cellStyle name="20% - akcent 6 2 2 2 2 3 6" xfId="13597" xr:uid="{00000000-0005-0000-0000-00001B350000}"/>
    <cellStyle name="20% - akcent 6 2 2 2 2 4" xfId="13598" xr:uid="{00000000-0005-0000-0000-00001C350000}"/>
    <cellStyle name="20% - akcent 6 2 2 2 2 4 2" xfId="13599" xr:uid="{00000000-0005-0000-0000-00001D350000}"/>
    <cellStyle name="20% - akcent 6 2 2 2 2 4 2 2" xfId="13600" xr:uid="{00000000-0005-0000-0000-00001E350000}"/>
    <cellStyle name="20% - akcent 6 2 2 2 2 4 2 2 2" xfId="13601" xr:uid="{00000000-0005-0000-0000-00001F350000}"/>
    <cellStyle name="20% - akcent 6 2 2 2 2 4 2 3" xfId="13602" xr:uid="{00000000-0005-0000-0000-000020350000}"/>
    <cellStyle name="20% - akcent 6 2 2 2 2 4 3" xfId="13603" xr:uid="{00000000-0005-0000-0000-000021350000}"/>
    <cellStyle name="20% - akcent 6 2 2 2 2 4 3 2" xfId="13604" xr:uid="{00000000-0005-0000-0000-000022350000}"/>
    <cellStyle name="20% - akcent 6 2 2 2 2 4 3 2 2" xfId="13605" xr:uid="{00000000-0005-0000-0000-000023350000}"/>
    <cellStyle name="20% - akcent 6 2 2 2 2 4 3 3" xfId="13606" xr:uid="{00000000-0005-0000-0000-000024350000}"/>
    <cellStyle name="20% - akcent 6 2 2 2 2 4 4" xfId="13607" xr:uid="{00000000-0005-0000-0000-000025350000}"/>
    <cellStyle name="20% - akcent 6 2 2 2 2 4 4 2" xfId="13608" xr:uid="{00000000-0005-0000-0000-000026350000}"/>
    <cellStyle name="20% - akcent 6 2 2 2 2 4 4 2 2" xfId="13609" xr:uid="{00000000-0005-0000-0000-000027350000}"/>
    <cellStyle name="20% - akcent 6 2 2 2 2 4 4 3" xfId="13610" xr:uid="{00000000-0005-0000-0000-000028350000}"/>
    <cellStyle name="20% - akcent 6 2 2 2 2 4 5" xfId="13611" xr:uid="{00000000-0005-0000-0000-000029350000}"/>
    <cellStyle name="20% - akcent 6 2 2 2 2 4 5 2" xfId="13612" xr:uid="{00000000-0005-0000-0000-00002A350000}"/>
    <cellStyle name="20% - akcent 6 2 2 2 2 4 6" xfId="13613" xr:uid="{00000000-0005-0000-0000-00002B350000}"/>
    <cellStyle name="20% - akcent 6 2 2 2 2 5" xfId="13614" xr:uid="{00000000-0005-0000-0000-00002C350000}"/>
    <cellStyle name="20% - akcent 6 2 2 2 2 5 2" xfId="13615" xr:uid="{00000000-0005-0000-0000-00002D350000}"/>
    <cellStyle name="20% - akcent 6 2 2 2 2 5 2 2" xfId="13616" xr:uid="{00000000-0005-0000-0000-00002E350000}"/>
    <cellStyle name="20% - akcent 6 2 2 2 2 5 3" xfId="13617" xr:uid="{00000000-0005-0000-0000-00002F350000}"/>
    <cellStyle name="20% - akcent 6 2 2 2 2 6" xfId="13618" xr:uid="{00000000-0005-0000-0000-000030350000}"/>
    <cellStyle name="20% - akcent 6 2 2 2 2 6 2" xfId="13619" xr:uid="{00000000-0005-0000-0000-000031350000}"/>
    <cellStyle name="20% - akcent 6 2 2 2 2 6 2 2" xfId="13620" xr:uid="{00000000-0005-0000-0000-000032350000}"/>
    <cellStyle name="20% - akcent 6 2 2 2 2 6 3" xfId="13621" xr:uid="{00000000-0005-0000-0000-000033350000}"/>
    <cellStyle name="20% - akcent 6 2 2 2 2 7" xfId="13622" xr:uid="{00000000-0005-0000-0000-000034350000}"/>
    <cellStyle name="20% - akcent 6 2 2 2 2 7 2" xfId="13623" xr:uid="{00000000-0005-0000-0000-000035350000}"/>
    <cellStyle name="20% - akcent 6 2 2 2 2 7 2 2" xfId="13624" xr:uid="{00000000-0005-0000-0000-000036350000}"/>
    <cellStyle name="20% - akcent 6 2 2 2 2 7 3" xfId="13625" xr:uid="{00000000-0005-0000-0000-000037350000}"/>
    <cellStyle name="20% - akcent 6 2 2 2 2 8" xfId="13626" xr:uid="{00000000-0005-0000-0000-000038350000}"/>
    <cellStyle name="20% - akcent 6 2 2 2 2 8 2" xfId="13627" xr:uid="{00000000-0005-0000-0000-000039350000}"/>
    <cellStyle name="20% - akcent 6 2 2 2 2 9" xfId="13628" xr:uid="{00000000-0005-0000-0000-00003A350000}"/>
    <cellStyle name="20% - akcent 6 2 2 2 3" xfId="13629" xr:uid="{00000000-0005-0000-0000-00003B350000}"/>
    <cellStyle name="20% - akcent 6 2 2 2 3 2" xfId="13630" xr:uid="{00000000-0005-0000-0000-00003C350000}"/>
    <cellStyle name="20% - akcent 6 2 2 2 3 2 2" xfId="13631" xr:uid="{00000000-0005-0000-0000-00003D350000}"/>
    <cellStyle name="20% - akcent 6 2 2 2 3 2 2 2" xfId="13632" xr:uid="{00000000-0005-0000-0000-00003E350000}"/>
    <cellStyle name="20% - akcent 6 2 2 2 3 2 2 2 2" xfId="13633" xr:uid="{00000000-0005-0000-0000-00003F350000}"/>
    <cellStyle name="20% - akcent 6 2 2 2 3 2 2 3" xfId="13634" xr:uid="{00000000-0005-0000-0000-000040350000}"/>
    <cellStyle name="20% - akcent 6 2 2 2 3 2 3" xfId="13635" xr:uid="{00000000-0005-0000-0000-000041350000}"/>
    <cellStyle name="20% - akcent 6 2 2 2 3 2 3 2" xfId="13636" xr:uid="{00000000-0005-0000-0000-000042350000}"/>
    <cellStyle name="20% - akcent 6 2 2 2 3 2 3 2 2" xfId="13637" xr:uid="{00000000-0005-0000-0000-000043350000}"/>
    <cellStyle name="20% - akcent 6 2 2 2 3 2 3 3" xfId="13638" xr:uid="{00000000-0005-0000-0000-000044350000}"/>
    <cellStyle name="20% - akcent 6 2 2 2 3 2 4" xfId="13639" xr:uid="{00000000-0005-0000-0000-000045350000}"/>
    <cellStyle name="20% - akcent 6 2 2 2 3 2 4 2" xfId="13640" xr:uid="{00000000-0005-0000-0000-000046350000}"/>
    <cellStyle name="20% - akcent 6 2 2 2 3 2 4 2 2" xfId="13641" xr:uid="{00000000-0005-0000-0000-000047350000}"/>
    <cellStyle name="20% - akcent 6 2 2 2 3 2 4 3" xfId="13642" xr:uid="{00000000-0005-0000-0000-000048350000}"/>
    <cellStyle name="20% - akcent 6 2 2 2 3 2 5" xfId="13643" xr:uid="{00000000-0005-0000-0000-000049350000}"/>
    <cellStyle name="20% - akcent 6 2 2 2 3 2 5 2" xfId="13644" xr:uid="{00000000-0005-0000-0000-00004A350000}"/>
    <cellStyle name="20% - akcent 6 2 2 2 3 2 6" xfId="13645" xr:uid="{00000000-0005-0000-0000-00004B350000}"/>
    <cellStyle name="20% - akcent 6 2 2 2 3 3" xfId="13646" xr:uid="{00000000-0005-0000-0000-00004C350000}"/>
    <cellStyle name="20% - akcent 6 2 2 2 3 3 2" xfId="13647" xr:uid="{00000000-0005-0000-0000-00004D350000}"/>
    <cellStyle name="20% - akcent 6 2 2 2 3 3 2 2" xfId="13648" xr:uid="{00000000-0005-0000-0000-00004E350000}"/>
    <cellStyle name="20% - akcent 6 2 2 2 3 3 3" xfId="13649" xr:uid="{00000000-0005-0000-0000-00004F350000}"/>
    <cellStyle name="20% - akcent 6 2 2 2 3 4" xfId="13650" xr:uid="{00000000-0005-0000-0000-000050350000}"/>
    <cellStyle name="20% - akcent 6 2 2 2 3 4 2" xfId="13651" xr:uid="{00000000-0005-0000-0000-000051350000}"/>
    <cellStyle name="20% - akcent 6 2 2 2 3 4 2 2" xfId="13652" xr:uid="{00000000-0005-0000-0000-000052350000}"/>
    <cellStyle name="20% - akcent 6 2 2 2 3 4 3" xfId="13653" xr:uid="{00000000-0005-0000-0000-000053350000}"/>
    <cellStyle name="20% - akcent 6 2 2 2 3 5" xfId="13654" xr:uid="{00000000-0005-0000-0000-000054350000}"/>
    <cellStyle name="20% - akcent 6 2 2 2 3 5 2" xfId="13655" xr:uid="{00000000-0005-0000-0000-000055350000}"/>
    <cellStyle name="20% - akcent 6 2 2 2 3 5 2 2" xfId="13656" xr:uid="{00000000-0005-0000-0000-000056350000}"/>
    <cellStyle name="20% - akcent 6 2 2 2 3 5 3" xfId="13657" xr:uid="{00000000-0005-0000-0000-000057350000}"/>
    <cellStyle name="20% - akcent 6 2 2 2 3 6" xfId="13658" xr:uid="{00000000-0005-0000-0000-000058350000}"/>
    <cellStyle name="20% - akcent 6 2 2 2 3 6 2" xfId="13659" xr:uid="{00000000-0005-0000-0000-000059350000}"/>
    <cellStyle name="20% - akcent 6 2 2 2 3 7" xfId="13660" xr:uid="{00000000-0005-0000-0000-00005A350000}"/>
    <cellStyle name="20% - akcent 6 2 2 2 4" xfId="13661" xr:uid="{00000000-0005-0000-0000-00005B350000}"/>
    <cellStyle name="20% - akcent 6 2 2 2 4 2" xfId="13662" xr:uid="{00000000-0005-0000-0000-00005C350000}"/>
    <cellStyle name="20% - akcent 6 2 2 2 4 2 2" xfId="13663" xr:uid="{00000000-0005-0000-0000-00005D350000}"/>
    <cellStyle name="20% - akcent 6 2 2 2 4 2 2 2" xfId="13664" xr:uid="{00000000-0005-0000-0000-00005E350000}"/>
    <cellStyle name="20% - akcent 6 2 2 2 4 2 3" xfId="13665" xr:uid="{00000000-0005-0000-0000-00005F350000}"/>
    <cellStyle name="20% - akcent 6 2 2 2 4 3" xfId="13666" xr:uid="{00000000-0005-0000-0000-000060350000}"/>
    <cellStyle name="20% - akcent 6 2 2 2 4 3 2" xfId="13667" xr:uid="{00000000-0005-0000-0000-000061350000}"/>
    <cellStyle name="20% - akcent 6 2 2 2 4 3 2 2" xfId="13668" xr:uid="{00000000-0005-0000-0000-000062350000}"/>
    <cellStyle name="20% - akcent 6 2 2 2 4 3 3" xfId="13669" xr:uid="{00000000-0005-0000-0000-000063350000}"/>
    <cellStyle name="20% - akcent 6 2 2 2 4 4" xfId="13670" xr:uid="{00000000-0005-0000-0000-000064350000}"/>
    <cellStyle name="20% - akcent 6 2 2 2 4 4 2" xfId="13671" xr:uid="{00000000-0005-0000-0000-000065350000}"/>
    <cellStyle name="20% - akcent 6 2 2 2 4 4 2 2" xfId="13672" xr:uid="{00000000-0005-0000-0000-000066350000}"/>
    <cellStyle name="20% - akcent 6 2 2 2 4 4 3" xfId="13673" xr:uid="{00000000-0005-0000-0000-000067350000}"/>
    <cellStyle name="20% - akcent 6 2 2 2 4 5" xfId="13674" xr:uid="{00000000-0005-0000-0000-000068350000}"/>
    <cellStyle name="20% - akcent 6 2 2 2 4 5 2" xfId="13675" xr:uid="{00000000-0005-0000-0000-000069350000}"/>
    <cellStyle name="20% - akcent 6 2 2 2 4 6" xfId="13676" xr:uid="{00000000-0005-0000-0000-00006A350000}"/>
    <cellStyle name="20% - akcent 6 2 2 2 5" xfId="13677" xr:uid="{00000000-0005-0000-0000-00006B350000}"/>
    <cellStyle name="20% - akcent 6 2 2 2 5 2" xfId="13678" xr:uid="{00000000-0005-0000-0000-00006C350000}"/>
    <cellStyle name="20% - akcent 6 2 2 2 5 2 2" xfId="13679" xr:uid="{00000000-0005-0000-0000-00006D350000}"/>
    <cellStyle name="20% - akcent 6 2 2 2 5 2 2 2" xfId="13680" xr:uid="{00000000-0005-0000-0000-00006E350000}"/>
    <cellStyle name="20% - akcent 6 2 2 2 5 2 3" xfId="13681" xr:uid="{00000000-0005-0000-0000-00006F350000}"/>
    <cellStyle name="20% - akcent 6 2 2 2 5 3" xfId="13682" xr:uid="{00000000-0005-0000-0000-000070350000}"/>
    <cellStyle name="20% - akcent 6 2 2 2 5 3 2" xfId="13683" xr:uid="{00000000-0005-0000-0000-000071350000}"/>
    <cellStyle name="20% - akcent 6 2 2 2 5 3 2 2" xfId="13684" xr:uid="{00000000-0005-0000-0000-000072350000}"/>
    <cellStyle name="20% - akcent 6 2 2 2 5 3 3" xfId="13685" xr:uid="{00000000-0005-0000-0000-000073350000}"/>
    <cellStyle name="20% - akcent 6 2 2 2 5 4" xfId="13686" xr:uid="{00000000-0005-0000-0000-000074350000}"/>
    <cellStyle name="20% - akcent 6 2 2 2 5 4 2" xfId="13687" xr:uid="{00000000-0005-0000-0000-000075350000}"/>
    <cellStyle name="20% - akcent 6 2 2 2 5 4 2 2" xfId="13688" xr:uid="{00000000-0005-0000-0000-000076350000}"/>
    <cellStyle name="20% - akcent 6 2 2 2 5 4 3" xfId="13689" xr:uid="{00000000-0005-0000-0000-000077350000}"/>
    <cellStyle name="20% - akcent 6 2 2 2 5 5" xfId="13690" xr:uid="{00000000-0005-0000-0000-000078350000}"/>
    <cellStyle name="20% - akcent 6 2 2 2 5 5 2" xfId="13691" xr:uid="{00000000-0005-0000-0000-000079350000}"/>
    <cellStyle name="20% - akcent 6 2 2 2 5 6" xfId="13692" xr:uid="{00000000-0005-0000-0000-00007A350000}"/>
    <cellStyle name="20% - akcent 6 2 2 2 6" xfId="13693" xr:uid="{00000000-0005-0000-0000-00007B350000}"/>
    <cellStyle name="20% - akcent 6 2 2 2 6 2" xfId="13694" xr:uid="{00000000-0005-0000-0000-00007C350000}"/>
    <cellStyle name="20% - akcent 6 2 2 2 6 2 2" xfId="13695" xr:uid="{00000000-0005-0000-0000-00007D350000}"/>
    <cellStyle name="20% - akcent 6 2 2 2 6 2 2 2" xfId="13696" xr:uid="{00000000-0005-0000-0000-00007E350000}"/>
    <cellStyle name="20% - akcent 6 2 2 2 6 2 3" xfId="13697" xr:uid="{00000000-0005-0000-0000-00007F350000}"/>
    <cellStyle name="20% - akcent 6 2 2 2 6 3" xfId="13698" xr:uid="{00000000-0005-0000-0000-000080350000}"/>
    <cellStyle name="20% - akcent 6 2 2 2 6 3 2" xfId="13699" xr:uid="{00000000-0005-0000-0000-000081350000}"/>
    <cellStyle name="20% - akcent 6 2 2 2 6 3 2 2" xfId="13700" xr:uid="{00000000-0005-0000-0000-000082350000}"/>
    <cellStyle name="20% - akcent 6 2 2 2 6 3 3" xfId="13701" xr:uid="{00000000-0005-0000-0000-000083350000}"/>
    <cellStyle name="20% - akcent 6 2 2 2 6 4" xfId="13702" xr:uid="{00000000-0005-0000-0000-000084350000}"/>
    <cellStyle name="20% - akcent 6 2 2 2 6 4 2" xfId="13703" xr:uid="{00000000-0005-0000-0000-000085350000}"/>
    <cellStyle name="20% - akcent 6 2 2 2 6 4 2 2" xfId="13704" xr:uid="{00000000-0005-0000-0000-000086350000}"/>
    <cellStyle name="20% - akcent 6 2 2 2 6 4 3" xfId="13705" xr:uid="{00000000-0005-0000-0000-000087350000}"/>
    <cellStyle name="20% - akcent 6 2 2 2 6 5" xfId="13706" xr:uid="{00000000-0005-0000-0000-000088350000}"/>
    <cellStyle name="20% - akcent 6 2 2 2 6 5 2" xfId="13707" xr:uid="{00000000-0005-0000-0000-000089350000}"/>
    <cellStyle name="20% - akcent 6 2 2 2 6 6" xfId="13708" xr:uid="{00000000-0005-0000-0000-00008A350000}"/>
    <cellStyle name="20% - akcent 6 2 2 2 7" xfId="13709" xr:uid="{00000000-0005-0000-0000-00008B350000}"/>
    <cellStyle name="20% - akcent 6 2 2 3" xfId="13710" xr:uid="{00000000-0005-0000-0000-00008C350000}"/>
    <cellStyle name="20% - akcent 6 2 2 3 2" xfId="13711" xr:uid="{00000000-0005-0000-0000-00008D350000}"/>
    <cellStyle name="20% - akcent 6 2 2 3 2 2" xfId="13712" xr:uid="{00000000-0005-0000-0000-00008E350000}"/>
    <cellStyle name="20% - akcent 6 2 2 3 2 2 2" xfId="13713" xr:uid="{00000000-0005-0000-0000-00008F350000}"/>
    <cellStyle name="20% - akcent 6 2 2 3 2 2 2 2" xfId="13714" xr:uid="{00000000-0005-0000-0000-000090350000}"/>
    <cellStyle name="20% - akcent 6 2 2 3 2 2 2 2 2" xfId="13715" xr:uid="{00000000-0005-0000-0000-000091350000}"/>
    <cellStyle name="20% - akcent 6 2 2 3 2 2 2 3" xfId="13716" xr:uid="{00000000-0005-0000-0000-000092350000}"/>
    <cellStyle name="20% - akcent 6 2 2 3 2 2 3" xfId="13717" xr:uid="{00000000-0005-0000-0000-000093350000}"/>
    <cellStyle name="20% - akcent 6 2 2 3 2 2 3 2" xfId="13718" xr:uid="{00000000-0005-0000-0000-000094350000}"/>
    <cellStyle name="20% - akcent 6 2 2 3 2 2 3 2 2" xfId="13719" xr:uid="{00000000-0005-0000-0000-000095350000}"/>
    <cellStyle name="20% - akcent 6 2 2 3 2 2 3 3" xfId="13720" xr:uid="{00000000-0005-0000-0000-000096350000}"/>
    <cellStyle name="20% - akcent 6 2 2 3 2 2 4" xfId="13721" xr:uid="{00000000-0005-0000-0000-000097350000}"/>
    <cellStyle name="20% - akcent 6 2 2 3 2 2 4 2" xfId="13722" xr:uid="{00000000-0005-0000-0000-000098350000}"/>
    <cellStyle name="20% - akcent 6 2 2 3 2 2 4 2 2" xfId="13723" xr:uid="{00000000-0005-0000-0000-000099350000}"/>
    <cellStyle name="20% - akcent 6 2 2 3 2 2 4 3" xfId="13724" xr:uid="{00000000-0005-0000-0000-00009A350000}"/>
    <cellStyle name="20% - akcent 6 2 2 3 2 2 5" xfId="13725" xr:uid="{00000000-0005-0000-0000-00009B350000}"/>
    <cellStyle name="20% - akcent 6 2 2 3 2 2 5 2" xfId="13726" xr:uid="{00000000-0005-0000-0000-00009C350000}"/>
    <cellStyle name="20% - akcent 6 2 2 3 2 2 6" xfId="13727" xr:uid="{00000000-0005-0000-0000-00009D350000}"/>
    <cellStyle name="20% - akcent 6 2 2 3 2 3" xfId="13728" xr:uid="{00000000-0005-0000-0000-00009E350000}"/>
    <cellStyle name="20% - akcent 6 2 2 3 2 3 2" xfId="13729" xr:uid="{00000000-0005-0000-0000-00009F350000}"/>
    <cellStyle name="20% - akcent 6 2 2 3 2 3 2 2" xfId="13730" xr:uid="{00000000-0005-0000-0000-0000A0350000}"/>
    <cellStyle name="20% - akcent 6 2 2 3 2 3 3" xfId="13731" xr:uid="{00000000-0005-0000-0000-0000A1350000}"/>
    <cellStyle name="20% - akcent 6 2 2 3 2 4" xfId="13732" xr:uid="{00000000-0005-0000-0000-0000A2350000}"/>
    <cellStyle name="20% - akcent 6 2 2 3 2 4 2" xfId="13733" xr:uid="{00000000-0005-0000-0000-0000A3350000}"/>
    <cellStyle name="20% - akcent 6 2 2 3 2 4 2 2" xfId="13734" xr:uid="{00000000-0005-0000-0000-0000A4350000}"/>
    <cellStyle name="20% - akcent 6 2 2 3 2 4 3" xfId="13735" xr:uid="{00000000-0005-0000-0000-0000A5350000}"/>
    <cellStyle name="20% - akcent 6 2 2 3 2 5" xfId="13736" xr:uid="{00000000-0005-0000-0000-0000A6350000}"/>
    <cellStyle name="20% - akcent 6 2 2 3 2 5 2" xfId="13737" xr:uid="{00000000-0005-0000-0000-0000A7350000}"/>
    <cellStyle name="20% - akcent 6 2 2 3 2 5 2 2" xfId="13738" xr:uid="{00000000-0005-0000-0000-0000A8350000}"/>
    <cellStyle name="20% - akcent 6 2 2 3 2 5 3" xfId="13739" xr:uid="{00000000-0005-0000-0000-0000A9350000}"/>
    <cellStyle name="20% - akcent 6 2 2 3 2 6" xfId="13740" xr:uid="{00000000-0005-0000-0000-0000AA350000}"/>
    <cellStyle name="20% - akcent 6 2 2 3 2 6 2" xfId="13741" xr:uid="{00000000-0005-0000-0000-0000AB350000}"/>
    <cellStyle name="20% - akcent 6 2 2 3 2 7" xfId="13742" xr:uid="{00000000-0005-0000-0000-0000AC350000}"/>
    <cellStyle name="20% - akcent 6 2 2 3 2 8" xfId="13743" xr:uid="{00000000-0005-0000-0000-0000AD350000}"/>
    <cellStyle name="20% - akcent 6 2 2 3 3" xfId="13744" xr:uid="{00000000-0005-0000-0000-0000AE350000}"/>
    <cellStyle name="20% - akcent 6 2 2 3 3 2" xfId="13745" xr:uid="{00000000-0005-0000-0000-0000AF350000}"/>
    <cellStyle name="20% - akcent 6 2 2 3 3 2 2" xfId="13746" xr:uid="{00000000-0005-0000-0000-0000B0350000}"/>
    <cellStyle name="20% - akcent 6 2 2 3 3 2 2 2" xfId="13747" xr:uid="{00000000-0005-0000-0000-0000B1350000}"/>
    <cellStyle name="20% - akcent 6 2 2 3 3 2 3" xfId="13748" xr:uid="{00000000-0005-0000-0000-0000B2350000}"/>
    <cellStyle name="20% - akcent 6 2 2 3 3 3" xfId="13749" xr:uid="{00000000-0005-0000-0000-0000B3350000}"/>
    <cellStyle name="20% - akcent 6 2 2 3 3 3 2" xfId="13750" xr:uid="{00000000-0005-0000-0000-0000B4350000}"/>
    <cellStyle name="20% - akcent 6 2 2 3 3 3 2 2" xfId="13751" xr:uid="{00000000-0005-0000-0000-0000B5350000}"/>
    <cellStyle name="20% - akcent 6 2 2 3 3 3 3" xfId="13752" xr:uid="{00000000-0005-0000-0000-0000B6350000}"/>
    <cellStyle name="20% - akcent 6 2 2 3 3 4" xfId="13753" xr:uid="{00000000-0005-0000-0000-0000B7350000}"/>
    <cellStyle name="20% - akcent 6 2 2 3 3 4 2" xfId="13754" xr:uid="{00000000-0005-0000-0000-0000B8350000}"/>
    <cellStyle name="20% - akcent 6 2 2 3 3 4 2 2" xfId="13755" xr:uid="{00000000-0005-0000-0000-0000B9350000}"/>
    <cellStyle name="20% - akcent 6 2 2 3 3 4 3" xfId="13756" xr:uid="{00000000-0005-0000-0000-0000BA350000}"/>
    <cellStyle name="20% - akcent 6 2 2 3 3 5" xfId="13757" xr:uid="{00000000-0005-0000-0000-0000BB350000}"/>
    <cellStyle name="20% - akcent 6 2 2 3 3 5 2" xfId="13758" xr:uid="{00000000-0005-0000-0000-0000BC350000}"/>
    <cellStyle name="20% - akcent 6 2 2 3 3 6" xfId="13759" xr:uid="{00000000-0005-0000-0000-0000BD350000}"/>
    <cellStyle name="20% - akcent 6 2 2 3 4" xfId="13760" xr:uid="{00000000-0005-0000-0000-0000BE350000}"/>
    <cellStyle name="20% - akcent 6 2 2 3 4 2" xfId="13761" xr:uid="{00000000-0005-0000-0000-0000BF350000}"/>
    <cellStyle name="20% - akcent 6 2 2 3 4 2 2" xfId="13762" xr:uid="{00000000-0005-0000-0000-0000C0350000}"/>
    <cellStyle name="20% - akcent 6 2 2 3 4 2 2 2" xfId="13763" xr:uid="{00000000-0005-0000-0000-0000C1350000}"/>
    <cellStyle name="20% - akcent 6 2 2 3 4 2 3" xfId="13764" xr:uid="{00000000-0005-0000-0000-0000C2350000}"/>
    <cellStyle name="20% - akcent 6 2 2 3 4 3" xfId="13765" xr:uid="{00000000-0005-0000-0000-0000C3350000}"/>
    <cellStyle name="20% - akcent 6 2 2 3 4 3 2" xfId="13766" xr:uid="{00000000-0005-0000-0000-0000C4350000}"/>
    <cellStyle name="20% - akcent 6 2 2 3 4 3 2 2" xfId="13767" xr:uid="{00000000-0005-0000-0000-0000C5350000}"/>
    <cellStyle name="20% - akcent 6 2 2 3 4 3 3" xfId="13768" xr:uid="{00000000-0005-0000-0000-0000C6350000}"/>
    <cellStyle name="20% - akcent 6 2 2 3 4 4" xfId="13769" xr:uid="{00000000-0005-0000-0000-0000C7350000}"/>
    <cellStyle name="20% - akcent 6 2 2 3 4 4 2" xfId="13770" xr:uid="{00000000-0005-0000-0000-0000C8350000}"/>
    <cellStyle name="20% - akcent 6 2 2 3 4 4 2 2" xfId="13771" xr:uid="{00000000-0005-0000-0000-0000C9350000}"/>
    <cellStyle name="20% - akcent 6 2 2 3 4 4 3" xfId="13772" xr:uid="{00000000-0005-0000-0000-0000CA350000}"/>
    <cellStyle name="20% - akcent 6 2 2 3 4 5" xfId="13773" xr:uid="{00000000-0005-0000-0000-0000CB350000}"/>
    <cellStyle name="20% - akcent 6 2 2 3 4 5 2" xfId="13774" xr:uid="{00000000-0005-0000-0000-0000CC350000}"/>
    <cellStyle name="20% - akcent 6 2 2 3 4 6" xfId="13775" xr:uid="{00000000-0005-0000-0000-0000CD350000}"/>
    <cellStyle name="20% - akcent 6 2 2 3 5" xfId="13776" xr:uid="{00000000-0005-0000-0000-0000CE350000}"/>
    <cellStyle name="20% - akcent 6 2 2 3 5 2" xfId="13777" xr:uid="{00000000-0005-0000-0000-0000CF350000}"/>
    <cellStyle name="20% - akcent 6 2 2 3 5 2 2" xfId="13778" xr:uid="{00000000-0005-0000-0000-0000D0350000}"/>
    <cellStyle name="20% - akcent 6 2 2 3 5 2 2 2" xfId="13779" xr:uid="{00000000-0005-0000-0000-0000D1350000}"/>
    <cellStyle name="20% - akcent 6 2 2 3 5 2 3" xfId="13780" xr:uid="{00000000-0005-0000-0000-0000D2350000}"/>
    <cellStyle name="20% - akcent 6 2 2 3 5 3" xfId="13781" xr:uid="{00000000-0005-0000-0000-0000D3350000}"/>
    <cellStyle name="20% - akcent 6 2 2 3 5 3 2" xfId="13782" xr:uid="{00000000-0005-0000-0000-0000D4350000}"/>
    <cellStyle name="20% - akcent 6 2 2 3 5 3 2 2" xfId="13783" xr:uid="{00000000-0005-0000-0000-0000D5350000}"/>
    <cellStyle name="20% - akcent 6 2 2 3 5 3 3" xfId="13784" xr:uid="{00000000-0005-0000-0000-0000D6350000}"/>
    <cellStyle name="20% - akcent 6 2 2 3 5 4" xfId="13785" xr:uid="{00000000-0005-0000-0000-0000D7350000}"/>
    <cellStyle name="20% - akcent 6 2 2 3 5 4 2" xfId="13786" xr:uid="{00000000-0005-0000-0000-0000D8350000}"/>
    <cellStyle name="20% - akcent 6 2 2 3 5 4 2 2" xfId="13787" xr:uid="{00000000-0005-0000-0000-0000D9350000}"/>
    <cellStyle name="20% - akcent 6 2 2 3 5 4 3" xfId="13788" xr:uid="{00000000-0005-0000-0000-0000DA350000}"/>
    <cellStyle name="20% - akcent 6 2 2 3 5 5" xfId="13789" xr:uid="{00000000-0005-0000-0000-0000DB350000}"/>
    <cellStyle name="20% - akcent 6 2 2 3 5 5 2" xfId="13790" xr:uid="{00000000-0005-0000-0000-0000DC350000}"/>
    <cellStyle name="20% - akcent 6 2 2 3 5 6" xfId="13791" xr:uid="{00000000-0005-0000-0000-0000DD350000}"/>
    <cellStyle name="20% - akcent 6 2 2 3 6" xfId="13792" xr:uid="{00000000-0005-0000-0000-0000DE350000}"/>
    <cellStyle name="20% - akcent 6 2 2 4" xfId="13793" xr:uid="{00000000-0005-0000-0000-0000DF350000}"/>
    <cellStyle name="20% - akcent 6 2 2 4 2" xfId="13794" xr:uid="{00000000-0005-0000-0000-0000E0350000}"/>
    <cellStyle name="20% - akcent 6 2 2 4 2 2" xfId="13795" xr:uid="{00000000-0005-0000-0000-0000E1350000}"/>
    <cellStyle name="20% - akcent 6 2 2 4 2 2 2" xfId="13796" xr:uid="{00000000-0005-0000-0000-0000E2350000}"/>
    <cellStyle name="20% - akcent 6 2 2 4 2 2 2 2" xfId="13797" xr:uid="{00000000-0005-0000-0000-0000E3350000}"/>
    <cellStyle name="20% - akcent 6 2 2 4 2 2 3" xfId="13798" xr:uid="{00000000-0005-0000-0000-0000E4350000}"/>
    <cellStyle name="20% - akcent 6 2 2 4 2 3" xfId="13799" xr:uid="{00000000-0005-0000-0000-0000E5350000}"/>
    <cellStyle name="20% - akcent 6 2 2 4 2 3 2" xfId="13800" xr:uid="{00000000-0005-0000-0000-0000E6350000}"/>
    <cellStyle name="20% - akcent 6 2 2 4 2 3 2 2" xfId="13801" xr:uid="{00000000-0005-0000-0000-0000E7350000}"/>
    <cellStyle name="20% - akcent 6 2 2 4 2 3 3" xfId="13802" xr:uid="{00000000-0005-0000-0000-0000E8350000}"/>
    <cellStyle name="20% - akcent 6 2 2 4 2 4" xfId="13803" xr:uid="{00000000-0005-0000-0000-0000E9350000}"/>
    <cellStyle name="20% - akcent 6 2 2 4 2 4 2" xfId="13804" xr:uid="{00000000-0005-0000-0000-0000EA350000}"/>
    <cellStyle name="20% - akcent 6 2 2 4 2 4 2 2" xfId="13805" xr:uid="{00000000-0005-0000-0000-0000EB350000}"/>
    <cellStyle name="20% - akcent 6 2 2 4 2 4 3" xfId="13806" xr:uid="{00000000-0005-0000-0000-0000EC350000}"/>
    <cellStyle name="20% - akcent 6 2 2 4 2 5" xfId="13807" xr:uid="{00000000-0005-0000-0000-0000ED350000}"/>
    <cellStyle name="20% - akcent 6 2 2 4 2 5 2" xfId="13808" xr:uid="{00000000-0005-0000-0000-0000EE350000}"/>
    <cellStyle name="20% - akcent 6 2 2 4 2 6" xfId="13809" xr:uid="{00000000-0005-0000-0000-0000EF350000}"/>
    <cellStyle name="20% - akcent 6 2 2 4 3" xfId="13810" xr:uid="{00000000-0005-0000-0000-0000F0350000}"/>
    <cellStyle name="20% - akcent 6 2 2 4 3 2" xfId="13811" xr:uid="{00000000-0005-0000-0000-0000F1350000}"/>
    <cellStyle name="20% - akcent 6 2 2 4 3 2 2" xfId="13812" xr:uid="{00000000-0005-0000-0000-0000F2350000}"/>
    <cellStyle name="20% - akcent 6 2 2 4 3 3" xfId="13813" xr:uid="{00000000-0005-0000-0000-0000F3350000}"/>
    <cellStyle name="20% - akcent 6 2 2 4 4" xfId="13814" xr:uid="{00000000-0005-0000-0000-0000F4350000}"/>
    <cellStyle name="20% - akcent 6 2 2 4 4 2" xfId="13815" xr:uid="{00000000-0005-0000-0000-0000F5350000}"/>
    <cellStyle name="20% - akcent 6 2 2 4 4 2 2" xfId="13816" xr:uid="{00000000-0005-0000-0000-0000F6350000}"/>
    <cellStyle name="20% - akcent 6 2 2 4 4 3" xfId="13817" xr:uid="{00000000-0005-0000-0000-0000F7350000}"/>
    <cellStyle name="20% - akcent 6 2 2 4 5" xfId="13818" xr:uid="{00000000-0005-0000-0000-0000F8350000}"/>
    <cellStyle name="20% - akcent 6 2 2 4 5 2" xfId="13819" xr:uid="{00000000-0005-0000-0000-0000F9350000}"/>
    <cellStyle name="20% - akcent 6 2 2 4 5 2 2" xfId="13820" xr:uid="{00000000-0005-0000-0000-0000FA350000}"/>
    <cellStyle name="20% - akcent 6 2 2 4 5 3" xfId="13821" xr:uid="{00000000-0005-0000-0000-0000FB350000}"/>
    <cellStyle name="20% - akcent 6 2 2 4 6" xfId="13822" xr:uid="{00000000-0005-0000-0000-0000FC350000}"/>
    <cellStyle name="20% - akcent 6 2 2 4 6 2" xfId="13823" xr:uid="{00000000-0005-0000-0000-0000FD350000}"/>
    <cellStyle name="20% - akcent 6 2 2 4 7" xfId="13824" xr:uid="{00000000-0005-0000-0000-0000FE350000}"/>
    <cellStyle name="20% - akcent 6 2 2 4 8" xfId="13825" xr:uid="{00000000-0005-0000-0000-0000FF350000}"/>
    <cellStyle name="20% - akcent 6 2 2 5" xfId="13826" xr:uid="{00000000-0005-0000-0000-000000360000}"/>
    <cellStyle name="20% - akcent 6 2 2 5 2" xfId="13827" xr:uid="{00000000-0005-0000-0000-000001360000}"/>
    <cellStyle name="20% - akcent 6 2 2 5 2 2" xfId="13828" xr:uid="{00000000-0005-0000-0000-000002360000}"/>
    <cellStyle name="20% - akcent 6 2 2 5 2 2 2" xfId="13829" xr:uid="{00000000-0005-0000-0000-000003360000}"/>
    <cellStyle name="20% - akcent 6 2 2 5 2 3" xfId="13830" xr:uid="{00000000-0005-0000-0000-000004360000}"/>
    <cellStyle name="20% - akcent 6 2 2 5 3" xfId="13831" xr:uid="{00000000-0005-0000-0000-000005360000}"/>
    <cellStyle name="20% - akcent 6 2 2 5 3 2" xfId="13832" xr:uid="{00000000-0005-0000-0000-000006360000}"/>
    <cellStyle name="20% - akcent 6 2 2 5 3 2 2" xfId="13833" xr:uid="{00000000-0005-0000-0000-000007360000}"/>
    <cellStyle name="20% - akcent 6 2 2 5 3 3" xfId="13834" xr:uid="{00000000-0005-0000-0000-000008360000}"/>
    <cellStyle name="20% - akcent 6 2 2 5 4" xfId="13835" xr:uid="{00000000-0005-0000-0000-000009360000}"/>
    <cellStyle name="20% - akcent 6 2 2 5 4 2" xfId="13836" xr:uid="{00000000-0005-0000-0000-00000A360000}"/>
    <cellStyle name="20% - akcent 6 2 2 5 4 2 2" xfId="13837" xr:uid="{00000000-0005-0000-0000-00000B360000}"/>
    <cellStyle name="20% - akcent 6 2 2 5 4 3" xfId="13838" xr:uid="{00000000-0005-0000-0000-00000C360000}"/>
    <cellStyle name="20% - akcent 6 2 2 5 5" xfId="13839" xr:uid="{00000000-0005-0000-0000-00000D360000}"/>
    <cellStyle name="20% - akcent 6 2 2 5 5 2" xfId="13840" xr:uid="{00000000-0005-0000-0000-00000E360000}"/>
    <cellStyle name="20% - akcent 6 2 2 5 6" xfId="13841" xr:uid="{00000000-0005-0000-0000-00000F360000}"/>
    <cellStyle name="20% - akcent 6 2 2 6" xfId="13842" xr:uid="{00000000-0005-0000-0000-000010360000}"/>
    <cellStyle name="20% - akcent 6 2 2 6 2" xfId="13843" xr:uid="{00000000-0005-0000-0000-000011360000}"/>
    <cellStyle name="20% - akcent 6 2 2 6 2 2" xfId="13844" xr:uid="{00000000-0005-0000-0000-000012360000}"/>
    <cellStyle name="20% - akcent 6 2 2 6 2 2 2" xfId="13845" xr:uid="{00000000-0005-0000-0000-000013360000}"/>
    <cellStyle name="20% - akcent 6 2 2 6 2 3" xfId="13846" xr:uid="{00000000-0005-0000-0000-000014360000}"/>
    <cellStyle name="20% - akcent 6 2 2 6 3" xfId="13847" xr:uid="{00000000-0005-0000-0000-000015360000}"/>
    <cellStyle name="20% - akcent 6 2 2 6 3 2" xfId="13848" xr:uid="{00000000-0005-0000-0000-000016360000}"/>
    <cellStyle name="20% - akcent 6 2 2 6 3 2 2" xfId="13849" xr:uid="{00000000-0005-0000-0000-000017360000}"/>
    <cellStyle name="20% - akcent 6 2 2 6 3 3" xfId="13850" xr:uid="{00000000-0005-0000-0000-000018360000}"/>
    <cellStyle name="20% - akcent 6 2 2 6 4" xfId="13851" xr:uid="{00000000-0005-0000-0000-000019360000}"/>
    <cellStyle name="20% - akcent 6 2 2 6 4 2" xfId="13852" xr:uid="{00000000-0005-0000-0000-00001A360000}"/>
    <cellStyle name="20% - akcent 6 2 2 6 4 2 2" xfId="13853" xr:uid="{00000000-0005-0000-0000-00001B360000}"/>
    <cellStyle name="20% - akcent 6 2 2 6 4 3" xfId="13854" xr:uid="{00000000-0005-0000-0000-00001C360000}"/>
    <cellStyle name="20% - akcent 6 2 2 6 5" xfId="13855" xr:uid="{00000000-0005-0000-0000-00001D360000}"/>
    <cellStyle name="20% - akcent 6 2 2 6 5 2" xfId="13856" xr:uid="{00000000-0005-0000-0000-00001E360000}"/>
    <cellStyle name="20% - akcent 6 2 2 6 6" xfId="13857" xr:uid="{00000000-0005-0000-0000-00001F360000}"/>
    <cellStyle name="20% - akcent 6 2 2 7" xfId="13858" xr:uid="{00000000-0005-0000-0000-000020360000}"/>
    <cellStyle name="20% - akcent 6 2 2 8" xfId="13859" xr:uid="{00000000-0005-0000-0000-000021360000}"/>
    <cellStyle name="20% - akcent 6 2 2 8 2" xfId="13860" xr:uid="{00000000-0005-0000-0000-000022360000}"/>
    <cellStyle name="20% - akcent 6 2 2 8 2 2" xfId="13861" xr:uid="{00000000-0005-0000-0000-000023360000}"/>
    <cellStyle name="20% - akcent 6 2 2 8 2 2 2" xfId="13862" xr:uid="{00000000-0005-0000-0000-000024360000}"/>
    <cellStyle name="20% - akcent 6 2 2 8 2 3" xfId="13863" xr:uid="{00000000-0005-0000-0000-000025360000}"/>
    <cellStyle name="20% - akcent 6 2 2 8 3" xfId="13864" xr:uid="{00000000-0005-0000-0000-000026360000}"/>
    <cellStyle name="20% - akcent 6 2 2 8 3 2" xfId="13865" xr:uid="{00000000-0005-0000-0000-000027360000}"/>
    <cellStyle name="20% - akcent 6 2 2 8 3 2 2" xfId="13866" xr:uid="{00000000-0005-0000-0000-000028360000}"/>
    <cellStyle name="20% - akcent 6 2 2 8 3 3" xfId="13867" xr:uid="{00000000-0005-0000-0000-000029360000}"/>
    <cellStyle name="20% - akcent 6 2 2 8 4" xfId="13868" xr:uid="{00000000-0005-0000-0000-00002A360000}"/>
    <cellStyle name="20% - akcent 6 2 2 8 4 2" xfId="13869" xr:uid="{00000000-0005-0000-0000-00002B360000}"/>
    <cellStyle name="20% - akcent 6 2 2 8 4 2 2" xfId="13870" xr:uid="{00000000-0005-0000-0000-00002C360000}"/>
    <cellStyle name="20% - akcent 6 2 2 8 4 3" xfId="13871" xr:uid="{00000000-0005-0000-0000-00002D360000}"/>
    <cellStyle name="20% - akcent 6 2 2 8 5" xfId="13872" xr:uid="{00000000-0005-0000-0000-00002E360000}"/>
    <cellStyle name="20% - akcent 6 2 2 8 5 2" xfId="13873" xr:uid="{00000000-0005-0000-0000-00002F360000}"/>
    <cellStyle name="20% - akcent 6 2 2 8 6" xfId="13874" xr:uid="{00000000-0005-0000-0000-000030360000}"/>
    <cellStyle name="20% - akcent 6 2 2 9" xfId="13875" xr:uid="{00000000-0005-0000-0000-000031360000}"/>
    <cellStyle name="20% - akcent 6 2 2_2011'05 Raport PGE_DO-CO2" xfId="13876" xr:uid="{00000000-0005-0000-0000-000032360000}"/>
    <cellStyle name="20% - akcent 6 2 3" xfId="13877" xr:uid="{00000000-0005-0000-0000-000033360000}"/>
    <cellStyle name="20% - akcent 6 2 3 2" xfId="13878" xr:uid="{00000000-0005-0000-0000-000034360000}"/>
    <cellStyle name="20% - akcent 6 2 3 2 2" xfId="13879" xr:uid="{00000000-0005-0000-0000-000035360000}"/>
    <cellStyle name="20% - akcent 6 2 3 2 2 2" xfId="13880" xr:uid="{00000000-0005-0000-0000-000036360000}"/>
    <cellStyle name="20% - akcent 6 2 3 2 2 2 2" xfId="13881" xr:uid="{00000000-0005-0000-0000-000037360000}"/>
    <cellStyle name="20% - akcent 6 2 3 2 2 2 2 2" xfId="13882" xr:uid="{00000000-0005-0000-0000-000038360000}"/>
    <cellStyle name="20% - akcent 6 2 3 2 2 2 2 2 2" xfId="13883" xr:uid="{00000000-0005-0000-0000-000039360000}"/>
    <cellStyle name="20% - akcent 6 2 3 2 2 2 2 3" xfId="13884" xr:uid="{00000000-0005-0000-0000-00003A360000}"/>
    <cellStyle name="20% - akcent 6 2 3 2 2 2 3" xfId="13885" xr:uid="{00000000-0005-0000-0000-00003B360000}"/>
    <cellStyle name="20% - akcent 6 2 3 2 2 2 3 2" xfId="13886" xr:uid="{00000000-0005-0000-0000-00003C360000}"/>
    <cellStyle name="20% - akcent 6 2 3 2 2 2 3 2 2" xfId="13887" xr:uid="{00000000-0005-0000-0000-00003D360000}"/>
    <cellStyle name="20% - akcent 6 2 3 2 2 2 3 3" xfId="13888" xr:uid="{00000000-0005-0000-0000-00003E360000}"/>
    <cellStyle name="20% - akcent 6 2 3 2 2 2 4" xfId="13889" xr:uid="{00000000-0005-0000-0000-00003F360000}"/>
    <cellStyle name="20% - akcent 6 2 3 2 2 2 4 2" xfId="13890" xr:uid="{00000000-0005-0000-0000-000040360000}"/>
    <cellStyle name="20% - akcent 6 2 3 2 2 2 4 2 2" xfId="13891" xr:uid="{00000000-0005-0000-0000-000041360000}"/>
    <cellStyle name="20% - akcent 6 2 3 2 2 2 4 3" xfId="13892" xr:uid="{00000000-0005-0000-0000-000042360000}"/>
    <cellStyle name="20% - akcent 6 2 3 2 2 2 5" xfId="13893" xr:uid="{00000000-0005-0000-0000-000043360000}"/>
    <cellStyle name="20% - akcent 6 2 3 2 2 2 5 2" xfId="13894" xr:uid="{00000000-0005-0000-0000-000044360000}"/>
    <cellStyle name="20% - akcent 6 2 3 2 2 2 6" xfId="13895" xr:uid="{00000000-0005-0000-0000-000045360000}"/>
    <cellStyle name="20% - akcent 6 2 3 2 2 3" xfId="13896" xr:uid="{00000000-0005-0000-0000-000046360000}"/>
    <cellStyle name="20% - akcent 6 2 3 2 2 3 2" xfId="13897" xr:uid="{00000000-0005-0000-0000-000047360000}"/>
    <cellStyle name="20% - akcent 6 2 3 2 2 3 2 2" xfId="13898" xr:uid="{00000000-0005-0000-0000-000048360000}"/>
    <cellStyle name="20% - akcent 6 2 3 2 2 3 3" xfId="13899" xr:uid="{00000000-0005-0000-0000-000049360000}"/>
    <cellStyle name="20% - akcent 6 2 3 2 2 4" xfId="13900" xr:uid="{00000000-0005-0000-0000-00004A360000}"/>
    <cellStyle name="20% - akcent 6 2 3 2 2 4 2" xfId="13901" xr:uid="{00000000-0005-0000-0000-00004B360000}"/>
    <cellStyle name="20% - akcent 6 2 3 2 2 4 2 2" xfId="13902" xr:uid="{00000000-0005-0000-0000-00004C360000}"/>
    <cellStyle name="20% - akcent 6 2 3 2 2 4 3" xfId="13903" xr:uid="{00000000-0005-0000-0000-00004D360000}"/>
    <cellStyle name="20% - akcent 6 2 3 2 2 5" xfId="13904" xr:uid="{00000000-0005-0000-0000-00004E360000}"/>
    <cellStyle name="20% - akcent 6 2 3 2 2 5 2" xfId="13905" xr:uid="{00000000-0005-0000-0000-00004F360000}"/>
    <cellStyle name="20% - akcent 6 2 3 2 2 5 2 2" xfId="13906" xr:uid="{00000000-0005-0000-0000-000050360000}"/>
    <cellStyle name="20% - akcent 6 2 3 2 2 5 3" xfId="13907" xr:uid="{00000000-0005-0000-0000-000051360000}"/>
    <cellStyle name="20% - akcent 6 2 3 2 2 6" xfId="13908" xr:uid="{00000000-0005-0000-0000-000052360000}"/>
    <cellStyle name="20% - akcent 6 2 3 2 2 6 2" xfId="13909" xr:uid="{00000000-0005-0000-0000-000053360000}"/>
    <cellStyle name="20% - akcent 6 2 3 2 2 7" xfId="13910" xr:uid="{00000000-0005-0000-0000-000054360000}"/>
    <cellStyle name="20% - akcent 6 2 3 2 2 8" xfId="13911" xr:uid="{00000000-0005-0000-0000-000055360000}"/>
    <cellStyle name="20% - akcent 6 2 3 2 3" xfId="13912" xr:uid="{00000000-0005-0000-0000-000056360000}"/>
    <cellStyle name="20% - akcent 6 2 3 2 3 2" xfId="13913" xr:uid="{00000000-0005-0000-0000-000057360000}"/>
    <cellStyle name="20% - akcent 6 2 3 2 3 2 2" xfId="13914" xr:uid="{00000000-0005-0000-0000-000058360000}"/>
    <cellStyle name="20% - akcent 6 2 3 2 3 2 2 2" xfId="13915" xr:uid="{00000000-0005-0000-0000-000059360000}"/>
    <cellStyle name="20% - akcent 6 2 3 2 3 2 3" xfId="13916" xr:uid="{00000000-0005-0000-0000-00005A360000}"/>
    <cellStyle name="20% - akcent 6 2 3 2 3 3" xfId="13917" xr:uid="{00000000-0005-0000-0000-00005B360000}"/>
    <cellStyle name="20% - akcent 6 2 3 2 3 3 2" xfId="13918" xr:uid="{00000000-0005-0000-0000-00005C360000}"/>
    <cellStyle name="20% - akcent 6 2 3 2 3 3 2 2" xfId="13919" xr:uid="{00000000-0005-0000-0000-00005D360000}"/>
    <cellStyle name="20% - akcent 6 2 3 2 3 3 3" xfId="13920" xr:uid="{00000000-0005-0000-0000-00005E360000}"/>
    <cellStyle name="20% - akcent 6 2 3 2 3 4" xfId="13921" xr:uid="{00000000-0005-0000-0000-00005F360000}"/>
    <cellStyle name="20% - akcent 6 2 3 2 3 4 2" xfId="13922" xr:uid="{00000000-0005-0000-0000-000060360000}"/>
    <cellStyle name="20% - akcent 6 2 3 2 3 4 2 2" xfId="13923" xr:uid="{00000000-0005-0000-0000-000061360000}"/>
    <cellStyle name="20% - akcent 6 2 3 2 3 4 3" xfId="13924" xr:uid="{00000000-0005-0000-0000-000062360000}"/>
    <cellStyle name="20% - akcent 6 2 3 2 3 5" xfId="13925" xr:uid="{00000000-0005-0000-0000-000063360000}"/>
    <cellStyle name="20% - akcent 6 2 3 2 3 5 2" xfId="13926" xr:uid="{00000000-0005-0000-0000-000064360000}"/>
    <cellStyle name="20% - akcent 6 2 3 2 3 6" xfId="13927" xr:uid="{00000000-0005-0000-0000-000065360000}"/>
    <cellStyle name="20% - akcent 6 2 3 2 4" xfId="13928" xr:uid="{00000000-0005-0000-0000-000066360000}"/>
    <cellStyle name="20% - akcent 6 2 3 2 4 2" xfId="13929" xr:uid="{00000000-0005-0000-0000-000067360000}"/>
    <cellStyle name="20% - akcent 6 2 3 2 4 2 2" xfId="13930" xr:uid="{00000000-0005-0000-0000-000068360000}"/>
    <cellStyle name="20% - akcent 6 2 3 2 4 2 2 2" xfId="13931" xr:uid="{00000000-0005-0000-0000-000069360000}"/>
    <cellStyle name="20% - akcent 6 2 3 2 4 2 3" xfId="13932" xr:uid="{00000000-0005-0000-0000-00006A360000}"/>
    <cellStyle name="20% - akcent 6 2 3 2 4 3" xfId="13933" xr:uid="{00000000-0005-0000-0000-00006B360000}"/>
    <cellStyle name="20% - akcent 6 2 3 2 4 3 2" xfId="13934" xr:uid="{00000000-0005-0000-0000-00006C360000}"/>
    <cellStyle name="20% - akcent 6 2 3 2 4 3 2 2" xfId="13935" xr:uid="{00000000-0005-0000-0000-00006D360000}"/>
    <cellStyle name="20% - akcent 6 2 3 2 4 3 3" xfId="13936" xr:uid="{00000000-0005-0000-0000-00006E360000}"/>
    <cellStyle name="20% - akcent 6 2 3 2 4 4" xfId="13937" xr:uid="{00000000-0005-0000-0000-00006F360000}"/>
    <cellStyle name="20% - akcent 6 2 3 2 4 4 2" xfId="13938" xr:uid="{00000000-0005-0000-0000-000070360000}"/>
    <cellStyle name="20% - akcent 6 2 3 2 4 4 2 2" xfId="13939" xr:uid="{00000000-0005-0000-0000-000071360000}"/>
    <cellStyle name="20% - akcent 6 2 3 2 4 4 3" xfId="13940" xr:uid="{00000000-0005-0000-0000-000072360000}"/>
    <cellStyle name="20% - akcent 6 2 3 2 4 5" xfId="13941" xr:uid="{00000000-0005-0000-0000-000073360000}"/>
    <cellStyle name="20% - akcent 6 2 3 2 4 5 2" xfId="13942" xr:uid="{00000000-0005-0000-0000-000074360000}"/>
    <cellStyle name="20% - akcent 6 2 3 2 4 6" xfId="13943" xr:uid="{00000000-0005-0000-0000-000075360000}"/>
    <cellStyle name="20% - akcent 6 2 3 2 5" xfId="13944" xr:uid="{00000000-0005-0000-0000-000076360000}"/>
    <cellStyle name="20% - akcent 6 2 3 2 5 2" xfId="13945" xr:uid="{00000000-0005-0000-0000-000077360000}"/>
    <cellStyle name="20% - akcent 6 2 3 2 5 2 2" xfId="13946" xr:uid="{00000000-0005-0000-0000-000078360000}"/>
    <cellStyle name="20% - akcent 6 2 3 2 5 2 2 2" xfId="13947" xr:uid="{00000000-0005-0000-0000-000079360000}"/>
    <cellStyle name="20% - akcent 6 2 3 2 5 2 3" xfId="13948" xr:uid="{00000000-0005-0000-0000-00007A360000}"/>
    <cellStyle name="20% - akcent 6 2 3 2 5 3" xfId="13949" xr:uid="{00000000-0005-0000-0000-00007B360000}"/>
    <cellStyle name="20% - akcent 6 2 3 2 5 3 2" xfId="13950" xr:uid="{00000000-0005-0000-0000-00007C360000}"/>
    <cellStyle name="20% - akcent 6 2 3 2 5 3 2 2" xfId="13951" xr:uid="{00000000-0005-0000-0000-00007D360000}"/>
    <cellStyle name="20% - akcent 6 2 3 2 5 3 3" xfId="13952" xr:uid="{00000000-0005-0000-0000-00007E360000}"/>
    <cellStyle name="20% - akcent 6 2 3 2 5 4" xfId="13953" xr:uid="{00000000-0005-0000-0000-00007F360000}"/>
    <cellStyle name="20% - akcent 6 2 3 2 5 4 2" xfId="13954" xr:uid="{00000000-0005-0000-0000-000080360000}"/>
    <cellStyle name="20% - akcent 6 2 3 2 5 4 2 2" xfId="13955" xr:uid="{00000000-0005-0000-0000-000081360000}"/>
    <cellStyle name="20% - akcent 6 2 3 2 5 4 3" xfId="13956" xr:uid="{00000000-0005-0000-0000-000082360000}"/>
    <cellStyle name="20% - akcent 6 2 3 2 5 5" xfId="13957" xr:uid="{00000000-0005-0000-0000-000083360000}"/>
    <cellStyle name="20% - akcent 6 2 3 2 5 5 2" xfId="13958" xr:uid="{00000000-0005-0000-0000-000084360000}"/>
    <cellStyle name="20% - akcent 6 2 3 2 5 6" xfId="13959" xr:uid="{00000000-0005-0000-0000-000085360000}"/>
    <cellStyle name="20% - akcent 6 2 3 2 6" xfId="13960" xr:uid="{00000000-0005-0000-0000-000086360000}"/>
    <cellStyle name="20% - akcent 6 2 3 3" xfId="13961" xr:uid="{00000000-0005-0000-0000-000087360000}"/>
    <cellStyle name="20% - akcent 6 2 3 3 2" xfId="13962" xr:uid="{00000000-0005-0000-0000-000088360000}"/>
    <cellStyle name="20% - akcent 6 2 3 3 2 2" xfId="13963" xr:uid="{00000000-0005-0000-0000-000089360000}"/>
    <cellStyle name="20% - akcent 6 2 3 3 2 2 2" xfId="13964" xr:uid="{00000000-0005-0000-0000-00008A360000}"/>
    <cellStyle name="20% - akcent 6 2 3 3 2 2 2 2" xfId="13965" xr:uid="{00000000-0005-0000-0000-00008B360000}"/>
    <cellStyle name="20% - akcent 6 2 3 3 2 2 3" xfId="13966" xr:uid="{00000000-0005-0000-0000-00008C360000}"/>
    <cellStyle name="20% - akcent 6 2 3 3 2 3" xfId="13967" xr:uid="{00000000-0005-0000-0000-00008D360000}"/>
    <cellStyle name="20% - akcent 6 2 3 3 2 3 2" xfId="13968" xr:uid="{00000000-0005-0000-0000-00008E360000}"/>
    <cellStyle name="20% - akcent 6 2 3 3 2 3 2 2" xfId="13969" xr:uid="{00000000-0005-0000-0000-00008F360000}"/>
    <cellStyle name="20% - akcent 6 2 3 3 2 3 3" xfId="13970" xr:uid="{00000000-0005-0000-0000-000090360000}"/>
    <cellStyle name="20% - akcent 6 2 3 3 2 4" xfId="13971" xr:uid="{00000000-0005-0000-0000-000091360000}"/>
    <cellStyle name="20% - akcent 6 2 3 3 2 4 2" xfId="13972" xr:uid="{00000000-0005-0000-0000-000092360000}"/>
    <cellStyle name="20% - akcent 6 2 3 3 2 4 2 2" xfId="13973" xr:uid="{00000000-0005-0000-0000-000093360000}"/>
    <cellStyle name="20% - akcent 6 2 3 3 2 4 3" xfId="13974" xr:uid="{00000000-0005-0000-0000-000094360000}"/>
    <cellStyle name="20% - akcent 6 2 3 3 2 5" xfId="13975" xr:uid="{00000000-0005-0000-0000-000095360000}"/>
    <cellStyle name="20% - akcent 6 2 3 3 2 5 2" xfId="13976" xr:uid="{00000000-0005-0000-0000-000096360000}"/>
    <cellStyle name="20% - akcent 6 2 3 3 2 6" xfId="13977" xr:uid="{00000000-0005-0000-0000-000097360000}"/>
    <cellStyle name="20% - akcent 6 2 3 3 3" xfId="13978" xr:uid="{00000000-0005-0000-0000-000098360000}"/>
    <cellStyle name="20% - akcent 6 2 3 3 3 2" xfId="13979" xr:uid="{00000000-0005-0000-0000-000099360000}"/>
    <cellStyle name="20% - akcent 6 2 3 3 3 2 2" xfId="13980" xr:uid="{00000000-0005-0000-0000-00009A360000}"/>
    <cellStyle name="20% - akcent 6 2 3 3 3 3" xfId="13981" xr:uid="{00000000-0005-0000-0000-00009B360000}"/>
    <cellStyle name="20% - akcent 6 2 3 3 4" xfId="13982" xr:uid="{00000000-0005-0000-0000-00009C360000}"/>
    <cellStyle name="20% - akcent 6 2 3 3 4 2" xfId="13983" xr:uid="{00000000-0005-0000-0000-00009D360000}"/>
    <cellStyle name="20% - akcent 6 2 3 3 4 2 2" xfId="13984" xr:uid="{00000000-0005-0000-0000-00009E360000}"/>
    <cellStyle name="20% - akcent 6 2 3 3 4 3" xfId="13985" xr:uid="{00000000-0005-0000-0000-00009F360000}"/>
    <cellStyle name="20% - akcent 6 2 3 3 5" xfId="13986" xr:uid="{00000000-0005-0000-0000-0000A0360000}"/>
    <cellStyle name="20% - akcent 6 2 3 3 5 2" xfId="13987" xr:uid="{00000000-0005-0000-0000-0000A1360000}"/>
    <cellStyle name="20% - akcent 6 2 3 3 5 2 2" xfId="13988" xr:uid="{00000000-0005-0000-0000-0000A2360000}"/>
    <cellStyle name="20% - akcent 6 2 3 3 5 3" xfId="13989" xr:uid="{00000000-0005-0000-0000-0000A3360000}"/>
    <cellStyle name="20% - akcent 6 2 3 3 6" xfId="13990" xr:uid="{00000000-0005-0000-0000-0000A4360000}"/>
    <cellStyle name="20% - akcent 6 2 3 3 6 2" xfId="13991" xr:uid="{00000000-0005-0000-0000-0000A5360000}"/>
    <cellStyle name="20% - akcent 6 2 3 3 7" xfId="13992" xr:uid="{00000000-0005-0000-0000-0000A6360000}"/>
    <cellStyle name="20% - akcent 6 2 3 3 8" xfId="13993" xr:uid="{00000000-0005-0000-0000-0000A7360000}"/>
    <cellStyle name="20% - akcent 6 2 3 4" xfId="13994" xr:uid="{00000000-0005-0000-0000-0000A8360000}"/>
    <cellStyle name="20% - akcent 6 2 3 4 2" xfId="13995" xr:uid="{00000000-0005-0000-0000-0000A9360000}"/>
    <cellStyle name="20% - akcent 6 2 3 4 2 2" xfId="13996" xr:uid="{00000000-0005-0000-0000-0000AA360000}"/>
    <cellStyle name="20% - akcent 6 2 3 4 2 2 2" xfId="13997" xr:uid="{00000000-0005-0000-0000-0000AB360000}"/>
    <cellStyle name="20% - akcent 6 2 3 4 2 3" xfId="13998" xr:uid="{00000000-0005-0000-0000-0000AC360000}"/>
    <cellStyle name="20% - akcent 6 2 3 4 3" xfId="13999" xr:uid="{00000000-0005-0000-0000-0000AD360000}"/>
    <cellStyle name="20% - akcent 6 2 3 4 3 2" xfId="14000" xr:uid="{00000000-0005-0000-0000-0000AE360000}"/>
    <cellStyle name="20% - akcent 6 2 3 4 3 2 2" xfId="14001" xr:uid="{00000000-0005-0000-0000-0000AF360000}"/>
    <cellStyle name="20% - akcent 6 2 3 4 3 3" xfId="14002" xr:uid="{00000000-0005-0000-0000-0000B0360000}"/>
    <cellStyle name="20% - akcent 6 2 3 4 4" xfId="14003" xr:uid="{00000000-0005-0000-0000-0000B1360000}"/>
    <cellStyle name="20% - akcent 6 2 3 4 4 2" xfId="14004" xr:uid="{00000000-0005-0000-0000-0000B2360000}"/>
    <cellStyle name="20% - akcent 6 2 3 4 4 2 2" xfId="14005" xr:uid="{00000000-0005-0000-0000-0000B3360000}"/>
    <cellStyle name="20% - akcent 6 2 3 4 4 3" xfId="14006" xr:uid="{00000000-0005-0000-0000-0000B4360000}"/>
    <cellStyle name="20% - akcent 6 2 3 4 5" xfId="14007" xr:uid="{00000000-0005-0000-0000-0000B5360000}"/>
    <cellStyle name="20% - akcent 6 2 3 4 5 2" xfId="14008" xr:uid="{00000000-0005-0000-0000-0000B6360000}"/>
    <cellStyle name="20% - akcent 6 2 3 4 6" xfId="14009" xr:uid="{00000000-0005-0000-0000-0000B7360000}"/>
    <cellStyle name="20% - akcent 6 2 3 5" xfId="14010" xr:uid="{00000000-0005-0000-0000-0000B8360000}"/>
    <cellStyle name="20% - akcent 6 2 3 5 2" xfId="14011" xr:uid="{00000000-0005-0000-0000-0000B9360000}"/>
    <cellStyle name="20% - akcent 6 2 3 5 2 2" xfId="14012" xr:uid="{00000000-0005-0000-0000-0000BA360000}"/>
    <cellStyle name="20% - akcent 6 2 3 5 2 2 2" xfId="14013" xr:uid="{00000000-0005-0000-0000-0000BB360000}"/>
    <cellStyle name="20% - akcent 6 2 3 5 2 3" xfId="14014" xr:uid="{00000000-0005-0000-0000-0000BC360000}"/>
    <cellStyle name="20% - akcent 6 2 3 5 3" xfId="14015" xr:uid="{00000000-0005-0000-0000-0000BD360000}"/>
    <cellStyle name="20% - akcent 6 2 3 5 3 2" xfId="14016" xr:uid="{00000000-0005-0000-0000-0000BE360000}"/>
    <cellStyle name="20% - akcent 6 2 3 5 3 2 2" xfId="14017" xr:uid="{00000000-0005-0000-0000-0000BF360000}"/>
    <cellStyle name="20% - akcent 6 2 3 5 3 3" xfId="14018" xr:uid="{00000000-0005-0000-0000-0000C0360000}"/>
    <cellStyle name="20% - akcent 6 2 3 5 4" xfId="14019" xr:uid="{00000000-0005-0000-0000-0000C1360000}"/>
    <cellStyle name="20% - akcent 6 2 3 5 4 2" xfId="14020" xr:uid="{00000000-0005-0000-0000-0000C2360000}"/>
    <cellStyle name="20% - akcent 6 2 3 5 4 2 2" xfId="14021" xr:uid="{00000000-0005-0000-0000-0000C3360000}"/>
    <cellStyle name="20% - akcent 6 2 3 5 4 3" xfId="14022" xr:uid="{00000000-0005-0000-0000-0000C4360000}"/>
    <cellStyle name="20% - akcent 6 2 3 5 5" xfId="14023" xr:uid="{00000000-0005-0000-0000-0000C5360000}"/>
    <cellStyle name="20% - akcent 6 2 3 5 5 2" xfId="14024" xr:uid="{00000000-0005-0000-0000-0000C6360000}"/>
    <cellStyle name="20% - akcent 6 2 3 5 6" xfId="14025" xr:uid="{00000000-0005-0000-0000-0000C7360000}"/>
    <cellStyle name="20% - akcent 6 2 3 6" xfId="14026" xr:uid="{00000000-0005-0000-0000-0000C8360000}"/>
    <cellStyle name="20% - akcent 6 2 3 6 2" xfId="14027" xr:uid="{00000000-0005-0000-0000-0000C9360000}"/>
    <cellStyle name="20% - akcent 6 2 3 6 2 2" xfId="14028" xr:uid="{00000000-0005-0000-0000-0000CA360000}"/>
    <cellStyle name="20% - akcent 6 2 3 6 2 2 2" xfId="14029" xr:uid="{00000000-0005-0000-0000-0000CB360000}"/>
    <cellStyle name="20% - akcent 6 2 3 6 2 3" xfId="14030" xr:uid="{00000000-0005-0000-0000-0000CC360000}"/>
    <cellStyle name="20% - akcent 6 2 3 6 3" xfId="14031" xr:uid="{00000000-0005-0000-0000-0000CD360000}"/>
    <cellStyle name="20% - akcent 6 2 3 6 3 2" xfId="14032" xr:uid="{00000000-0005-0000-0000-0000CE360000}"/>
    <cellStyle name="20% - akcent 6 2 3 6 3 2 2" xfId="14033" xr:uid="{00000000-0005-0000-0000-0000CF360000}"/>
    <cellStyle name="20% - akcent 6 2 3 6 3 3" xfId="14034" xr:uid="{00000000-0005-0000-0000-0000D0360000}"/>
    <cellStyle name="20% - akcent 6 2 3 6 4" xfId="14035" xr:uid="{00000000-0005-0000-0000-0000D1360000}"/>
    <cellStyle name="20% - akcent 6 2 3 6 4 2" xfId="14036" xr:uid="{00000000-0005-0000-0000-0000D2360000}"/>
    <cellStyle name="20% - akcent 6 2 3 6 4 2 2" xfId="14037" xr:uid="{00000000-0005-0000-0000-0000D3360000}"/>
    <cellStyle name="20% - akcent 6 2 3 6 4 3" xfId="14038" xr:uid="{00000000-0005-0000-0000-0000D4360000}"/>
    <cellStyle name="20% - akcent 6 2 3 6 5" xfId="14039" xr:uid="{00000000-0005-0000-0000-0000D5360000}"/>
    <cellStyle name="20% - akcent 6 2 3 6 5 2" xfId="14040" xr:uid="{00000000-0005-0000-0000-0000D6360000}"/>
    <cellStyle name="20% - akcent 6 2 3 6 6" xfId="14041" xr:uid="{00000000-0005-0000-0000-0000D7360000}"/>
    <cellStyle name="20% - akcent 6 2 3 7" xfId="14042" xr:uid="{00000000-0005-0000-0000-0000D8360000}"/>
    <cellStyle name="20% - akcent 6 2 3_2011'05 Raport PGE_DO-CO2" xfId="14043" xr:uid="{00000000-0005-0000-0000-0000D9360000}"/>
    <cellStyle name="20% - akcent 6 2 4" xfId="14044" xr:uid="{00000000-0005-0000-0000-0000DA360000}"/>
    <cellStyle name="20% - akcent 6 2 4 2" xfId="14045" xr:uid="{00000000-0005-0000-0000-0000DB360000}"/>
    <cellStyle name="20% - akcent 6 2 4 2 10" xfId="14046" xr:uid="{00000000-0005-0000-0000-0000DC360000}"/>
    <cellStyle name="20% - akcent 6 2 4 2 2" xfId="14047" xr:uid="{00000000-0005-0000-0000-0000DD360000}"/>
    <cellStyle name="20% - akcent 6 2 4 2 2 2" xfId="14048" xr:uid="{00000000-0005-0000-0000-0000DE360000}"/>
    <cellStyle name="20% - akcent 6 2 4 2 2 2 2" xfId="14049" xr:uid="{00000000-0005-0000-0000-0000DF360000}"/>
    <cellStyle name="20% - akcent 6 2 4 2 2 2 2 2" xfId="14050" xr:uid="{00000000-0005-0000-0000-0000E0360000}"/>
    <cellStyle name="20% - akcent 6 2 4 2 2 2 2 2 2" xfId="14051" xr:uid="{00000000-0005-0000-0000-0000E1360000}"/>
    <cellStyle name="20% - akcent 6 2 4 2 2 2 2 3" xfId="14052" xr:uid="{00000000-0005-0000-0000-0000E2360000}"/>
    <cellStyle name="20% - akcent 6 2 4 2 2 2 3" xfId="14053" xr:uid="{00000000-0005-0000-0000-0000E3360000}"/>
    <cellStyle name="20% - akcent 6 2 4 2 2 2 3 2" xfId="14054" xr:uid="{00000000-0005-0000-0000-0000E4360000}"/>
    <cellStyle name="20% - akcent 6 2 4 2 2 2 3 2 2" xfId="14055" xr:uid="{00000000-0005-0000-0000-0000E5360000}"/>
    <cellStyle name="20% - akcent 6 2 4 2 2 2 3 3" xfId="14056" xr:uid="{00000000-0005-0000-0000-0000E6360000}"/>
    <cellStyle name="20% - akcent 6 2 4 2 2 2 4" xfId="14057" xr:uid="{00000000-0005-0000-0000-0000E7360000}"/>
    <cellStyle name="20% - akcent 6 2 4 2 2 2 4 2" xfId="14058" xr:uid="{00000000-0005-0000-0000-0000E8360000}"/>
    <cellStyle name="20% - akcent 6 2 4 2 2 2 4 2 2" xfId="14059" xr:uid="{00000000-0005-0000-0000-0000E9360000}"/>
    <cellStyle name="20% - akcent 6 2 4 2 2 2 4 3" xfId="14060" xr:uid="{00000000-0005-0000-0000-0000EA360000}"/>
    <cellStyle name="20% - akcent 6 2 4 2 2 2 5" xfId="14061" xr:uid="{00000000-0005-0000-0000-0000EB360000}"/>
    <cellStyle name="20% - akcent 6 2 4 2 2 2 5 2" xfId="14062" xr:uid="{00000000-0005-0000-0000-0000EC360000}"/>
    <cellStyle name="20% - akcent 6 2 4 2 2 2 6" xfId="14063" xr:uid="{00000000-0005-0000-0000-0000ED360000}"/>
    <cellStyle name="20% - akcent 6 2 4 2 2 3" xfId="14064" xr:uid="{00000000-0005-0000-0000-0000EE360000}"/>
    <cellStyle name="20% - akcent 6 2 4 2 2 3 2" xfId="14065" xr:uid="{00000000-0005-0000-0000-0000EF360000}"/>
    <cellStyle name="20% - akcent 6 2 4 2 2 3 2 2" xfId="14066" xr:uid="{00000000-0005-0000-0000-0000F0360000}"/>
    <cellStyle name="20% - akcent 6 2 4 2 2 3 3" xfId="14067" xr:uid="{00000000-0005-0000-0000-0000F1360000}"/>
    <cellStyle name="20% - akcent 6 2 4 2 2 4" xfId="14068" xr:uid="{00000000-0005-0000-0000-0000F2360000}"/>
    <cellStyle name="20% - akcent 6 2 4 2 2 4 2" xfId="14069" xr:uid="{00000000-0005-0000-0000-0000F3360000}"/>
    <cellStyle name="20% - akcent 6 2 4 2 2 4 2 2" xfId="14070" xr:uid="{00000000-0005-0000-0000-0000F4360000}"/>
    <cellStyle name="20% - akcent 6 2 4 2 2 4 3" xfId="14071" xr:uid="{00000000-0005-0000-0000-0000F5360000}"/>
    <cellStyle name="20% - akcent 6 2 4 2 2 5" xfId="14072" xr:uid="{00000000-0005-0000-0000-0000F6360000}"/>
    <cellStyle name="20% - akcent 6 2 4 2 2 5 2" xfId="14073" xr:uid="{00000000-0005-0000-0000-0000F7360000}"/>
    <cellStyle name="20% - akcent 6 2 4 2 2 5 2 2" xfId="14074" xr:uid="{00000000-0005-0000-0000-0000F8360000}"/>
    <cellStyle name="20% - akcent 6 2 4 2 2 5 3" xfId="14075" xr:uid="{00000000-0005-0000-0000-0000F9360000}"/>
    <cellStyle name="20% - akcent 6 2 4 2 2 6" xfId="14076" xr:uid="{00000000-0005-0000-0000-0000FA360000}"/>
    <cellStyle name="20% - akcent 6 2 4 2 2 6 2" xfId="14077" xr:uid="{00000000-0005-0000-0000-0000FB360000}"/>
    <cellStyle name="20% - akcent 6 2 4 2 2 7" xfId="14078" xr:uid="{00000000-0005-0000-0000-0000FC360000}"/>
    <cellStyle name="20% - akcent 6 2 4 2 3" xfId="14079" xr:uid="{00000000-0005-0000-0000-0000FD360000}"/>
    <cellStyle name="20% - akcent 6 2 4 2 3 2" xfId="14080" xr:uid="{00000000-0005-0000-0000-0000FE360000}"/>
    <cellStyle name="20% - akcent 6 2 4 2 3 2 2" xfId="14081" xr:uid="{00000000-0005-0000-0000-0000FF360000}"/>
    <cellStyle name="20% - akcent 6 2 4 2 3 2 2 2" xfId="14082" xr:uid="{00000000-0005-0000-0000-000000370000}"/>
    <cellStyle name="20% - akcent 6 2 4 2 3 2 3" xfId="14083" xr:uid="{00000000-0005-0000-0000-000001370000}"/>
    <cellStyle name="20% - akcent 6 2 4 2 3 3" xfId="14084" xr:uid="{00000000-0005-0000-0000-000002370000}"/>
    <cellStyle name="20% - akcent 6 2 4 2 3 3 2" xfId="14085" xr:uid="{00000000-0005-0000-0000-000003370000}"/>
    <cellStyle name="20% - akcent 6 2 4 2 3 3 2 2" xfId="14086" xr:uid="{00000000-0005-0000-0000-000004370000}"/>
    <cellStyle name="20% - akcent 6 2 4 2 3 3 3" xfId="14087" xr:uid="{00000000-0005-0000-0000-000005370000}"/>
    <cellStyle name="20% - akcent 6 2 4 2 3 4" xfId="14088" xr:uid="{00000000-0005-0000-0000-000006370000}"/>
    <cellStyle name="20% - akcent 6 2 4 2 3 4 2" xfId="14089" xr:uid="{00000000-0005-0000-0000-000007370000}"/>
    <cellStyle name="20% - akcent 6 2 4 2 3 4 2 2" xfId="14090" xr:uid="{00000000-0005-0000-0000-000008370000}"/>
    <cellStyle name="20% - akcent 6 2 4 2 3 4 3" xfId="14091" xr:uid="{00000000-0005-0000-0000-000009370000}"/>
    <cellStyle name="20% - akcent 6 2 4 2 3 5" xfId="14092" xr:uid="{00000000-0005-0000-0000-00000A370000}"/>
    <cellStyle name="20% - akcent 6 2 4 2 3 5 2" xfId="14093" xr:uid="{00000000-0005-0000-0000-00000B370000}"/>
    <cellStyle name="20% - akcent 6 2 4 2 3 6" xfId="14094" xr:uid="{00000000-0005-0000-0000-00000C370000}"/>
    <cellStyle name="20% - akcent 6 2 4 2 4" xfId="14095" xr:uid="{00000000-0005-0000-0000-00000D370000}"/>
    <cellStyle name="20% - akcent 6 2 4 2 4 2" xfId="14096" xr:uid="{00000000-0005-0000-0000-00000E370000}"/>
    <cellStyle name="20% - akcent 6 2 4 2 4 2 2" xfId="14097" xr:uid="{00000000-0005-0000-0000-00000F370000}"/>
    <cellStyle name="20% - akcent 6 2 4 2 4 2 2 2" xfId="14098" xr:uid="{00000000-0005-0000-0000-000010370000}"/>
    <cellStyle name="20% - akcent 6 2 4 2 4 2 3" xfId="14099" xr:uid="{00000000-0005-0000-0000-000011370000}"/>
    <cellStyle name="20% - akcent 6 2 4 2 4 3" xfId="14100" xr:uid="{00000000-0005-0000-0000-000012370000}"/>
    <cellStyle name="20% - akcent 6 2 4 2 4 3 2" xfId="14101" xr:uid="{00000000-0005-0000-0000-000013370000}"/>
    <cellStyle name="20% - akcent 6 2 4 2 4 3 2 2" xfId="14102" xr:uid="{00000000-0005-0000-0000-000014370000}"/>
    <cellStyle name="20% - akcent 6 2 4 2 4 3 3" xfId="14103" xr:uid="{00000000-0005-0000-0000-000015370000}"/>
    <cellStyle name="20% - akcent 6 2 4 2 4 4" xfId="14104" xr:uid="{00000000-0005-0000-0000-000016370000}"/>
    <cellStyle name="20% - akcent 6 2 4 2 4 4 2" xfId="14105" xr:uid="{00000000-0005-0000-0000-000017370000}"/>
    <cellStyle name="20% - akcent 6 2 4 2 4 4 2 2" xfId="14106" xr:uid="{00000000-0005-0000-0000-000018370000}"/>
    <cellStyle name="20% - akcent 6 2 4 2 4 4 3" xfId="14107" xr:uid="{00000000-0005-0000-0000-000019370000}"/>
    <cellStyle name="20% - akcent 6 2 4 2 4 5" xfId="14108" xr:uid="{00000000-0005-0000-0000-00001A370000}"/>
    <cellStyle name="20% - akcent 6 2 4 2 4 5 2" xfId="14109" xr:uid="{00000000-0005-0000-0000-00001B370000}"/>
    <cellStyle name="20% - akcent 6 2 4 2 4 6" xfId="14110" xr:uid="{00000000-0005-0000-0000-00001C370000}"/>
    <cellStyle name="20% - akcent 6 2 4 2 5" xfId="14111" xr:uid="{00000000-0005-0000-0000-00001D370000}"/>
    <cellStyle name="20% - akcent 6 2 4 2 5 2" xfId="14112" xr:uid="{00000000-0005-0000-0000-00001E370000}"/>
    <cellStyle name="20% - akcent 6 2 4 2 5 2 2" xfId="14113" xr:uid="{00000000-0005-0000-0000-00001F370000}"/>
    <cellStyle name="20% - akcent 6 2 4 2 5 3" xfId="14114" xr:uid="{00000000-0005-0000-0000-000020370000}"/>
    <cellStyle name="20% - akcent 6 2 4 2 6" xfId="14115" xr:uid="{00000000-0005-0000-0000-000021370000}"/>
    <cellStyle name="20% - akcent 6 2 4 2 6 2" xfId="14116" xr:uid="{00000000-0005-0000-0000-000022370000}"/>
    <cellStyle name="20% - akcent 6 2 4 2 6 2 2" xfId="14117" xr:uid="{00000000-0005-0000-0000-000023370000}"/>
    <cellStyle name="20% - akcent 6 2 4 2 6 3" xfId="14118" xr:uid="{00000000-0005-0000-0000-000024370000}"/>
    <cellStyle name="20% - akcent 6 2 4 2 7" xfId="14119" xr:uid="{00000000-0005-0000-0000-000025370000}"/>
    <cellStyle name="20% - akcent 6 2 4 2 7 2" xfId="14120" xr:uid="{00000000-0005-0000-0000-000026370000}"/>
    <cellStyle name="20% - akcent 6 2 4 2 7 2 2" xfId="14121" xr:uid="{00000000-0005-0000-0000-000027370000}"/>
    <cellStyle name="20% - akcent 6 2 4 2 7 3" xfId="14122" xr:uid="{00000000-0005-0000-0000-000028370000}"/>
    <cellStyle name="20% - akcent 6 2 4 2 8" xfId="14123" xr:uid="{00000000-0005-0000-0000-000029370000}"/>
    <cellStyle name="20% - akcent 6 2 4 2 8 2" xfId="14124" xr:uid="{00000000-0005-0000-0000-00002A370000}"/>
    <cellStyle name="20% - akcent 6 2 4 2 9" xfId="14125" xr:uid="{00000000-0005-0000-0000-00002B370000}"/>
    <cellStyle name="20% - akcent 6 2 4 3" xfId="14126" xr:uid="{00000000-0005-0000-0000-00002C370000}"/>
    <cellStyle name="20% - akcent 6 2 4 3 2" xfId="14127" xr:uid="{00000000-0005-0000-0000-00002D370000}"/>
    <cellStyle name="20% - akcent 6 2 4 3 2 2" xfId="14128" xr:uid="{00000000-0005-0000-0000-00002E370000}"/>
    <cellStyle name="20% - akcent 6 2 4 3 2 2 2" xfId="14129" xr:uid="{00000000-0005-0000-0000-00002F370000}"/>
    <cellStyle name="20% - akcent 6 2 4 3 2 2 2 2" xfId="14130" xr:uid="{00000000-0005-0000-0000-000030370000}"/>
    <cellStyle name="20% - akcent 6 2 4 3 2 2 3" xfId="14131" xr:uid="{00000000-0005-0000-0000-000031370000}"/>
    <cellStyle name="20% - akcent 6 2 4 3 2 3" xfId="14132" xr:uid="{00000000-0005-0000-0000-000032370000}"/>
    <cellStyle name="20% - akcent 6 2 4 3 2 3 2" xfId="14133" xr:uid="{00000000-0005-0000-0000-000033370000}"/>
    <cellStyle name="20% - akcent 6 2 4 3 2 3 2 2" xfId="14134" xr:uid="{00000000-0005-0000-0000-000034370000}"/>
    <cellStyle name="20% - akcent 6 2 4 3 2 3 3" xfId="14135" xr:uid="{00000000-0005-0000-0000-000035370000}"/>
    <cellStyle name="20% - akcent 6 2 4 3 2 4" xfId="14136" xr:uid="{00000000-0005-0000-0000-000036370000}"/>
    <cellStyle name="20% - akcent 6 2 4 3 2 4 2" xfId="14137" xr:uid="{00000000-0005-0000-0000-000037370000}"/>
    <cellStyle name="20% - akcent 6 2 4 3 2 4 2 2" xfId="14138" xr:uid="{00000000-0005-0000-0000-000038370000}"/>
    <cellStyle name="20% - akcent 6 2 4 3 2 4 3" xfId="14139" xr:uid="{00000000-0005-0000-0000-000039370000}"/>
    <cellStyle name="20% - akcent 6 2 4 3 2 5" xfId="14140" xr:uid="{00000000-0005-0000-0000-00003A370000}"/>
    <cellStyle name="20% - akcent 6 2 4 3 2 5 2" xfId="14141" xr:uid="{00000000-0005-0000-0000-00003B370000}"/>
    <cellStyle name="20% - akcent 6 2 4 3 2 6" xfId="14142" xr:uid="{00000000-0005-0000-0000-00003C370000}"/>
    <cellStyle name="20% - akcent 6 2 4 3 3" xfId="14143" xr:uid="{00000000-0005-0000-0000-00003D370000}"/>
    <cellStyle name="20% - akcent 6 2 4 3 3 2" xfId="14144" xr:uid="{00000000-0005-0000-0000-00003E370000}"/>
    <cellStyle name="20% - akcent 6 2 4 3 3 2 2" xfId="14145" xr:uid="{00000000-0005-0000-0000-00003F370000}"/>
    <cellStyle name="20% - akcent 6 2 4 3 3 3" xfId="14146" xr:uid="{00000000-0005-0000-0000-000040370000}"/>
    <cellStyle name="20% - akcent 6 2 4 3 4" xfId="14147" xr:uid="{00000000-0005-0000-0000-000041370000}"/>
    <cellStyle name="20% - akcent 6 2 4 3 4 2" xfId="14148" xr:uid="{00000000-0005-0000-0000-000042370000}"/>
    <cellStyle name="20% - akcent 6 2 4 3 4 2 2" xfId="14149" xr:uid="{00000000-0005-0000-0000-000043370000}"/>
    <cellStyle name="20% - akcent 6 2 4 3 4 3" xfId="14150" xr:uid="{00000000-0005-0000-0000-000044370000}"/>
    <cellStyle name="20% - akcent 6 2 4 3 5" xfId="14151" xr:uid="{00000000-0005-0000-0000-000045370000}"/>
    <cellStyle name="20% - akcent 6 2 4 3 5 2" xfId="14152" xr:uid="{00000000-0005-0000-0000-000046370000}"/>
    <cellStyle name="20% - akcent 6 2 4 3 5 2 2" xfId="14153" xr:uid="{00000000-0005-0000-0000-000047370000}"/>
    <cellStyle name="20% - akcent 6 2 4 3 5 3" xfId="14154" xr:uid="{00000000-0005-0000-0000-000048370000}"/>
    <cellStyle name="20% - akcent 6 2 4 3 6" xfId="14155" xr:uid="{00000000-0005-0000-0000-000049370000}"/>
    <cellStyle name="20% - akcent 6 2 4 3 6 2" xfId="14156" xr:uid="{00000000-0005-0000-0000-00004A370000}"/>
    <cellStyle name="20% - akcent 6 2 4 3 7" xfId="14157" xr:uid="{00000000-0005-0000-0000-00004B370000}"/>
    <cellStyle name="20% - akcent 6 2 4 4" xfId="14158" xr:uid="{00000000-0005-0000-0000-00004C370000}"/>
    <cellStyle name="20% - akcent 6 2 4 4 2" xfId="14159" xr:uid="{00000000-0005-0000-0000-00004D370000}"/>
    <cellStyle name="20% - akcent 6 2 4 4 2 2" xfId="14160" xr:uid="{00000000-0005-0000-0000-00004E370000}"/>
    <cellStyle name="20% - akcent 6 2 4 4 2 2 2" xfId="14161" xr:uid="{00000000-0005-0000-0000-00004F370000}"/>
    <cellStyle name="20% - akcent 6 2 4 4 2 3" xfId="14162" xr:uid="{00000000-0005-0000-0000-000050370000}"/>
    <cellStyle name="20% - akcent 6 2 4 4 3" xfId="14163" xr:uid="{00000000-0005-0000-0000-000051370000}"/>
    <cellStyle name="20% - akcent 6 2 4 4 3 2" xfId="14164" xr:uid="{00000000-0005-0000-0000-000052370000}"/>
    <cellStyle name="20% - akcent 6 2 4 4 3 2 2" xfId="14165" xr:uid="{00000000-0005-0000-0000-000053370000}"/>
    <cellStyle name="20% - akcent 6 2 4 4 3 3" xfId="14166" xr:uid="{00000000-0005-0000-0000-000054370000}"/>
    <cellStyle name="20% - akcent 6 2 4 4 4" xfId="14167" xr:uid="{00000000-0005-0000-0000-000055370000}"/>
    <cellStyle name="20% - akcent 6 2 4 4 4 2" xfId="14168" xr:uid="{00000000-0005-0000-0000-000056370000}"/>
    <cellStyle name="20% - akcent 6 2 4 4 4 2 2" xfId="14169" xr:uid="{00000000-0005-0000-0000-000057370000}"/>
    <cellStyle name="20% - akcent 6 2 4 4 4 3" xfId="14170" xr:uid="{00000000-0005-0000-0000-000058370000}"/>
    <cellStyle name="20% - akcent 6 2 4 4 5" xfId="14171" xr:uid="{00000000-0005-0000-0000-000059370000}"/>
    <cellStyle name="20% - akcent 6 2 4 4 5 2" xfId="14172" xr:uid="{00000000-0005-0000-0000-00005A370000}"/>
    <cellStyle name="20% - akcent 6 2 4 4 6" xfId="14173" xr:uid="{00000000-0005-0000-0000-00005B370000}"/>
    <cellStyle name="20% - akcent 6 2 4 5" xfId="14174" xr:uid="{00000000-0005-0000-0000-00005C370000}"/>
    <cellStyle name="20% - akcent 6 2 4 5 2" xfId="14175" xr:uid="{00000000-0005-0000-0000-00005D370000}"/>
    <cellStyle name="20% - akcent 6 2 4 5 2 2" xfId="14176" xr:uid="{00000000-0005-0000-0000-00005E370000}"/>
    <cellStyle name="20% - akcent 6 2 4 5 2 2 2" xfId="14177" xr:uid="{00000000-0005-0000-0000-00005F370000}"/>
    <cellStyle name="20% - akcent 6 2 4 5 2 3" xfId="14178" xr:uid="{00000000-0005-0000-0000-000060370000}"/>
    <cellStyle name="20% - akcent 6 2 4 5 3" xfId="14179" xr:uid="{00000000-0005-0000-0000-000061370000}"/>
    <cellStyle name="20% - akcent 6 2 4 5 3 2" xfId="14180" xr:uid="{00000000-0005-0000-0000-000062370000}"/>
    <cellStyle name="20% - akcent 6 2 4 5 3 2 2" xfId="14181" xr:uid="{00000000-0005-0000-0000-000063370000}"/>
    <cellStyle name="20% - akcent 6 2 4 5 3 3" xfId="14182" xr:uid="{00000000-0005-0000-0000-000064370000}"/>
    <cellStyle name="20% - akcent 6 2 4 5 4" xfId="14183" xr:uid="{00000000-0005-0000-0000-000065370000}"/>
    <cellStyle name="20% - akcent 6 2 4 5 4 2" xfId="14184" xr:uid="{00000000-0005-0000-0000-000066370000}"/>
    <cellStyle name="20% - akcent 6 2 4 5 4 2 2" xfId="14185" xr:uid="{00000000-0005-0000-0000-000067370000}"/>
    <cellStyle name="20% - akcent 6 2 4 5 4 3" xfId="14186" xr:uid="{00000000-0005-0000-0000-000068370000}"/>
    <cellStyle name="20% - akcent 6 2 4 5 5" xfId="14187" xr:uid="{00000000-0005-0000-0000-000069370000}"/>
    <cellStyle name="20% - akcent 6 2 4 5 5 2" xfId="14188" xr:uid="{00000000-0005-0000-0000-00006A370000}"/>
    <cellStyle name="20% - akcent 6 2 4 5 6" xfId="14189" xr:uid="{00000000-0005-0000-0000-00006B370000}"/>
    <cellStyle name="20% - akcent 6 2 4 6" xfId="14190" xr:uid="{00000000-0005-0000-0000-00006C370000}"/>
    <cellStyle name="20% - akcent 6 2 4 6 2" xfId="14191" xr:uid="{00000000-0005-0000-0000-00006D370000}"/>
    <cellStyle name="20% - akcent 6 2 4 6 2 2" xfId="14192" xr:uid="{00000000-0005-0000-0000-00006E370000}"/>
    <cellStyle name="20% - akcent 6 2 4 6 2 2 2" xfId="14193" xr:uid="{00000000-0005-0000-0000-00006F370000}"/>
    <cellStyle name="20% - akcent 6 2 4 6 2 3" xfId="14194" xr:uid="{00000000-0005-0000-0000-000070370000}"/>
    <cellStyle name="20% - akcent 6 2 4 6 3" xfId="14195" xr:uid="{00000000-0005-0000-0000-000071370000}"/>
    <cellStyle name="20% - akcent 6 2 4 6 3 2" xfId="14196" xr:uid="{00000000-0005-0000-0000-000072370000}"/>
    <cellStyle name="20% - akcent 6 2 4 6 3 2 2" xfId="14197" xr:uid="{00000000-0005-0000-0000-000073370000}"/>
    <cellStyle name="20% - akcent 6 2 4 6 3 3" xfId="14198" xr:uid="{00000000-0005-0000-0000-000074370000}"/>
    <cellStyle name="20% - akcent 6 2 4 6 4" xfId="14199" xr:uid="{00000000-0005-0000-0000-000075370000}"/>
    <cellStyle name="20% - akcent 6 2 4 6 4 2" xfId="14200" xr:uid="{00000000-0005-0000-0000-000076370000}"/>
    <cellStyle name="20% - akcent 6 2 4 6 4 2 2" xfId="14201" xr:uid="{00000000-0005-0000-0000-000077370000}"/>
    <cellStyle name="20% - akcent 6 2 4 6 4 3" xfId="14202" xr:uid="{00000000-0005-0000-0000-000078370000}"/>
    <cellStyle name="20% - akcent 6 2 4 6 5" xfId="14203" xr:uid="{00000000-0005-0000-0000-000079370000}"/>
    <cellStyle name="20% - akcent 6 2 4 6 5 2" xfId="14204" xr:uid="{00000000-0005-0000-0000-00007A370000}"/>
    <cellStyle name="20% - akcent 6 2 4 6 6" xfId="14205" xr:uid="{00000000-0005-0000-0000-00007B370000}"/>
    <cellStyle name="20% - akcent 6 2 4 7" xfId="14206" xr:uid="{00000000-0005-0000-0000-00007C370000}"/>
    <cellStyle name="20% - akcent 6 2 5" xfId="14207" xr:uid="{00000000-0005-0000-0000-00007D370000}"/>
    <cellStyle name="20% - akcent 6 2 5 2" xfId="14208" xr:uid="{00000000-0005-0000-0000-00007E370000}"/>
    <cellStyle name="20% - akcent 6 2 5 2 2" xfId="14209" xr:uid="{00000000-0005-0000-0000-00007F370000}"/>
    <cellStyle name="20% - akcent 6 2 5 3" xfId="14210" xr:uid="{00000000-0005-0000-0000-000080370000}"/>
    <cellStyle name="20% - akcent 6 2 6" xfId="14211" xr:uid="{00000000-0005-0000-0000-000081370000}"/>
    <cellStyle name="20% - akcent 6 2 6 2" xfId="14212" xr:uid="{00000000-0005-0000-0000-000082370000}"/>
    <cellStyle name="20% - akcent 6 2 7" xfId="14213" xr:uid="{00000000-0005-0000-0000-000083370000}"/>
    <cellStyle name="20% - akcent 6 2 7 2" xfId="14214" xr:uid="{00000000-0005-0000-0000-000084370000}"/>
    <cellStyle name="20% - akcent 6 2 8" xfId="14215" xr:uid="{00000000-0005-0000-0000-000085370000}"/>
    <cellStyle name="20% - akcent 6 2 8 2" xfId="14216" xr:uid="{00000000-0005-0000-0000-000086370000}"/>
    <cellStyle name="20% - akcent 6 2 9" xfId="14217" xr:uid="{00000000-0005-0000-0000-000087370000}"/>
    <cellStyle name="20% - akcent 6 2 9 2" xfId="14218" xr:uid="{00000000-0005-0000-0000-000088370000}"/>
    <cellStyle name="20% - akcent 6 2_2011'05 Raport PGE_DO-CO2" xfId="14219" xr:uid="{00000000-0005-0000-0000-000089370000}"/>
    <cellStyle name="20% - akcent 6 3" xfId="14220" xr:uid="{00000000-0005-0000-0000-00008A370000}"/>
    <cellStyle name="20% - akcent 6 3 10" xfId="14221" xr:uid="{00000000-0005-0000-0000-00008B370000}"/>
    <cellStyle name="20% - akcent 6 3 10 2" xfId="14222" xr:uid="{00000000-0005-0000-0000-00008C370000}"/>
    <cellStyle name="20% - akcent 6 3 10 2 2" xfId="14223" xr:uid="{00000000-0005-0000-0000-00008D370000}"/>
    <cellStyle name="20% - akcent 6 3 10 2 2 2" xfId="14224" xr:uid="{00000000-0005-0000-0000-00008E370000}"/>
    <cellStyle name="20% - akcent 6 3 10 2 3" xfId="14225" xr:uid="{00000000-0005-0000-0000-00008F370000}"/>
    <cellStyle name="20% - akcent 6 3 10 3" xfId="14226" xr:uid="{00000000-0005-0000-0000-000090370000}"/>
    <cellStyle name="20% - akcent 6 3 10 3 2" xfId="14227" xr:uid="{00000000-0005-0000-0000-000091370000}"/>
    <cellStyle name="20% - akcent 6 3 10 3 2 2" xfId="14228" xr:uid="{00000000-0005-0000-0000-000092370000}"/>
    <cellStyle name="20% - akcent 6 3 10 3 3" xfId="14229" xr:uid="{00000000-0005-0000-0000-000093370000}"/>
    <cellStyle name="20% - akcent 6 3 10 4" xfId="14230" xr:uid="{00000000-0005-0000-0000-000094370000}"/>
    <cellStyle name="20% - akcent 6 3 10 4 2" xfId="14231" xr:uid="{00000000-0005-0000-0000-000095370000}"/>
    <cellStyle name="20% - akcent 6 3 10 4 2 2" xfId="14232" xr:uid="{00000000-0005-0000-0000-000096370000}"/>
    <cellStyle name="20% - akcent 6 3 10 4 3" xfId="14233" xr:uid="{00000000-0005-0000-0000-000097370000}"/>
    <cellStyle name="20% - akcent 6 3 10 5" xfId="14234" xr:uid="{00000000-0005-0000-0000-000098370000}"/>
    <cellStyle name="20% - akcent 6 3 10 5 2" xfId="14235" xr:uid="{00000000-0005-0000-0000-000099370000}"/>
    <cellStyle name="20% - akcent 6 3 10 6" xfId="14236" xr:uid="{00000000-0005-0000-0000-00009A370000}"/>
    <cellStyle name="20% - akcent 6 3 11" xfId="14237" xr:uid="{00000000-0005-0000-0000-00009B370000}"/>
    <cellStyle name="20% - akcent 6 3 2" xfId="14238" xr:uid="{00000000-0005-0000-0000-00009C370000}"/>
    <cellStyle name="20% - akcent 6 3 2 2" xfId="14239" xr:uid="{00000000-0005-0000-0000-00009D370000}"/>
    <cellStyle name="20% - akcent 6 3 2 2 10" xfId="14240" xr:uid="{00000000-0005-0000-0000-00009E370000}"/>
    <cellStyle name="20% - akcent 6 3 2 2 11" xfId="14241" xr:uid="{00000000-0005-0000-0000-00009F370000}"/>
    <cellStyle name="20% - akcent 6 3 2 2 2" xfId="14242" xr:uid="{00000000-0005-0000-0000-0000A0370000}"/>
    <cellStyle name="20% - akcent 6 3 2 2 2 2" xfId="14243" xr:uid="{00000000-0005-0000-0000-0000A1370000}"/>
    <cellStyle name="20% - akcent 6 3 2 2 2 2 2" xfId="14244" xr:uid="{00000000-0005-0000-0000-0000A2370000}"/>
    <cellStyle name="20% - akcent 6 3 2 2 2 2 2 2" xfId="14245" xr:uid="{00000000-0005-0000-0000-0000A3370000}"/>
    <cellStyle name="20% - akcent 6 3 2 2 2 2 2 2 2" xfId="14246" xr:uid="{00000000-0005-0000-0000-0000A4370000}"/>
    <cellStyle name="20% - akcent 6 3 2 2 2 2 2 2 2 2" xfId="14247" xr:uid="{00000000-0005-0000-0000-0000A5370000}"/>
    <cellStyle name="20% - akcent 6 3 2 2 2 2 2 2 3" xfId="14248" xr:uid="{00000000-0005-0000-0000-0000A6370000}"/>
    <cellStyle name="20% - akcent 6 3 2 2 2 2 2 3" xfId="14249" xr:uid="{00000000-0005-0000-0000-0000A7370000}"/>
    <cellStyle name="20% - akcent 6 3 2 2 2 2 2 3 2" xfId="14250" xr:uid="{00000000-0005-0000-0000-0000A8370000}"/>
    <cellStyle name="20% - akcent 6 3 2 2 2 2 2 3 2 2" xfId="14251" xr:uid="{00000000-0005-0000-0000-0000A9370000}"/>
    <cellStyle name="20% - akcent 6 3 2 2 2 2 2 3 3" xfId="14252" xr:uid="{00000000-0005-0000-0000-0000AA370000}"/>
    <cellStyle name="20% - akcent 6 3 2 2 2 2 2 4" xfId="14253" xr:uid="{00000000-0005-0000-0000-0000AB370000}"/>
    <cellStyle name="20% - akcent 6 3 2 2 2 2 2 4 2" xfId="14254" xr:uid="{00000000-0005-0000-0000-0000AC370000}"/>
    <cellStyle name="20% - akcent 6 3 2 2 2 2 2 4 2 2" xfId="14255" xr:uid="{00000000-0005-0000-0000-0000AD370000}"/>
    <cellStyle name="20% - akcent 6 3 2 2 2 2 2 4 3" xfId="14256" xr:uid="{00000000-0005-0000-0000-0000AE370000}"/>
    <cellStyle name="20% - akcent 6 3 2 2 2 2 2 5" xfId="14257" xr:uid="{00000000-0005-0000-0000-0000AF370000}"/>
    <cellStyle name="20% - akcent 6 3 2 2 2 2 2 5 2" xfId="14258" xr:uid="{00000000-0005-0000-0000-0000B0370000}"/>
    <cellStyle name="20% - akcent 6 3 2 2 2 2 2 6" xfId="14259" xr:uid="{00000000-0005-0000-0000-0000B1370000}"/>
    <cellStyle name="20% - akcent 6 3 2 2 2 2 3" xfId="14260" xr:uid="{00000000-0005-0000-0000-0000B2370000}"/>
    <cellStyle name="20% - akcent 6 3 2 2 2 2 3 2" xfId="14261" xr:uid="{00000000-0005-0000-0000-0000B3370000}"/>
    <cellStyle name="20% - akcent 6 3 2 2 2 2 3 2 2" xfId="14262" xr:uid="{00000000-0005-0000-0000-0000B4370000}"/>
    <cellStyle name="20% - akcent 6 3 2 2 2 2 3 3" xfId="14263" xr:uid="{00000000-0005-0000-0000-0000B5370000}"/>
    <cellStyle name="20% - akcent 6 3 2 2 2 2 4" xfId="14264" xr:uid="{00000000-0005-0000-0000-0000B6370000}"/>
    <cellStyle name="20% - akcent 6 3 2 2 2 2 4 2" xfId="14265" xr:uid="{00000000-0005-0000-0000-0000B7370000}"/>
    <cellStyle name="20% - akcent 6 3 2 2 2 2 4 2 2" xfId="14266" xr:uid="{00000000-0005-0000-0000-0000B8370000}"/>
    <cellStyle name="20% - akcent 6 3 2 2 2 2 4 3" xfId="14267" xr:uid="{00000000-0005-0000-0000-0000B9370000}"/>
    <cellStyle name="20% - akcent 6 3 2 2 2 2 5" xfId="14268" xr:uid="{00000000-0005-0000-0000-0000BA370000}"/>
    <cellStyle name="20% - akcent 6 3 2 2 2 2 5 2" xfId="14269" xr:uid="{00000000-0005-0000-0000-0000BB370000}"/>
    <cellStyle name="20% - akcent 6 3 2 2 2 2 5 2 2" xfId="14270" xr:uid="{00000000-0005-0000-0000-0000BC370000}"/>
    <cellStyle name="20% - akcent 6 3 2 2 2 2 5 3" xfId="14271" xr:uid="{00000000-0005-0000-0000-0000BD370000}"/>
    <cellStyle name="20% - akcent 6 3 2 2 2 2 6" xfId="14272" xr:uid="{00000000-0005-0000-0000-0000BE370000}"/>
    <cellStyle name="20% - akcent 6 3 2 2 2 2 6 2" xfId="14273" xr:uid="{00000000-0005-0000-0000-0000BF370000}"/>
    <cellStyle name="20% - akcent 6 3 2 2 2 2 7" xfId="14274" xr:uid="{00000000-0005-0000-0000-0000C0370000}"/>
    <cellStyle name="20% - akcent 6 3 2 2 2 3" xfId="14275" xr:uid="{00000000-0005-0000-0000-0000C1370000}"/>
    <cellStyle name="20% - akcent 6 3 2 2 2 3 2" xfId="14276" xr:uid="{00000000-0005-0000-0000-0000C2370000}"/>
    <cellStyle name="20% - akcent 6 3 2 2 2 3 2 2" xfId="14277" xr:uid="{00000000-0005-0000-0000-0000C3370000}"/>
    <cellStyle name="20% - akcent 6 3 2 2 2 3 2 2 2" xfId="14278" xr:uid="{00000000-0005-0000-0000-0000C4370000}"/>
    <cellStyle name="20% - akcent 6 3 2 2 2 3 2 3" xfId="14279" xr:uid="{00000000-0005-0000-0000-0000C5370000}"/>
    <cellStyle name="20% - akcent 6 3 2 2 2 3 3" xfId="14280" xr:uid="{00000000-0005-0000-0000-0000C6370000}"/>
    <cellStyle name="20% - akcent 6 3 2 2 2 3 3 2" xfId="14281" xr:uid="{00000000-0005-0000-0000-0000C7370000}"/>
    <cellStyle name="20% - akcent 6 3 2 2 2 3 3 2 2" xfId="14282" xr:uid="{00000000-0005-0000-0000-0000C8370000}"/>
    <cellStyle name="20% - akcent 6 3 2 2 2 3 3 3" xfId="14283" xr:uid="{00000000-0005-0000-0000-0000C9370000}"/>
    <cellStyle name="20% - akcent 6 3 2 2 2 3 4" xfId="14284" xr:uid="{00000000-0005-0000-0000-0000CA370000}"/>
    <cellStyle name="20% - akcent 6 3 2 2 2 3 4 2" xfId="14285" xr:uid="{00000000-0005-0000-0000-0000CB370000}"/>
    <cellStyle name="20% - akcent 6 3 2 2 2 3 4 2 2" xfId="14286" xr:uid="{00000000-0005-0000-0000-0000CC370000}"/>
    <cellStyle name="20% - akcent 6 3 2 2 2 3 4 3" xfId="14287" xr:uid="{00000000-0005-0000-0000-0000CD370000}"/>
    <cellStyle name="20% - akcent 6 3 2 2 2 3 5" xfId="14288" xr:uid="{00000000-0005-0000-0000-0000CE370000}"/>
    <cellStyle name="20% - akcent 6 3 2 2 2 3 5 2" xfId="14289" xr:uid="{00000000-0005-0000-0000-0000CF370000}"/>
    <cellStyle name="20% - akcent 6 3 2 2 2 3 6" xfId="14290" xr:uid="{00000000-0005-0000-0000-0000D0370000}"/>
    <cellStyle name="20% - akcent 6 3 2 2 2 4" xfId="14291" xr:uid="{00000000-0005-0000-0000-0000D1370000}"/>
    <cellStyle name="20% - akcent 6 3 2 2 2 4 2" xfId="14292" xr:uid="{00000000-0005-0000-0000-0000D2370000}"/>
    <cellStyle name="20% - akcent 6 3 2 2 2 4 2 2" xfId="14293" xr:uid="{00000000-0005-0000-0000-0000D3370000}"/>
    <cellStyle name="20% - akcent 6 3 2 2 2 4 2 2 2" xfId="14294" xr:uid="{00000000-0005-0000-0000-0000D4370000}"/>
    <cellStyle name="20% - akcent 6 3 2 2 2 4 2 3" xfId="14295" xr:uid="{00000000-0005-0000-0000-0000D5370000}"/>
    <cellStyle name="20% - akcent 6 3 2 2 2 4 3" xfId="14296" xr:uid="{00000000-0005-0000-0000-0000D6370000}"/>
    <cellStyle name="20% - akcent 6 3 2 2 2 4 3 2" xfId="14297" xr:uid="{00000000-0005-0000-0000-0000D7370000}"/>
    <cellStyle name="20% - akcent 6 3 2 2 2 4 3 2 2" xfId="14298" xr:uid="{00000000-0005-0000-0000-0000D8370000}"/>
    <cellStyle name="20% - akcent 6 3 2 2 2 4 3 3" xfId="14299" xr:uid="{00000000-0005-0000-0000-0000D9370000}"/>
    <cellStyle name="20% - akcent 6 3 2 2 2 4 4" xfId="14300" xr:uid="{00000000-0005-0000-0000-0000DA370000}"/>
    <cellStyle name="20% - akcent 6 3 2 2 2 4 4 2" xfId="14301" xr:uid="{00000000-0005-0000-0000-0000DB370000}"/>
    <cellStyle name="20% - akcent 6 3 2 2 2 4 4 2 2" xfId="14302" xr:uid="{00000000-0005-0000-0000-0000DC370000}"/>
    <cellStyle name="20% - akcent 6 3 2 2 2 4 4 3" xfId="14303" xr:uid="{00000000-0005-0000-0000-0000DD370000}"/>
    <cellStyle name="20% - akcent 6 3 2 2 2 4 5" xfId="14304" xr:uid="{00000000-0005-0000-0000-0000DE370000}"/>
    <cellStyle name="20% - akcent 6 3 2 2 2 4 5 2" xfId="14305" xr:uid="{00000000-0005-0000-0000-0000DF370000}"/>
    <cellStyle name="20% - akcent 6 3 2 2 2 4 6" xfId="14306" xr:uid="{00000000-0005-0000-0000-0000E0370000}"/>
    <cellStyle name="20% - akcent 6 3 2 2 2 5" xfId="14307" xr:uid="{00000000-0005-0000-0000-0000E1370000}"/>
    <cellStyle name="20% - akcent 6 3 2 2 2 5 2" xfId="14308" xr:uid="{00000000-0005-0000-0000-0000E2370000}"/>
    <cellStyle name="20% - akcent 6 3 2 2 2 5 2 2" xfId="14309" xr:uid="{00000000-0005-0000-0000-0000E3370000}"/>
    <cellStyle name="20% - akcent 6 3 2 2 2 5 3" xfId="14310" xr:uid="{00000000-0005-0000-0000-0000E4370000}"/>
    <cellStyle name="20% - akcent 6 3 2 2 2 6" xfId="14311" xr:uid="{00000000-0005-0000-0000-0000E5370000}"/>
    <cellStyle name="20% - akcent 6 3 2 2 2 6 2" xfId="14312" xr:uid="{00000000-0005-0000-0000-0000E6370000}"/>
    <cellStyle name="20% - akcent 6 3 2 2 2 6 2 2" xfId="14313" xr:uid="{00000000-0005-0000-0000-0000E7370000}"/>
    <cellStyle name="20% - akcent 6 3 2 2 2 6 3" xfId="14314" xr:uid="{00000000-0005-0000-0000-0000E8370000}"/>
    <cellStyle name="20% - akcent 6 3 2 2 2 7" xfId="14315" xr:uid="{00000000-0005-0000-0000-0000E9370000}"/>
    <cellStyle name="20% - akcent 6 3 2 2 2 7 2" xfId="14316" xr:uid="{00000000-0005-0000-0000-0000EA370000}"/>
    <cellStyle name="20% - akcent 6 3 2 2 2 7 2 2" xfId="14317" xr:uid="{00000000-0005-0000-0000-0000EB370000}"/>
    <cellStyle name="20% - akcent 6 3 2 2 2 7 3" xfId="14318" xr:uid="{00000000-0005-0000-0000-0000EC370000}"/>
    <cellStyle name="20% - akcent 6 3 2 2 2 8" xfId="14319" xr:uid="{00000000-0005-0000-0000-0000ED370000}"/>
    <cellStyle name="20% - akcent 6 3 2 2 2 8 2" xfId="14320" xr:uid="{00000000-0005-0000-0000-0000EE370000}"/>
    <cellStyle name="20% - akcent 6 3 2 2 2 9" xfId="14321" xr:uid="{00000000-0005-0000-0000-0000EF370000}"/>
    <cellStyle name="20% - akcent 6 3 2 2 3" xfId="14322" xr:uid="{00000000-0005-0000-0000-0000F0370000}"/>
    <cellStyle name="20% - akcent 6 3 2 2 3 2" xfId="14323" xr:uid="{00000000-0005-0000-0000-0000F1370000}"/>
    <cellStyle name="20% - akcent 6 3 2 2 3 2 2" xfId="14324" xr:uid="{00000000-0005-0000-0000-0000F2370000}"/>
    <cellStyle name="20% - akcent 6 3 2 2 3 2 2 2" xfId="14325" xr:uid="{00000000-0005-0000-0000-0000F3370000}"/>
    <cellStyle name="20% - akcent 6 3 2 2 3 2 2 2 2" xfId="14326" xr:uid="{00000000-0005-0000-0000-0000F4370000}"/>
    <cellStyle name="20% - akcent 6 3 2 2 3 2 2 3" xfId="14327" xr:uid="{00000000-0005-0000-0000-0000F5370000}"/>
    <cellStyle name="20% - akcent 6 3 2 2 3 2 3" xfId="14328" xr:uid="{00000000-0005-0000-0000-0000F6370000}"/>
    <cellStyle name="20% - akcent 6 3 2 2 3 2 3 2" xfId="14329" xr:uid="{00000000-0005-0000-0000-0000F7370000}"/>
    <cellStyle name="20% - akcent 6 3 2 2 3 2 3 2 2" xfId="14330" xr:uid="{00000000-0005-0000-0000-0000F8370000}"/>
    <cellStyle name="20% - akcent 6 3 2 2 3 2 3 3" xfId="14331" xr:uid="{00000000-0005-0000-0000-0000F9370000}"/>
    <cellStyle name="20% - akcent 6 3 2 2 3 2 4" xfId="14332" xr:uid="{00000000-0005-0000-0000-0000FA370000}"/>
    <cellStyle name="20% - akcent 6 3 2 2 3 2 4 2" xfId="14333" xr:uid="{00000000-0005-0000-0000-0000FB370000}"/>
    <cellStyle name="20% - akcent 6 3 2 2 3 2 4 2 2" xfId="14334" xr:uid="{00000000-0005-0000-0000-0000FC370000}"/>
    <cellStyle name="20% - akcent 6 3 2 2 3 2 4 3" xfId="14335" xr:uid="{00000000-0005-0000-0000-0000FD370000}"/>
    <cellStyle name="20% - akcent 6 3 2 2 3 2 5" xfId="14336" xr:uid="{00000000-0005-0000-0000-0000FE370000}"/>
    <cellStyle name="20% - akcent 6 3 2 2 3 2 5 2" xfId="14337" xr:uid="{00000000-0005-0000-0000-0000FF370000}"/>
    <cellStyle name="20% - akcent 6 3 2 2 3 2 6" xfId="14338" xr:uid="{00000000-0005-0000-0000-000000380000}"/>
    <cellStyle name="20% - akcent 6 3 2 2 3 3" xfId="14339" xr:uid="{00000000-0005-0000-0000-000001380000}"/>
    <cellStyle name="20% - akcent 6 3 2 2 3 3 2" xfId="14340" xr:uid="{00000000-0005-0000-0000-000002380000}"/>
    <cellStyle name="20% - akcent 6 3 2 2 3 3 2 2" xfId="14341" xr:uid="{00000000-0005-0000-0000-000003380000}"/>
    <cellStyle name="20% - akcent 6 3 2 2 3 3 3" xfId="14342" xr:uid="{00000000-0005-0000-0000-000004380000}"/>
    <cellStyle name="20% - akcent 6 3 2 2 3 4" xfId="14343" xr:uid="{00000000-0005-0000-0000-000005380000}"/>
    <cellStyle name="20% - akcent 6 3 2 2 3 4 2" xfId="14344" xr:uid="{00000000-0005-0000-0000-000006380000}"/>
    <cellStyle name="20% - akcent 6 3 2 2 3 4 2 2" xfId="14345" xr:uid="{00000000-0005-0000-0000-000007380000}"/>
    <cellStyle name="20% - akcent 6 3 2 2 3 4 3" xfId="14346" xr:uid="{00000000-0005-0000-0000-000008380000}"/>
    <cellStyle name="20% - akcent 6 3 2 2 3 5" xfId="14347" xr:uid="{00000000-0005-0000-0000-000009380000}"/>
    <cellStyle name="20% - akcent 6 3 2 2 3 5 2" xfId="14348" xr:uid="{00000000-0005-0000-0000-00000A380000}"/>
    <cellStyle name="20% - akcent 6 3 2 2 3 5 2 2" xfId="14349" xr:uid="{00000000-0005-0000-0000-00000B380000}"/>
    <cellStyle name="20% - akcent 6 3 2 2 3 5 3" xfId="14350" xr:uid="{00000000-0005-0000-0000-00000C380000}"/>
    <cellStyle name="20% - akcent 6 3 2 2 3 6" xfId="14351" xr:uid="{00000000-0005-0000-0000-00000D380000}"/>
    <cellStyle name="20% - akcent 6 3 2 2 3 6 2" xfId="14352" xr:uid="{00000000-0005-0000-0000-00000E380000}"/>
    <cellStyle name="20% - akcent 6 3 2 2 3 7" xfId="14353" xr:uid="{00000000-0005-0000-0000-00000F380000}"/>
    <cellStyle name="20% - akcent 6 3 2 2 4" xfId="14354" xr:uid="{00000000-0005-0000-0000-000010380000}"/>
    <cellStyle name="20% - akcent 6 3 2 2 4 2" xfId="14355" xr:uid="{00000000-0005-0000-0000-000011380000}"/>
    <cellStyle name="20% - akcent 6 3 2 2 4 2 2" xfId="14356" xr:uid="{00000000-0005-0000-0000-000012380000}"/>
    <cellStyle name="20% - akcent 6 3 2 2 4 2 2 2" xfId="14357" xr:uid="{00000000-0005-0000-0000-000013380000}"/>
    <cellStyle name="20% - akcent 6 3 2 2 4 2 3" xfId="14358" xr:uid="{00000000-0005-0000-0000-000014380000}"/>
    <cellStyle name="20% - akcent 6 3 2 2 4 3" xfId="14359" xr:uid="{00000000-0005-0000-0000-000015380000}"/>
    <cellStyle name="20% - akcent 6 3 2 2 4 3 2" xfId="14360" xr:uid="{00000000-0005-0000-0000-000016380000}"/>
    <cellStyle name="20% - akcent 6 3 2 2 4 3 2 2" xfId="14361" xr:uid="{00000000-0005-0000-0000-000017380000}"/>
    <cellStyle name="20% - akcent 6 3 2 2 4 3 3" xfId="14362" xr:uid="{00000000-0005-0000-0000-000018380000}"/>
    <cellStyle name="20% - akcent 6 3 2 2 4 4" xfId="14363" xr:uid="{00000000-0005-0000-0000-000019380000}"/>
    <cellStyle name="20% - akcent 6 3 2 2 4 4 2" xfId="14364" xr:uid="{00000000-0005-0000-0000-00001A380000}"/>
    <cellStyle name="20% - akcent 6 3 2 2 4 4 2 2" xfId="14365" xr:uid="{00000000-0005-0000-0000-00001B380000}"/>
    <cellStyle name="20% - akcent 6 3 2 2 4 4 3" xfId="14366" xr:uid="{00000000-0005-0000-0000-00001C380000}"/>
    <cellStyle name="20% - akcent 6 3 2 2 4 5" xfId="14367" xr:uid="{00000000-0005-0000-0000-00001D380000}"/>
    <cellStyle name="20% - akcent 6 3 2 2 4 5 2" xfId="14368" xr:uid="{00000000-0005-0000-0000-00001E380000}"/>
    <cellStyle name="20% - akcent 6 3 2 2 4 6" xfId="14369" xr:uid="{00000000-0005-0000-0000-00001F380000}"/>
    <cellStyle name="20% - akcent 6 3 2 2 5" xfId="14370" xr:uid="{00000000-0005-0000-0000-000020380000}"/>
    <cellStyle name="20% - akcent 6 3 2 2 5 2" xfId="14371" xr:uid="{00000000-0005-0000-0000-000021380000}"/>
    <cellStyle name="20% - akcent 6 3 2 2 5 2 2" xfId="14372" xr:uid="{00000000-0005-0000-0000-000022380000}"/>
    <cellStyle name="20% - akcent 6 3 2 2 5 2 2 2" xfId="14373" xr:uid="{00000000-0005-0000-0000-000023380000}"/>
    <cellStyle name="20% - akcent 6 3 2 2 5 2 3" xfId="14374" xr:uid="{00000000-0005-0000-0000-000024380000}"/>
    <cellStyle name="20% - akcent 6 3 2 2 5 3" xfId="14375" xr:uid="{00000000-0005-0000-0000-000025380000}"/>
    <cellStyle name="20% - akcent 6 3 2 2 5 3 2" xfId="14376" xr:uid="{00000000-0005-0000-0000-000026380000}"/>
    <cellStyle name="20% - akcent 6 3 2 2 5 3 2 2" xfId="14377" xr:uid="{00000000-0005-0000-0000-000027380000}"/>
    <cellStyle name="20% - akcent 6 3 2 2 5 3 3" xfId="14378" xr:uid="{00000000-0005-0000-0000-000028380000}"/>
    <cellStyle name="20% - akcent 6 3 2 2 5 4" xfId="14379" xr:uid="{00000000-0005-0000-0000-000029380000}"/>
    <cellStyle name="20% - akcent 6 3 2 2 5 4 2" xfId="14380" xr:uid="{00000000-0005-0000-0000-00002A380000}"/>
    <cellStyle name="20% - akcent 6 3 2 2 5 4 2 2" xfId="14381" xr:uid="{00000000-0005-0000-0000-00002B380000}"/>
    <cellStyle name="20% - akcent 6 3 2 2 5 4 3" xfId="14382" xr:uid="{00000000-0005-0000-0000-00002C380000}"/>
    <cellStyle name="20% - akcent 6 3 2 2 5 5" xfId="14383" xr:uid="{00000000-0005-0000-0000-00002D380000}"/>
    <cellStyle name="20% - akcent 6 3 2 2 5 5 2" xfId="14384" xr:uid="{00000000-0005-0000-0000-00002E380000}"/>
    <cellStyle name="20% - akcent 6 3 2 2 5 6" xfId="14385" xr:uid="{00000000-0005-0000-0000-00002F380000}"/>
    <cellStyle name="20% - akcent 6 3 2 2 6" xfId="14386" xr:uid="{00000000-0005-0000-0000-000030380000}"/>
    <cellStyle name="20% - akcent 6 3 2 2 6 2" xfId="14387" xr:uid="{00000000-0005-0000-0000-000031380000}"/>
    <cellStyle name="20% - akcent 6 3 2 2 6 2 2" xfId="14388" xr:uid="{00000000-0005-0000-0000-000032380000}"/>
    <cellStyle name="20% - akcent 6 3 2 2 6 3" xfId="14389" xr:uid="{00000000-0005-0000-0000-000033380000}"/>
    <cellStyle name="20% - akcent 6 3 2 2 7" xfId="14390" xr:uid="{00000000-0005-0000-0000-000034380000}"/>
    <cellStyle name="20% - akcent 6 3 2 2 7 2" xfId="14391" xr:uid="{00000000-0005-0000-0000-000035380000}"/>
    <cellStyle name="20% - akcent 6 3 2 2 7 2 2" xfId="14392" xr:uid="{00000000-0005-0000-0000-000036380000}"/>
    <cellStyle name="20% - akcent 6 3 2 2 7 3" xfId="14393" xr:uid="{00000000-0005-0000-0000-000037380000}"/>
    <cellStyle name="20% - akcent 6 3 2 2 8" xfId="14394" xr:uid="{00000000-0005-0000-0000-000038380000}"/>
    <cellStyle name="20% - akcent 6 3 2 2 8 2" xfId="14395" xr:uid="{00000000-0005-0000-0000-000039380000}"/>
    <cellStyle name="20% - akcent 6 3 2 2 8 2 2" xfId="14396" xr:uid="{00000000-0005-0000-0000-00003A380000}"/>
    <cellStyle name="20% - akcent 6 3 2 2 8 3" xfId="14397" xr:uid="{00000000-0005-0000-0000-00003B380000}"/>
    <cellStyle name="20% - akcent 6 3 2 2 9" xfId="14398" xr:uid="{00000000-0005-0000-0000-00003C380000}"/>
    <cellStyle name="20% - akcent 6 3 2 2 9 2" xfId="14399" xr:uid="{00000000-0005-0000-0000-00003D380000}"/>
    <cellStyle name="20% - akcent 6 3 2 3" xfId="14400" xr:uid="{00000000-0005-0000-0000-00003E380000}"/>
    <cellStyle name="20% - akcent 6 3 2 3 2" xfId="14401" xr:uid="{00000000-0005-0000-0000-00003F380000}"/>
    <cellStyle name="20% - akcent 6 3 2 3 2 2" xfId="14402" xr:uid="{00000000-0005-0000-0000-000040380000}"/>
    <cellStyle name="20% - akcent 6 3 2 3 2 2 2" xfId="14403" xr:uid="{00000000-0005-0000-0000-000041380000}"/>
    <cellStyle name="20% - akcent 6 3 2 3 2 2 2 2" xfId="14404" xr:uid="{00000000-0005-0000-0000-000042380000}"/>
    <cellStyle name="20% - akcent 6 3 2 3 2 2 2 2 2" xfId="14405" xr:uid="{00000000-0005-0000-0000-000043380000}"/>
    <cellStyle name="20% - akcent 6 3 2 3 2 2 2 3" xfId="14406" xr:uid="{00000000-0005-0000-0000-000044380000}"/>
    <cellStyle name="20% - akcent 6 3 2 3 2 2 3" xfId="14407" xr:uid="{00000000-0005-0000-0000-000045380000}"/>
    <cellStyle name="20% - akcent 6 3 2 3 2 2 3 2" xfId="14408" xr:uid="{00000000-0005-0000-0000-000046380000}"/>
    <cellStyle name="20% - akcent 6 3 2 3 2 2 3 2 2" xfId="14409" xr:uid="{00000000-0005-0000-0000-000047380000}"/>
    <cellStyle name="20% - akcent 6 3 2 3 2 2 3 3" xfId="14410" xr:uid="{00000000-0005-0000-0000-000048380000}"/>
    <cellStyle name="20% - akcent 6 3 2 3 2 2 4" xfId="14411" xr:uid="{00000000-0005-0000-0000-000049380000}"/>
    <cellStyle name="20% - akcent 6 3 2 3 2 2 4 2" xfId="14412" xr:uid="{00000000-0005-0000-0000-00004A380000}"/>
    <cellStyle name="20% - akcent 6 3 2 3 2 2 4 2 2" xfId="14413" xr:uid="{00000000-0005-0000-0000-00004B380000}"/>
    <cellStyle name="20% - akcent 6 3 2 3 2 2 4 3" xfId="14414" xr:uid="{00000000-0005-0000-0000-00004C380000}"/>
    <cellStyle name="20% - akcent 6 3 2 3 2 2 5" xfId="14415" xr:uid="{00000000-0005-0000-0000-00004D380000}"/>
    <cellStyle name="20% - akcent 6 3 2 3 2 2 5 2" xfId="14416" xr:uid="{00000000-0005-0000-0000-00004E380000}"/>
    <cellStyle name="20% - akcent 6 3 2 3 2 2 6" xfId="14417" xr:uid="{00000000-0005-0000-0000-00004F380000}"/>
    <cellStyle name="20% - akcent 6 3 2 3 2 3" xfId="14418" xr:uid="{00000000-0005-0000-0000-000050380000}"/>
    <cellStyle name="20% - akcent 6 3 2 3 2 3 2" xfId="14419" xr:uid="{00000000-0005-0000-0000-000051380000}"/>
    <cellStyle name="20% - akcent 6 3 2 3 2 3 2 2" xfId="14420" xr:uid="{00000000-0005-0000-0000-000052380000}"/>
    <cellStyle name="20% - akcent 6 3 2 3 2 3 3" xfId="14421" xr:uid="{00000000-0005-0000-0000-000053380000}"/>
    <cellStyle name="20% - akcent 6 3 2 3 2 4" xfId="14422" xr:uid="{00000000-0005-0000-0000-000054380000}"/>
    <cellStyle name="20% - akcent 6 3 2 3 2 4 2" xfId="14423" xr:uid="{00000000-0005-0000-0000-000055380000}"/>
    <cellStyle name="20% - akcent 6 3 2 3 2 4 2 2" xfId="14424" xr:uid="{00000000-0005-0000-0000-000056380000}"/>
    <cellStyle name="20% - akcent 6 3 2 3 2 4 3" xfId="14425" xr:uid="{00000000-0005-0000-0000-000057380000}"/>
    <cellStyle name="20% - akcent 6 3 2 3 2 5" xfId="14426" xr:uid="{00000000-0005-0000-0000-000058380000}"/>
    <cellStyle name="20% - akcent 6 3 2 3 2 5 2" xfId="14427" xr:uid="{00000000-0005-0000-0000-000059380000}"/>
    <cellStyle name="20% - akcent 6 3 2 3 2 5 2 2" xfId="14428" xr:uid="{00000000-0005-0000-0000-00005A380000}"/>
    <cellStyle name="20% - akcent 6 3 2 3 2 5 3" xfId="14429" xr:uid="{00000000-0005-0000-0000-00005B380000}"/>
    <cellStyle name="20% - akcent 6 3 2 3 2 6" xfId="14430" xr:uid="{00000000-0005-0000-0000-00005C380000}"/>
    <cellStyle name="20% - akcent 6 3 2 3 2 6 2" xfId="14431" xr:uid="{00000000-0005-0000-0000-00005D380000}"/>
    <cellStyle name="20% - akcent 6 3 2 3 2 7" xfId="14432" xr:uid="{00000000-0005-0000-0000-00005E380000}"/>
    <cellStyle name="20% - akcent 6 3 2 3 3" xfId="14433" xr:uid="{00000000-0005-0000-0000-00005F380000}"/>
    <cellStyle name="20% - akcent 6 3 2 3 3 2" xfId="14434" xr:uid="{00000000-0005-0000-0000-000060380000}"/>
    <cellStyle name="20% - akcent 6 3 2 3 3 2 2" xfId="14435" xr:uid="{00000000-0005-0000-0000-000061380000}"/>
    <cellStyle name="20% - akcent 6 3 2 3 3 2 2 2" xfId="14436" xr:uid="{00000000-0005-0000-0000-000062380000}"/>
    <cellStyle name="20% - akcent 6 3 2 3 3 2 3" xfId="14437" xr:uid="{00000000-0005-0000-0000-000063380000}"/>
    <cellStyle name="20% - akcent 6 3 2 3 3 3" xfId="14438" xr:uid="{00000000-0005-0000-0000-000064380000}"/>
    <cellStyle name="20% - akcent 6 3 2 3 3 3 2" xfId="14439" xr:uid="{00000000-0005-0000-0000-000065380000}"/>
    <cellStyle name="20% - akcent 6 3 2 3 3 3 2 2" xfId="14440" xr:uid="{00000000-0005-0000-0000-000066380000}"/>
    <cellStyle name="20% - akcent 6 3 2 3 3 3 3" xfId="14441" xr:uid="{00000000-0005-0000-0000-000067380000}"/>
    <cellStyle name="20% - akcent 6 3 2 3 3 4" xfId="14442" xr:uid="{00000000-0005-0000-0000-000068380000}"/>
    <cellStyle name="20% - akcent 6 3 2 3 3 4 2" xfId="14443" xr:uid="{00000000-0005-0000-0000-000069380000}"/>
    <cellStyle name="20% - akcent 6 3 2 3 3 4 2 2" xfId="14444" xr:uid="{00000000-0005-0000-0000-00006A380000}"/>
    <cellStyle name="20% - akcent 6 3 2 3 3 4 3" xfId="14445" xr:uid="{00000000-0005-0000-0000-00006B380000}"/>
    <cellStyle name="20% - akcent 6 3 2 3 3 5" xfId="14446" xr:uid="{00000000-0005-0000-0000-00006C380000}"/>
    <cellStyle name="20% - akcent 6 3 2 3 3 5 2" xfId="14447" xr:uid="{00000000-0005-0000-0000-00006D380000}"/>
    <cellStyle name="20% - akcent 6 3 2 3 3 6" xfId="14448" xr:uid="{00000000-0005-0000-0000-00006E380000}"/>
    <cellStyle name="20% - akcent 6 3 2 3 4" xfId="14449" xr:uid="{00000000-0005-0000-0000-00006F380000}"/>
    <cellStyle name="20% - akcent 6 3 2 3 4 2" xfId="14450" xr:uid="{00000000-0005-0000-0000-000070380000}"/>
    <cellStyle name="20% - akcent 6 3 2 3 4 2 2" xfId="14451" xr:uid="{00000000-0005-0000-0000-000071380000}"/>
    <cellStyle name="20% - akcent 6 3 2 3 4 2 2 2" xfId="14452" xr:uid="{00000000-0005-0000-0000-000072380000}"/>
    <cellStyle name="20% - akcent 6 3 2 3 4 2 3" xfId="14453" xr:uid="{00000000-0005-0000-0000-000073380000}"/>
    <cellStyle name="20% - akcent 6 3 2 3 4 3" xfId="14454" xr:uid="{00000000-0005-0000-0000-000074380000}"/>
    <cellStyle name="20% - akcent 6 3 2 3 4 3 2" xfId="14455" xr:uid="{00000000-0005-0000-0000-000075380000}"/>
    <cellStyle name="20% - akcent 6 3 2 3 4 3 2 2" xfId="14456" xr:uid="{00000000-0005-0000-0000-000076380000}"/>
    <cellStyle name="20% - akcent 6 3 2 3 4 3 3" xfId="14457" xr:uid="{00000000-0005-0000-0000-000077380000}"/>
    <cellStyle name="20% - akcent 6 3 2 3 4 4" xfId="14458" xr:uid="{00000000-0005-0000-0000-000078380000}"/>
    <cellStyle name="20% - akcent 6 3 2 3 4 4 2" xfId="14459" xr:uid="{00000000-0005-0000-0000-000079380000}"/>
    <cellStyle name="20% - akcent 6 3 2 3 4 4 2 2" xfId="14460" xr:uid="{00000000-0005-0000-0000-00007A380000}"/>
    <cellStyle name="20% - akcent 6 3 2 3 4 4 3" xfId="14461" xr:uid="{00000000-0005-0000-0000-00007B380000}"/>
    <cellStyle name="20% - akcent 6 3 2 3 4 5" xfId="14462" xr:uid="{00000000-0005-0000-0000-00007C380000}"/>
    <cellStyle name="20% - akcent 6 3 2 3 4 5 2" xfId="14463" xr:uid="{00000000-0005-0000-0000-00007D380000}"/>
    <cellStyle name="20% - akcent 6 3 2 3 4 6" xfId="14464" xr:uid="{00000000-0005-0000-0000-00007E380000}"/>
    <cellStyle name="20% - akcent 6 3 2 3 5" xfId="14465" xr:uid="{00000000-0005-0000-0000-00007F380000}"/>
    <cellStyle name="20% - akcent 6 3 2 3 5 2" xfId="14466" xr:uid="{00000000-0005-0000-0000-000080380000}"/>
    <cellStyle name="20% - akcent 6 3 2 3 5 2 2" xfId="14467" xr:uid="{00000000-0005-0000-0000-000081380000}"/>
    <cellStyle name="20% - akcent 6 3 2 3 5 3" xfId="14468" xr:uid="{00000000-0005-0000-0000-000082380000}"/>
    <cellStyle name="20% - akcent 6 3 2 3 6" xfId="14469" xr:uid="{00000000-0005-0000-0000-000083380000}"/>
    <cellStyle name="20% - akcent 6 3 2 3 6 2" xfId="14470" xr:uid="{00000000-0005-0000-0000-000084380000}"/>
    <cellStyle name="20% - akcent 6 3 2 3 6 2 2" xfId="14471" xr:uid="{00000000-0005-0000-0000-000085380000}"/>
    <cellStyle name="20% - akcent 6 3 2 3 6 3" xfId="14472" xr:uid="{00000000-0005-0000-0000-000086380000}"/>
    <cellStyle name="20% - akcent 6 3 2 3 7" xfId="14473" xr:uid="{00000000-0005-0000-0000-000087380000}"/>
    <cellStyle name="20% - akcent 6 3 2 3 7 2" xfId="14474" xr:uid="{00000000-0005-0000-0000-000088380000}"/>
    <cellStyle name="20% - akcent 6 3 2 3 7 2 2" xfId="14475" xr:uid="{00000000-0005-0000-0000-000089380000}"/>
    <cellStyle name="20% - akcent 6 3 2 3 7 3" xfId="14476" xr:uid="{00000000-0005-0000-0000-00008A380000}"/>
    <cellStyle name="20% - akcent 6 3 2 3 8" xfId="14477" xr:uid="{00000000-0005-0000-0000-00008B380000}"/>
    <cellStyle name="20% - akcent 6 3 2 3 8 2" xfId="14478" xr:uid="{00000000-0005-0000-0000-00008C380000}"/>
    <cellStyle name="20% - akcent 6 3 2 3 9" xfId="14479" xr:uid="{00000000-0005-0000-0000-00008D380000}"/>
    <cellStyle name="20% - akcent 6 3 2 4" xfId="14480" xr:uid="{00000000-0005-0000-0000-00008E380000}"/>
    <cellStyle name="20% - akcent 6 3 2 4 2" xfId="14481" xr:uid="{00000000-0005-0000-0000-00008F380000}"/>
    <cellStyle name="20% - akcent 6 3 2 4 2 2" xfId="14482" xr:uid="{00000000-0005-0000-0000-000090380000}"/>
    <cellStyle name="20% - akcent 6 3 2 4 2 2 2" xfId="14483" xr:uid="{00000000-0005-0000-0000-000091380000}"/>
    <cellStyle name="20% - akcent 6 3 2 4 2 2 2 2" xfId="14484" xr:uid="{00000000-0005-0000-0000-000092380000}"/>
    <cellStyle name="20% - akcent 6 3 2 4 2 2 3" xfId="14485" xr:uid="{00000000-0005-0000-0000-000093380000}"/>
    <cellStyle name="20% - akcent 6 3 2 4 2 3" xfId="14486" xr:uid="{00000000-0005-0000-0000-000094380000}"/>
    <cellStyle name="20% - akcent 6 3 2 4 2 3 2" xfId="14487" xr:uid="{00000000-0005-0000-0000-000095380000}"/>
    <cellStyle name="20% - akcent 6 3 2 4 2 3 2 2" xfId="14488" xr:uid="{00000000-0005-0000-0000-000096380000}"/>
    <cellStyle name="20% - akcent 6 3 2 4 2 3 3" xfId="14489" xr:uid="{00000000-0005-0000-0000-000097380000}"/>
    <cellStyle name="20% - akcent 6 3 2 4 2 4" xfId="14490" xr:uid="{00000000-0005-0000-0000-000098380000}"/>
    <cellStyle name="20% - akcent 6 3 2 4 2 4 2" xfId="14491" xr:uid="{00000000-0005-0000-0000-000099380000}"/>
    <cellStyle name="20% - akcent 6 3 2 4 2 4 2 2" xfId="14492" xr:uid="{00000000-0005-0000-0000-00009A380000}"/>
    <cellStyle name="20% - akcent 6 3 2 4 2 4 3" xfId="14493" xr:uid="{00000000-0005-0000-0000-00009B380000}"/>
    <cellStyle name="20% - akcent 6 3 2 4 2 5" xfId="14494" xr:uid="{00000000-0005-0000-0000-00009C380000}"/>
    <cellStyle name="20% - akcent 6 3 2 4 2 5 2" xfId="14495" xr:uid="{00000000-0005-0000-0000-00009D380000}"/>
    <cellStyle name="20% - akcent 6 3 2 4 2 6" xfId="14496" xr:uid="{00000000-0005-0000-0000-00009E380000}"/>
    <cellStyle name="20% - akcent 6 3 2 4 3" xfId="14497" xr:uid="{00000000-0005-0000-0000-00009F380000}"/>
    <cellStyle name="20% - akcent 6 3 2 4 3 2" xfId="14498" xr:uid="{00000000-0005-0000-0000-0000A0380000}"/>
    <cellStyle name="20% - akcent 6 3 2 4 3 2 2" xfId="14499" xr:uid="{00000000-0005-0000-0000-0000A1380000}"/>
    <cellStyle name="20% - akcent 6 3 2 4 3 3" xfId="14500" xr:uid="{00000000-0005-0000-0000-0000A2380000}"/>
    <cellStyle name="20% - akcent 6 3 2 4 4" xfId="14501" xr:uid="{00000000-0005-0000-0000-0000A3380000}"/>
    <cellStyle name="20% - akcent 6 3 2 4 4 2" xfId="14502" xr:uid="{00000000-0005-0000-0000-0000A4380000}"/>
    <cellStyle name="20% - akcent 6 3 2 4 4 2 2" xfId="14503" xr:uid="{00000000-0005-0000-0000-0000A5380000}"/>
    <cellStyle name="20% - akcent 6 3 2 4 4 3" xfId="14504" xr:uid="{00000000-0005-0000-0000-0000A6380000}"/>
    <cellStyle name="20% - akcent 6 3 2 4 5" xfId="14505" xr:uid="{00000000-0005-0000-0000-0000A7380000}"/>
    <cellStyle name="20% - akcent 6 3 2 4 5 2" xfId="14506" xr:uid="{00000000-0005-0000-0000-0000A8380000}"/>
    <cellStyle name="20% - akcent 6 3 2 4 5 2 2" xfId="14507" xr:uid="{00000000-0005-0000-0000-0000A9380000}"/>
    <cellStyle name="20% - akcent 6 3 2 4 5 3" xfId="14508" xr:uid="{00000000-0005-0000-0000-0000AA380000}"/>
    <cellStyle name="20% - akcent 6 3 2 4 6" xfId="14509" xr:uid="{00000000-0005-0000-0000-0000AB380000}"/>
    <cellStyle name="20% - akcent 6 3 2 4 6 2" xfId="14510" xr:uid="{00000000-0005-0000-0000-0000AC380000}"/>
    <cellStyle name="20% - akcent 6 3 2 4 7" xfId="14511" xr:uid="{00000000-0005-0000-0000-0000AD380000}"/>
    <cellStyle name="20% - akcent 6 3 2 5" xfId="14512" xr:uid="{00000000-0005-0000-0000-0000AE380000}"/>
    <cellStyle name="20% - akcent 6 3 2 5 2" xfId="14513" xr:uid="{00000000-0005-0000-0000-0000AF380000}"/>
    <cellStyle name="20% - akcent 6 3 2 5 2 2" xfId="14514" xr:uid="{00000000-0005-0000-0000-0000B0380000}"/>
    <cellStyle name="20% - akcent 6 3 2 5 2 2 2" xfId="14515" xr:uid="{00000000-0005-0000-0000-0000B1380000}"/>
    <cellStyle name="20% - akcent 6 3 2 5 2 3" xfId="14516" xr:uid="{00000000-0005-0000-0000-0000B2380000}"/>
    <cellStyle name="20% - akcent 6 3 2 5 3" xfId="14517" xr:uid="{00000000-0005-0000-0000-0000B3380000}"/>
    <cellStyle name="20% - akcent 6 3 2 5 3 2" xfId="14518" xr:uid="{00000000-0005-0000-0000-0000B4380000}"/>
    <cellStyle name="20% - akcent 6 3 2 5 3 2 2" xfId="14519" xr:uid="{00000000-0005-0000-0000-0000B5380000}"/>
    <cellStyle name="20% - akcent 6 3 2 5 3 3" xfId="14520" xr:uid="{00000000-0005-0000-0000-0000B6380000}"/>
    <cellStyle name="20% - akcent 6 3 2 5 4" xfId="14521" xr:uid="{00000000-0005-0000-0000-0000B7380000}"/>
    <cellStyle name="20% - akcent 6 3 2 5 4 2" xfId="14522" xr:uid="{00000000-0005-0000-0000-0000B8380000}"/>
    <cellStyle name="20% - akcent 6 3 2 5 4 2 2" xfId="14523" xr:uid="{00000000-0005-0000-0000-0000B9380000}"/>
    <cellStyle name="20% - akcent 6 3 2 5 4 3" xfId="14524" xr:uid="{00000000-0005-0000-0000-0000BA380000}"/>
    <cellStyle name="20% - akcent 6 3 2 5 5" xfId="14525" xr:uid="{00000000-0005-0000-0000-0000BB380000}"/>
    <cellStyle name="20% - akcent 6 3 2 5 5 2" xfId="14526" xr:uid="{00000000-0005-0000-0000-0000BC380000}"/>
    <cellStyle name="20% - akcent 6 3 2 5 6" xfId="14527" xr:uid="{00000000-0005-0000-0000-0000BD380000}"/>
    <cellStyle name="20% - akcent 6 3 2 6" xfId="14528" xr:uid="{00000000-0005-0000-0000-0000BE380000}"/>
    <cellStyle name="20% - akcent 6 3 2 6 2" xfId="14529" xr:uid="{00000000-0005-0000-0000-0000BF380000}"/>
    <cellStyle name="20% - akcent 6 3 2 6 2 2" xfId="14530" xr:uid="{00000000-0005-0000-0000-0000C0380000}"/>
    <cellStyle name="20% - akcent 6 3 2 6 2 2 2" xfId="14531" xr:uid="{00000000-0005-0000-0000-0000C1380000}"/>
    <cellStyle name="20% - akcent 6 3 2 6 2 3" xfId="14532" xr:uid="{00000000-0005-0000-0000-0000C2380000}"/>
    <cellStyle name="20% - akcent 6 3 2 6 3" xfId="14533" xr:uid="{00000000-0005-0000-0000-0000C3380000}"/>
    <cellStyle name="20% - akcent 6 3 2 6 3 2" xfId="14534" xr:uid="{00000000-0005-0000-0000-0000C4380000}"/>
    <cellStyle name="20% - akcent 6 3 2 6 3 2 2" xfId="14535" xr:uid="{00000000-0005-0000-0000-0000C5380000}"/>
    <cellStyle name="20% - akcent 6 3 2 6 3 3" xfId="14536" xr:uid="{00000000-0005-0000-0000-0000C6380000}"/>
    <cellStyle name="20% - akcent 6 3 2 6 4" xfId="14537" xr:uid="{00000000-0005-0000-0000-0000C7380000}"/>
    <cellStyle name="20% - akcent 6 3 2 6 4 2" xfId="14538" xr:uid="{00000000-0005-0000-0000-0000C8380000}"/>
    <cellStyle name="20% - akcent 6 3 2 6 4 2 2" xfId="14539" xr:uid="{00000000-0005-0000-0000-0000C9380000}"/>
    <cellStyle name="20% - akcent 6 3 2 6 4 3" xfId="14540" xr:uid="{00000000-0005-0000-0000-0000CA380000}"/>
    <cellStyle name="20% - akcent 6 3 2 6 5" xfId="14541" xr:uid="{00000000-0005-0000-0000-0000CB380000}"/>
    <cellStyle name="20% - akcent 6 3 2 6 5 2" xfId="14542" xr:uid="{00000000-0005-0000-0000-0000CC380000}"/>
    <cellStyle name="20% - akcent 6 3 2 6 6" xfId="14543" xr:uid="{00000000-0005-0000-0000-0000CD380000}"/>
    <cellStyle name="20% - akcent 6 3 2 7" xfId="14544" xr:uid="{00000000-0005-0000-0000-0000CE380000}"/>
    <cellStyle name="20% - akcent 6 3 2 8" xfId="14545" xr:uid="{00000000-0005-0000-0000-0000CF380000}"/>
    <cellStyle name="20% - akcent 6 3 2 8 2" xfId="14546" xr:uid="{00000000-0005-0000-0000-0000D0380000}"/>
    <cellStyle name="20% - akcent 6 3 2 8 2 2" xfId="14547" xr:uid="{00000000-0005-0000-0000-0000D1380000}"/>
    <cellStyle name="20% - akcent 6 3 2 8 2 2 2" xfId="14548" xr:uid="{00000000-0005-0000-0000-0000D2380000}"/>
    <cellStyle name="20% - akcent 6 3 2 8 2 3" xfId="14549" xr:uid="{00000000-0005-0000-0000-0000D3380000}"/>
    <cellStyle name="20% - akcent 6 3 2 8 3" xfId="14550" xr:uid="{00000000-0005-0000-0000-0000D4380000}"/>
    <cellStyle name="20% - akcent 6 3 2 8 3 2" xfId="14551" xr:uid="{00000000-0005-0000-0000-0000D5380000}"/>
    <cellStyle name="20% - akcent 6 3 2 8 3 2 2" xfId="14552" xr:uid="{00000000-0005-0000-0000-0000D6380000}"/>
    <cellStyle name="20% - akcent 6 3 2 8 3 3" xfId="14553" xr:uid="{00000000-0005-0000-0000-0000D7380000}"/>
    <cellStyle name="20% - akcent 6 3 2 8 4" xfId="14554" xr:uid="{00000000-0005-0000-0000-0000D8380000}"/>
    <cellStyle name="20% - akcent 6 3 2 8 4 2" xfId="14555" xr:uid="{00000000-0005-0000-0000-0000D9380000}"/>
    <cellStyle name="20% - akcent 6 3 2 8 4 2 2" xfId="14556" xr:uid="{00000000-0005-0000-0000-0000DA380000}"/>
    <cellStyle name="20% - akcent 6 3 2 8 4 3" xfId="14557" xr:uid="{00000000-0005-0000-0000-0000DB380000}"/>
    <cellStyle name="20% - akcent 6 3 2 8 5" xfId="14558" xr:uid="{00000000-0005-0000-0000-0000DC380000}"/>
    <cellStyle name="20% - akcent 6 3 2 8 5 2" xfId="14559" xr:uid="{00000000-0005-0000-0000-0000DD380000}"/>
    <cellStyle name="20% - akcent 6 3 2 8 6" xfId="14560" xr:uid="{00000000-0005-0000-0000-0000DE380000}"/>
    <cellStyle name="20% - akcent 6 3 3" xfId="14561" xr:uid="{00000000-0005-0000-0000-0000DF380000}"/>
    <cellStyle name="20% - akcent 6 3 3 2" xfId="14562" xr:uid="{00000000-0005-0000-0000-0000E0380000}"/>
    <cellStyle name="20% - akcent 6 3 3 2 10" xfId="14563" xr:uid="{00000000-0005-0000-0000-0000E1380000}"/>
    <cellStyle name="20% - akcent 6 3 3 2 2" xfId="14564" xr:uid="{00000000-0005-0000-0000-0000E2380000}"/>
    <cellStyle name="20% - akcent 6 3 3 2 2 2" xfId="14565" xr:uid="{00000000-0005-0000-0000-0000E3380000}"/>
    <cellStyle name="20% - akcent 6 3 3 2 2 2 2" xfId="14566" xr:uid="{00000000-0005-0000-0000-0000E4380000}"/>
    <cellStyle name="20% - akcent 6 3 3 2 2 2 2 2" xfId="14567" xr:uid="{00000000-0005-0000-0000-0000E5380000}"/>
    <cellStyle name="20% - akcent 6 3 3 2 2 2 2 2 2" xfId="14568" xr:uid="{00000000-0005-0000-0000-0000E6380000}"/>
    <cellStyle name="20% - akcent 6 3 3 2 2 2 2 3" xfId="14569" xr:uid="{00000000-0005-0000-0000-0000E7380000}"/>
    <cellStyle name="20% - akcent 6 3 3 2 2 2 3" xfId="14570" xr:uid="{00000000-0005-0000-0000-0000E8380000}"/>
    <cellStyle name="20% - akcent 6 3 3 2 2 2 3 2" xfId="14571" xr:uid="{00000000-0005-0000-0000-0000E9380000}"/>
    <cellStyle name="20% - akcent 6 3 3 2 2 2 3 2 2" xfId="14572" xr:uid="{00000000-0005-0000-0000-0000EA380000}"/>
    <cellStyle name="20% - akcent 6 3 3 2 2 2 3 3" xfId="14573" xr:uid="{00000000-0005-0000-0000-0000EB380000}"/>
    <cellStyle name="20% - akcent 6 3 3 2 2 2 4" xfId="14574" xr:uid="{00000000-0005-0000-0000-0000EC380000}"/>
    <cellStyle name="20% - akcent 6 3 3 2 2 2 4 2" xfId="14575" xr:uid="{00000000-0005-0000-0000-0000ED380000}"/>
    <cellStyle name="20% - akcent 6 3 3 2 2 2 4 2 2" xfId="14576" xr:uid="{00000000-0005-0000-0000-0000EE380000}"/>
    <cellStyle name="20% - akcent 6 3 3 2 2 2 4 3" xfId="14577" xr:uid="{00000000-0005-0000-0000-0000EF380000}"/>
    <cellStyle name="20% - akcent 6 3 3 2 2 2 5" xfId="14578" xr:uid="{00000000-0005-0000-0000-0000F0380000}"/>
    <cellStyle name="20% - akcent 6 3 3 2 2 2 5 2" xfId="14579" xr:uid="{00000000-0005-0000-0000-0000F1380000}"/>
    <cellStyle name="20% - akcent 6 3 3 2 2 2 6" xfId="14580" xr:uid="{00000000-0005-0000-0000-0000F2380000}"/>
    <cellStyle name="20% - akcent 6 3 3 2 2 3" xfId="14581" xr:uid="{00000000-0005-0000-0000-0000F3380000}"/>
    <cellStyle name="20% - akcent 6 3 3 2 2 3 2" xfId="14582" xr:uid="{00000000-0005-0000-0000-0000F4380000}"/>
    <cellStyle name="20% - akcent 6 3 3 2 2 3 2 2" xfId="14583" xr:uid="{00000000-0005-0000-0000-0000F5380000}"/>
    <cellStyle name="20% - akcent 6 3 3 2 2 3 3" xfId="14584" xr:uid="{00000000-0005-0000-0000-0000F6380000}"/>
    <cellStyle name="20% - akcent 6 3 3 2 2 4" xfId="14585" xr:uid="{00000000-0005-0000-0000-0000F7380000}"/>
    <cellStyle name="20% - akcent 6 3 3 2 2 4 2" xfId="14586" xr:uid="{00000000-0005-0000-0000-0000F8380000}"/>
    <cellStyle name="20% - akcent 6 3 3 2 2 4 2 2" xfId="14587" xr:uid="{00000000-0005-0000-0000-0000F9380000}"/>
    <cellStyle name="20% - akcent 6 3 3 2 2 4 3" xfId="14588" xr:uid="{00000000-0005-0000-0000-0000FA380000}"/>
    <cellStyle name="20% - akcent 6 3 3 2 2 5" xfId="14589" xr:uid="{00000000-0005-0000-0000-0000FB380000}"/>
    <cellStyle name="20% - akcent 6 3 3 2 2 5 2" xfId="14590" xr:uid="{00000000-0005-0000-0000-0000FC380000}"/>
    <cellStyle name="20% - akcent 6 3 3 2 2 5 2 2" xfId="14591" xr:uid="{00000000-0005-0000-0000-0000FD380000}"/>
    <cellStyle name="20% - akcent 6 3 3 2 2 5 3" xfId="14592" xr:uid="{00000000-0005-0000-0000-0000FE380000}"/>
    <cellStyle name="20% - akcent 6 3 3 2 2 6" xfId="14593" xr:uid="{00000000-0005-0000-0000-0000FF380000}"/>
    <cellStyle name="20% - akcent 6 3 3 2 2 6 2" xfId="14594" xr:uid="{00000000-0005-0000-0000-000000390000}"/>
    <cellStyle name="20% - akcent 6 3 3 2 2 7" xfId="14595" xr:uid="{00000000-0005-0000-0000-000001390000}"/>
    <cellStyle name="20% - akcent 6 3 3 2 3" xfId="14596" xr:uid="{00000000-0005-0000-0000-000002390000}"/>
    <cellStyle name="20% - akcent 6 3 3 2 3 2" xfId="14597" xr:uid="{00000000-0005-0000-0000-000003390000}"/>
    <cellStyle name="20% - akcent 6 3 3 2 3 2 2" xfId="14598" xr:uid="{00000000-0005-0000-0000-000004390000}"/>
    <cellStyle name="20% - akcent 6 3 3 2 3 2 2 2" xfId="14599" xr:uid="{00000000-0005-0000-0000-000005390000}"/>
    <cellStyle name="20% - akcent 6 3 3 2 3 2 3" xfId="14600" xr:uid="{00000000-0005-0000-0000-000006390000}"/>
    <cellStyle name="20% - akcent 6 3 3 2 3 3" xfId="14601" xr:uid="{00000000-0005-0000-0000-000007390000}"/>
    <cellStyle name="20% - akcent 6 3 3 2 3 3 2" xfId="14602" xr:uid="{00000000-0005-0000-0000-000008390000}"/>
    <cellStyle name="20% - akcent 6 3 3 2 3 3 2 2" xfId="14603" xr:uid="{00000000-0005-0000-0000-000009390000}"/>
    <cellStyle name="20% - akcent 6 3 3 2 3 3 3" xfId="14604" xr:uid="{00000000-0005-0000-0000-00000A390000}"/>
    <cellStyle name="20% - akcent 6 3 3 2 3 4" xfId="14605" xr:uid="{00000000-0005-0000-0000-00000B390000}"/>
    <cellStyle name="20% - akcent 6 3 3 2 3 4 2" xfId="14606" xr:uid="{00000000-0005-0000-0000-00000C390000}"/>
    <cellStyle name="20% - akcent 6 3 3 2 3 4 2 2" xfId="14607" xr:uid="{00000000-0005-0000-0000-00000D390000}"/>
    <cellStyle name="20% - akcent 6 3 3 2 3 4 3" xfId="14608" xr:uid="{00000000-0005-0000-0000-00000E390000}"/>
    <cellStyle name="20% - akcent 6 3 3 2 3 5" xfId="14609" xr:uid="{00000000-0005-0000-0000-00000F390000}"/>
    <cellStyle name="20% - akcent 6 3 3 2 3 5 2" xfId="14610" xr:uid="{00000000-0005-0000-0000-000010390000}"/>
    <cellStyle name="20% - akcent 6 3 3 2 3 6" xfId="14611" xr:uid="{00000000-0005-0000-0000-000011390000}"/>
    <cellStyle name="20% - akcent 6 3 3 2 4" xfId="14612" xr:uid="{00000000-0005-0000-0000-000012390000}"/>
    <cellStyle name="20% - akcent 6 3 3 2 4 2" xfId="14613" xr:uid="{00000000-0005-0000-0000-000013390000}"/>
    <cellStyle name="20% - akcent 6 3 3 2 4 2 2" xfId="14614" xr:uid="{00000000-0005-0000-0000-000014390000}"/>
    <cellStyle name="20% - akcent 6 3 3 2 4 2 2 2" xfId="14615" xr:uid="{00000000-0005-0000-0000-000015390000}"/>
    <cellStyle name="20% - akcent 6 3 3 2 4 2 3" xfId="14616" xr:uid="{00000000-0005-0000-0000-000016390000}"/>
    <cellStyle name="20% - akcent 6 3 3 2 4 3" xfId="14617" xr:uid="{00000000-0005-0000-0000-000017390000}"/>
    <cellStyle name="20% - akcent 6 3 3 2 4 3 2" xfId="14618" xr:uid="{00000000-0005-0000-0000-000018390000}"/>
    <cellStyle name="20% - akcent 6 3 3 2 4 3 2 2" xfId="14619" xr:uid="{00000000-0005-0000-0000-000019390000}"/>
    <cellStyle name="20% - akcent 6 3 3 2 4 3 3" xfId="14620" xr:uid="{00000000-0005-0000-0000-00001A390000}"/>
    <cellStyle name="20% - akcent 6 3 3 2 4 4" xfId="14621" xr:uid="{00000000-0005-0000-0000-00001B390000}"/>
    <cellStyle name="20% - akcent 6 3 3 2 4 4 2" xfId="14622" xr:uid="{00000000-0005-0000-0000-00001C390000}"/>
    <cellStyle name="20% - akcent 6 3 3 2 4 4 2 2" xfId="14623" xr:uid="{00000000-0005-0000-0000-00001D390000}"/>
    <cellStyle name="20% - akcent 6 3 3 2 4 4 3" xfId="14624" xr:uid="{00000000-0005-0000-0000-00001E390000}"/>
    <cellStyle name="20% - akcent 6 3 3 2 4 5" xfId="14625" xr:uid="{00000000-0005-0000-0000-00001F390000}"/>
    <cellStyle name="20% - akcent 6 3 3 2 4 5 2" xfId="14626" xr:uid="{00000000-0005-0000-0000-000020390000}"/>
    <cellStyle name="20% - akcent 6 3 3 2 4 6" xfId="14627" xr:uid="{00000000-0005-0000-0000-000021390000}"/>
    <cellStyle name="20% - akcent 6 3 3 2 5" xfId="14628" xr:uid="{00000000-0005-0000-0000-000022390000}"/>
    <cellStyle name="20% - akcent 6 3 3 2 5 2" xfId="14629" xr:uid="{00000000-0005-0000-0000-000023390000}"/>
    <cellStyle name="20% - akcent 6 3 3 2 5 2 2" xfId="14630" xr:uid="{00000000-0005-0000-0000-000024390000}"/>
    <cellStyle name="20% - akcent 6 3 3 2 5 3" xfId="14631" xr:uid="{00000000-0005-0000-0000-000025390000}"/>
    <cellStyle name="20% - akcent 6 3 3 2 6" xfId="14632" xr:uid="{00000000-0005-0000-0000-000026390000}"/>
    <cellStyle name="20% - akcent 6 3 3 2 6 2" xfId="14633" xr:uid="{00000000-0005-0000-0000-000027390000}"/>
    <cellStyle name="20% - akcent 6 3 3 2 6 2 2" xfId="14634" xr:uid="{00000000-0005-0000-0000-000028390000}"/>
    <cellStyle name="20% - akcent 6 3 3 2 6 3" xfId="14635" xr:uid="{00000000-0005-0000-0000-000029390000}"/>
    <cellStyle name="20% - akcent 6 3 3 2 7" xfId="14636" xr:uid="{00000000-0005-0000-0000-00002A390000}"/>
    <cellStyle name="20% - akcent 6 3 3 2 7 2" xfId="14637" xr:uid="{00000000-0005-0000-0000-00002B390000}"/>
    <cellStyle name="20% - akcent 6 3 3 2 7 2 2" xfId="14638" xr:uid="{00000000-0005-0000-0000-00002C390000}"/>
    <cellStyle name="20% - akcent 6 3 3 2 7 3" xfId="14639" xr:uid="{00000000-0005-0000-0000-00002D390000}"/>
    <cellStyle name="20% - akcent 6 3 3 2 8" xfId="14640" xr:uid="{00000000-0005-0000-0000-00002E390000}"/>
    <cellStyle name="20% - akcent 6 3 3 2 8 2" xfId="14641" xr:uid="{00000000-0005-0000-0000-00002F390000}"/>
    <cellStyle name="20% - akcent 6 3 3 2 9" xfId="14642" xr:uid="{00000000-0005-0000-0000-000030390000}"/>
    <cellStyle name="20% - akcent 6 3 3 3" xfId="14643" xr:uid="{00000000-0005-0000-0000-000031390000}"/>
    <cellStyle name="20% - akcent 6 3 3 3 2" xfId="14644" xr:uid="{00000000-0005-0000-0000-000032390000}"/>
    <cellStyle name="20% - akcent 6 3 3 3 2 2" xfId="14645" xr:uid="{00000000-0005-0000-0000-000033390000}"/>
    <cellStyle name="20% - akcent 6 3 3 3 2 2 2" xfId="14646" xr:uid="{00000000-0005-0000-0000-000034390000}"/>
    <cellStyle name="20% - akcent 6 3 3 3 2 2 2 2" xfId="14647" xr:uid="{00000000-0005-0000-0000-000035390000}"/>
    <cellStyle name="20% - akcent 6 3 3 3 2 2 3" xfId="14648" xr:uid="{00000000-0005-0000-0000-000036390000}"/>
    <cellStyle name="20% - akcent 6 3 3 3 2 3" xfId="14649" xr:uid="{00000000-0005-0000-0000-000037390000}"/>
    <cellStyle name="20% - akcent 6 3 3 3 2 3 2" xfId="14650" xr:uid="{00000000-0005-0000-0000-000038390000}"/>
    <cellStyle name="20% - akcent 6 3 3 3 2 3 2 2" xfId="14651" xr:uid="{00000000-0005-0000-0000-000039390000}"/>
    <cellStyle name="20% - akcent 6 3 3 3 2 3 3" xfId="14652" xr:uid="{00000000-0005-0000-0000-00003A390000}"/>
    <cellStyle name="20% - akcent 6 3 3 3 2 4" xfId="14653" xr:uid="{00000000-0005-0000-0000-00003B390000}"/>
    <cellStyle name="20% - akcent 6 3 3 3 2 4 2" xfId="14654" xr:uid="{00000000-0005-0000-0000-00003C390000}"/>
    <cellStyle name="20% - akcent 6 3 3 3 2 4 2 2" xfId="14655" xr:uid="{00000000-0005-0000-0000-00003D390000}"/>
    <cellStyle name="20% - akcent 6 3 3 3 2 4 3" xfId="14656" xr:uid="{00000000-0005-0000-0000-00003E390000}"/>
    <cellStyle name="20% - akcent 6 3 3 3 2 5" xfId="14657" xr:uid="{00000000-0005-0000-0000-00003F390000}"/>
    <cellStyle name="20% - akcent 6 3 3 3 2 5 2" xfId="14658" xr:uid="{00000000-0005-0000-0000-000040390000}"/>
    <cellStyle name="20% - akcent 6 3 3 3 2 6" xfId="14659" xr:uid="{00000000-0005-0000-0000-000041390000}"/>
    <cellStyle name="20% - akcent 6 3 3 3 3" xfId="14660" xr:uid="{00000000-0005-0000-0000-000042390000}"/>
    <cellStyle name="20% - akcent 6 3 3 3 3 2" xfId="14661" xr:uid="{00000000-0005-0000-0000-000043390000}"/>
    <cellStyle name="20% - akcent 6 3 3 3 3 2 2" xfId="14662" xr:uid="{00000000-0005-0000-0000-000044390000}"/>
    <cellStyle name="20% - akcent 6 3 3 3 3 3" xfId="14663" xr:uid="{00000000-0005-0000-0000-000045390000}"/>
    <cellStyle name="20% - akcent 6 3 3 3 4" xfId="14664" xr:uid="{00000000-0005-0000-0000-000046390000}"/>
    <cellStyle name="20% - akcent 6 3 3 3 4 2" xfId="14665" xr:uid="{00000000-0005-0000-0000-000047390000}"/>
    <cellStyle name="20% - akcent 6 3 3 3 4 2 2" xfId="14666" xr:uid="{00000000-0005-0000-0000-000048390000}"/>
    <cellStyle name="20% - akcent 6 3 3 3 4 3" xfId="14667" xr:uid="{00000000-0005-0000-0000-000049390000}"/>
    <cellStyle name="20% - akcent 6 3 3 3 5" xfId="14668" xr:uid="{00000000-0005-0000-0000-00004A390000}"/>
    <cellStyle name="20% - akcent 6 3 3 3 5 2" xfId="14669" xr:uid="{00000000-0005-0000-0000-00004B390000}"/>
    <cellStyle name="20% - akcent 6 3 3 3 5 2 2" xfId="14670" xr:uid="{00000000-0005-0000-0000-00004C390000}"/>
    <cellStyle name="20% - akcent 6 3 3 3 5 3" xfId="14671" xr:uid="{00000000-0005-0000-0000-00004D390000}"/>
    <cellStyle name="20% - akcent 6 3 3 3 6" xfId="14672" xr:uid="{00000000-0005-0000-0000-00004E390000}"/>
    <cellStyle name="20% - akcent 6 3 3 3 6 2" xfId="14673" xr:uid="{00000000-0005-0000-0000-00004F390000}"/>
    <cellStyle name="20% - akcent 6 3 3 3 7" xfId="14674" xr:uid="{00000000-0005-0000-0000-000050390000}"/>
    <cellStyle name="20% - akcent 6 3 3 4" xfId="14675" xr:uid="{00000000-0005-0000-0000-000051390000}"/>
    <cellStyle name="20% - akcent 6 3 3 4 2" xfId="14676" xr:uid="{00000000-0005-0000-0000-000052390000}"/>
    <cellStyle name="20% - akcent 6 3 3 4 2 2" xfId="14677" xr:uid="{00000000-0005-0000-0000-000053390000}"/>
    <cellStyle name="20% - akcent 6 3 3 4 2 2 2" xfId="14678" xr:uid="{00000000-0005-0000-0000-000054390000}"/>
    <cellStyle name="20% - akcent 6 3 3 4 2 3" xfId="14679" xr:uid="{00000000-0005-0000-0000-000055390000}"/>
    <cellStyle name="20% - akcent 6 3 3 4 3" xfId="14680" xr:uid="{00000000-0005-0000-0000-000056390000}"/>
    <cellStyle name="20% - akcent 6 3 3 4 3 2" xfId="14681" xr:uid="{00000000-0005-0000-0000-000057390000}"/>
    <cellStyle name="20% - akcent 6 3 3 4 3 2 2" xfId="14682" xr:uid="{00000000-0005-0000-0000-000058390000}"/>
    <cellStyle name="20% - akcent 6 3 3 4 3 3" xfId="14683" xr:uid="{00000000-0005-0000-0000-000059390000}"/>
    <cellStyle name="20% - akcent 6 3 3 4 4" xfId="14684" xr:uid="{00000000-0005-0000-0000-00005A390000}"/>
    <cellStyle name="20% - akcent 6 3 3 4 4 2" xfId="14685" xr:uid="{00000000-0005-0000-0000-00005B390000}"/>
    <cellStyle name="20% - akcent 6 3 3 4 4 2 2" xfId="14686" xr:uid="{00000000-0005-0000-0000-00005C390000}"/>
    <cellStyle name="20% - akcent 6 3 3 4 4 3" xfId="14687" xr:uid="{00000000-0005-0000-0000-00005D390000}"/>
    <cellStyle name="20% - akcent 6 3 3 4 5" xfId="14688" xr:uid="{00000000-0005-0000-0000-00005E390000}"/>
    <cellStyle name="20% - akcent 6 3 3 4 5 2" xfId="14689" xr:uid="{00000000-0005-0000-0000-00005F390000}"/>
    <cellStyle name="20% - akcent 6 3 3 4 6" xfId="14690" xr:uid="{00000000-0005-0000-0000-000060390000}"/>
    <cellStyle name="20% - akcent 6 3 3 5" xfId="14691" xr:uid="{00000000-0005-0000-0000-000061390000}"/>
    <cellStyle name="20% - akcent 6 3 3 5 2" xfId="14692" xr:uid="{00000000-0005-0000-0000-000062390000}"/>
    <cellStyle name="20% - akcent 6 3 3 5 2 2" xfId="14693" xr:uid="{00000000-0005-0000-0000-000063390000}"/>
    <cellStyle name="20% - akcent 6 3 3 5 2 2 2" xfId="14694" xr:uid="{00000000-0005-0000-0000-000064390000}"/>
    <cellStyle name="20% - akcent 6 3 3 5 2 3" xfId="14695" xr:uid="{00000000-0005-0000-0000-000065390000}"/>
    <cellStyle name="20% - akcent 6 3 3 5 3" xfId="14696" xr:uid="{00000000-0005-0000-0000-000066390000}"/>
    <cellStyle name="20% - akcent 6 3 3 5 3 2" xfId="14697" xr:uid="{00000000-0005-0000-0000-000067390000}"/>
    <cellStyle name="20% - akcent 6 3 3 5 3 2 2" xfId="14698" xr:uid="{00000000-0005-0000-0000-000068390000}"/>
    <cellStyle name="20% - akcent 6 3 3 5 3 3" xfId="14699" xr:uid="{00000000-0005-0000-0000-000069390000}"/>
    <cellStyle name="20% - akcent 6 3 3 5 4" xfId="14700" xr:uid="{00000000-0005-0000-0000-00006A390000}"/>
    <cellStyle name="20% - akcent 6 3 3 5 4 2" xfId="14701" xr:uid="{00000000-0005-0000-0000-00006B390000}"/>
    <cellStyle name="20% - akcent 6 3 3 5 4 2 2" xfId="14702" xr:uid="{00000000-0005-0000-0000-00006C390000}"/>
    <cellStyle name="20% - akcent 6 3 3 5 4 3" xfId="14703" xr:uid="{00000000-0005-0000-0000-00006D390000}"/>
    <cellStyle name="20% - akcent 6 3 3 5 5" xfId="14704" xr:uid="{00000000-0005-0000-0000-00006E390000}"/>
    <cellStyle name="20% - akcent 6 3 3 5 5 2" xfId="14705" xr:uid="{00000000-0005-0000-0000-00006F390000}"/>
    <cellStyle name="20% - akcent 6 3 3 5 6" xfId="14706" xr:uid="{00000000-0005-0000-0000-000070390000}"/>
    <cellStyle name="20% - akcent 6 3 3 6" xfId="14707" xr:uid="{00000000-0005-0000-0000-000071390000}"/>
    <cellStyle name="20% - akcent 6 3 3 6 2" xfId="14708" xr:uid="{00000000-0005-0000-0000-000072390000}"/>
    <cellStyle name="20% - akcent 6 3 3 6 2 2" xfId="14709" xr:uid="{00000000-0005-0000-0000-000073390000}"/>
    <cellStyle name="20% - akcent 6 3 3 6 2 2 2" xfId="14710" xr:uid="{00000000-0005-0000-0000-000074390000}"/>
    <cellStyle name="20% - akcent 6 3 3 6 2 3" xfId="14711" xr:uid="{00000000-0005-0000-0000-000075390000}"/>
    <cellStyle name="20% - akcent 6 3 3 6 3" xfId="14712" xr:uid="{00000000-0005-0000-0000-000076390000}"/>
    <cellStyle name="20% - akcent 6 3 3 6 3 2" xfId="14713" xr:uid="{00000000-0005-0000-0000-000077390000}"/>
    <cellStyle name="20% - akcent 6 3 3 6 3 2 2" xfId="14714" xr:uid="{00000000-0005-0000-0000-000078390000}"/>
    <cellStyle name="20% - akcent 6 3 3 6 3 3" xfId="14715" xr:uid="{00000000-0005-0000-0000-000079390000}"/>
    <cellStyle name="20% - akcent 6 3 3 6 4" xfId="14716" xr:uid="{00000000-0005-0000-0000-00007A390000}"/>
    <cellStyle name="20% - akcent 6 3 3 6 4 2" xfId="14717" xr:uid="{00000000-0005-0000-0000-00007B390000}"/>
    <cellStyle name="20% - akcent 6 3 3 6 4 2 2" xfId="14718" xr:uid="{00000000-0005-0000-0000-00007C390000}"/>
    <cellStyle name="20% - akcent 6 3 3 6 4 3" xfId="14719" xr:uid="{00000000-0005-0000-0000-00007D390000}"/>
    <cellStyle name="20% - akcent 6 3 3 6 5" xfId="14720" xr:uid="{00000000-0005-0000-0000-00007E390000}"/>
    <cellStyle name="20% - akcent 6 3 3 6 5 2" xfId="14721" xr:uid="{00000000-0005-0000-0000-00007F390000}"/>
    <cellStyle name="20% - akcent 6 3 3 6 6" xfId="14722" xr:uid="{00000000-0005-0000-0000-000080390000}"/>
    <cellStyle name="20% - akcent 6 3 3 7" xfId="14723" xr:uid="{00000000-0005-0000-0000-000081390000}"/>
    <cellStyle name="20% - akcent 6 3 4" xfId="14724" xr:uid="{00000000-0005-0000-0000-000082390000}"/>
    <cellStyle name="20% - akcent 6 3 4 10" xfId="14725" xr:uid="{00000000-0005-0000-0000-000083390000}"/>
    <cellStyle name="20% - akcent 6 3 4 11" xfId="14726" xr:uid="{00000000-0005-0000-0000-000084390000}"/>
    <cellStyle name="20% - akcent 6 3 4 2" xfId="14727" xr:uid="{00000000-0005-0000-0000-000085390000}"/>
    <cellStyle name="20% - akcent 6 3 4 2 2" xfId="14728" xr:uid="{00000000-0005-0000-0000-000086390000}"/>
    <cellStyle name="20% - akcent 6 3 4 2 2 2" xfId="14729" xr:uid="{00000000-0005-0000-0000-000087390000}"/>
    <cellStyle name="20% - akcent 6 3 4 2 2 2 2" xfId="14730" xr:uid="{00000000-0005-0000-0000-000088390000}"/>
    <cellStyle name="20% - akcent 6 3 4 2 2 2 2 2" xfId="14731" xr:uid="{00000000-0005-0000-0000-000089390000}"/>
    <cellStyle name="20% - akcent 6 3 4 2 2 2 2 2 2" xfId="14732" xr:uid="{00000000-0005-0000-0000-00008A390000}"/>
    <cellStyle name="20% - akcent 6 3 4 2 2 2 2 3" xfId="14733" xr:uid="{00000000-0005-0000-0000-00008B390000}"/>
    <cellStyle name="20% - akcent 6 3 4 2 2 2 3" xfId="14734" xr:uid="{00000000-0005-0000-0000-00008C390000}"/>
    <cellStyle name="20% - akcent 6 3 4 2 2 2 3 2" xfId="14735" xr:uid="{00000000-0005-0000-0000-00008D390000}"/>
    <cellStyle name="20% - akcent 6 3 4 2 2 2 3 2 2" xfId="14736" xr:uid="{00000000-0005-0000-0000-00008E390000}"/>
    <cellStyle name="20% - akcent 6 3 4 2 2 2 3 3" xfId="14737" xr:uid="{00000000-0005-0000-0000-00008F390000}"/>
    <cellStyle name="20% - akcent 6 3 4 2 2 2 4" xfId="14738" xr:uid="{00000000-0005-0000-0000-000090390000}"/>
    <cellStyle name="20% - akcent 6 3 4 2 2 2 4 2" xfId="14739" xr:uid="{00000000-0005-0000-0000-000091390000}"/>
    <cellStyle name="20% - akcent 6 3 4 2 2 2 4 2 2" xfId="14740" xr:uid="{00000000-0005-0000-0000-000092390000}"/>
    <cellStyle name="20% - akcent 6 3 4 2 2 2 4 3" xfId="14741" xr:uid="{00000000-0005-0000-0000-000093390000}"/>
    <cellStyle name="20% - akcent 6 3 4 2 2 2 5" xfId="14742" xr:uid="{00000000-0005-0000-0000-000094390000}"/>
    <cellStyle name="20% - akcent 6 3 4 2 2 2 5 2" xfId="14743" xr:uid="{00000000-0005-0000-0000-000095390000}"/>
    <cellStyle name="20% - akcent 6 3 4 2 2 2 6" xfId="14744" xr:uid="{00000000-0005-0000-0000-000096390000}"/>
    <cellStyle name="20% - akcent 6 3 4 2 2 3" xfId="14745" xr:uid="{00000000-0005-0000-0000-000097390000}"/>
    <cellStyle name="20% - akcent 6 3 4 2 2 3 2" xfId="14746" xr:uid="{00000000-0005-0000-0000-000098390000}"/>
    <cellStyle name="20% - akcent 6 3 4 2 2 3 2 2" xfId="14747" xr:uid="{00000000-0005-0000-0000-000099390000}"/>
    <cellStyle name="20% - akcent 6 3 4 2 2 3 3" xfId="14748" xr:uid="{00000000-0005-0000-0000-00009A390000}"/>
    <cellStyle name="20% - akcent 6 3 4 2 2 4" xfId="14749" xr:uid="{00000000-0005-0000-0000-00009B390000}"/>
    <cellStyle name="20% - akcent 6 3 4 2 2 4 2" xfId="14750" xr:uid="{00000000-0005-0000-0000-00009C390000}"/>
    <cellStyle name="20% - akcent 6 3 4 2 2 4 2 2" xfId="14751" xr:uid="{00000000-0005-0000-0000-00009D390000}"/>
    <cellStyle name="20% - akcent 6 3 4 2 2 4 3" xfId="14752" xr:uid="{00000000-0005-0000-0000-00009E390000}"/>
    <cellStyle name="20% - akcent 6 3 4 2 2 5" xfId="14753" xr:uid="{00000000-0005-0000-0000-00009F390000}"/>
    <cellStyle name="20% - akcent 6 3 4 2 2 5 2" xfId="14754" xr:uid="{00000000-0005-0000-0000-0000A0390000}"/>
    <cellStyle name="20% - akcent 6 3 4 2 2 5 2 2" xfId="14755" xr:uid="{00000000-0005-0000-0000-0000A1390000}"/>
    <cellStyle name="20% - akcent 6 3 4 2 2 5 3" xfId="14756" xr:uid="{00000000-0005-0000-0000-0000A2390000}"/>
    <cellStyle name="20% - akcent 6 3 4 2 2 6" xfId="14757" xr:uid="{00000000-0005-0000-0000-0000A3390000}"/>
    <cellStyle name="20% - akcent 6 3 4 2 2 6 2" xfId="14758" xr:uid="{00000000-0005-0000-0000-0000A4390000}"/>
    <cellStyle name="20% - akcent 6 3 4 2 2 7" xfId="14759" xr:uid="{00000000-0005-0000-0000-0000A5390000}"/>
    <cellStyle name="20% - akcent 6 3 4 2 3" xfId="14760" xr:uid="{00000000-0005-0000-0000-0000A6390000}"/>
    <cellStyle name="20% - akcent 6 3 4 2 3 2" xfId="14761" xr:uid="{00000000-0005-0000-0000-0000A7390000}"/>
    <cellStyle name="20% - akcent 6 3 4 2 3 2 2" xfId="14762" xr:uid="{00000000-0005-0000-0000-0000A8390000}"/>
    <cellStyle name="20% - akcent 6 3 4 2 3 2 2 2" xfId="14763" xr:uid="{00000000-0005-0000-0000-0000A9390000}"/>
    <cellStyle name="20% - akcent 6 3 4 2 3 2 3" xfId="14764" xr:uid="{00000000-0005-0000-0000-0000AA390000}"/>
    <cellStyle name="20% - akcent 6 3 4 2 3 3" xfId="14765" xr:uid="{00000000-0005-0000-0000-0000AB390000}"/>
    <cellStyle name="20% - akcent 6 3 4 2 3 3 2" xfId="14766" xr:uid="{00000000-0005-0000-0000-0000AC390000}"/>
    <cellStyle name="20% - akcent 6 3 4 2 3 3 2 2" xfId="14767" xr:uid="{00000000-0005-0000-0000-0000AD390000}"/>
    <cellStyle name="20% - akcent 6 3 4 2 3 3 3" xfId="14768" xr:uid="{00000000-0005-0000-0000-0000AE390000}"/>
    <cellStyle name="20% - akcent 6 3 4 2 3 4" xfId="14769" xr:uid="{00000000-0005-0000-0000-0000AF390000}"/>
    <cellStyle name="20% - akcent 6 3 4 2 3 4 2" xfId="14770" xr:uid="{00000000-0005-0000-0000-0000B0390000}"/>
    <cellStyle name="20% - akcent 6 3 4 2 3 4 2 2" xfId="14771" xr:uid="{00000000-0005-0000-0000-0000B1390000}"/>
    <cellStyle name="20% - akcent 6 3 4 2 3 4 3" xfId="14772" xr:uid="{00000000-0005-0000-0000-0000B2390000}"/>
    <cellStyle name="20% - akcent 6 3 4 2 3 5" xfId="14773" xr:uid="{00000000-0005-0000-0000-0000B3390000}"/>
    <cellStyle name="20% - akcent 6 3 4 2 3 5 2" xfId="14774" xr:uid="{00000000-0005-0000-0000-0000B4390000}"/>
    <cellStyle name="20% - akcent 6 3 4 2 3 6" xfId="14775" xr:uid="{00000000-0005-0000-0000-0000B5390000}"/>
    <cellStyle name="20% - akcent 6 3 4 2 4" xfId="14776" xr:uid="{00000000-0005-0000-0000-0000B6390000}"/>
    <cellStyle name="20% - akcent 6 3 4 2 4 2" xfId="14777" xr:uid="{00000000-0005-0000-0000-0000B7390000}"/>
    <cellStyle name="20% - akcent 6 3 4 2 4 2 2" xfId="14778" xr:uid="{00000000-0005-0000-0000-0000B8390000}"/>
    <cellStyle name="20% - akcent 6 3 4 2 4 2 2 2" xfId="14779" xr:uid="{00000000-0005-0000-0000-0000B9390000}"/>
    <cellStyle name="20% - akcent 6 3 4 2 4 2 3" xfId="14780" xr:uid="{00000000-0005-0000-0000-0000BA390000}"/>
    <cellStyle name="20% - akcent 6 3 4 2 4 3" xfId="14781" xr:uid="{00000000-0005-0000-0000-0000BB390000}"/>
    <cellStyle name="20% - akcent 6 3 4 2 4 3 2" xfId="14782" xr:uid="{00000000-0005-0000-0000-0000BC390000}"/>
    <cellStyle name="20% - akcent 6 3 4 2 4 3 2 2" xfId="14783" xr:uid="{00000000-0005-0000-0000-0000BD390000}"/>
    <cellStyle name="20% - akcent 6 3 4 2 4 3 3" xfId="14784" xr:uid="{00000000-0005-0000-0000-0000BE390000}"/>
    <cellStyle name="20% - akcent 6 3 4 2 4 4" xfId="14785" xr:uid="{00000000-0005-0000-0000-0000BF390000}"/>
    <cellStyle name="20% - akcent 6 3 4 2 4 4 2" xfId="14786" xr:uid="{00000000-0005-0000-0000-0000C0390000}"/>
    <cellStyle name="20% - akcent 6 3 4 2 4 4 2 2" xfId="14787" xr:uid="{00000000-0005-0000-0000-0000C1390000}"/>
    <cellStyle name="20% - akcent 6 3 4 2 4 4 3" xfId="14788" xr:uid="{00000000-0005-0000-0000-0000C2390000}"/>
    <cellStyle name="20% - akcent 6 3 4 2 4 5" xfId="14789" xr:uid="{00000000-0005-0000-0000-0000C3390000}"/>
    <cellStyle name="20% - akcent 6 3 4 2 4 5 2" xfId="14790" xr:uid="{00000000-0005-0000-0000-0000C4390000}"/>
    <cellStyle name="20% - akcent 6 3 4 2 4 6" xfId="14791" xr:uid="{00000000-0005-0000-0000-0000C5390000}"/>
    <cellStyle name="20% - akcent 6 3 4 2 5" xfId="14792" xr:uid="{00000000-0005-0000-0000-0000C6390000}"/>
    <cellStyle name="20% - akcent 6 3 4 2 5 2" xfId="14793" xr:uid="{00000000-0005-0000-0000-0000C7390000}"/>
    <cellStyle name="20% - akcent 6 3 4 2 5 2 2" xfId="14794" xr:uid="{00000000-0005-0000-0000-0000C8390000}"/>
    <cellStyle name="20% - akcent 6 3 4 2 5 3" xfId="14795" xr:uid="{00000000-0005-0000-0000-0000C9390000}"/>
    <cellStyle name="20% - akcent 6 3 4 2 6" xfId="14796" xr:uid="{00000000-0005-0000-0000-0000CA390000}"/>
    <cellStyle name="20% - akcent 6 3 4 2 6 2" xfId="14797" xr:uid="{00000000-0005-0000-0000-0000CB390000}"/>
    <cellStyle name="20% - akcent 6 3 4 2 6 2 2" xfId="14798" xr:uid="{00000000-0005-0000-0000-0000CC390000}"/>
    <cellStyle name="20% - akcent 6 3 4 2 6 3" xfId="14799" xr:uid="{00000000-0005-0000-0000-0000CD390000}"/>
    <cellStyle name="20% - akcent 6 3 4 2 7" xfId="14800" xr:uid="{00000000-0005-0000-0000-0000CE390000}"/>
    <cellStyle name="20% - akcent 6 3 4 2 7 2" xfId="14801" xr:uid="{00000000-0005-0000-0000-0000CF390000}"/>
    <cellStyle name="20% - akcent 6 3 4 2 7 2 2" xfId="14802" xr:uid="{00000000-0005-0000-0000-0000D0390000}"/>
    <cellStyle name="20% - akcent 6 3 4 2 7 3" xfId="14803" xr:uid="{00000000-0005-0000-0000-0000D1390000}"/>
    <cellStyle name="20% - akcent 6 3 4 2 8" xfId="14804" xr:uid="{00000000-0005-0000-0000-0000D2390000}"/>
    <cellStyle name="20% - akcent 6 3 4 2 8 2" xfId="14805" xr:uid="{00000000-0005-0000-0000-0000D3390000}"/>
    <cellStyle name="20% - akcent 6 3 4 2 9" xfId="14806" xr:uid="{00000000-0005-0000-0000-0000D4390000}"/>
    <cellStyle name="20% - akcent 6 3 4 3" xfId="14807" xr:uid="{00000000-0005-0000-0000-0000D5390000}"/>
    <cellStyle name="20% - akcent 6 3 4 3 2" xfId="14808" xr:uid="{00000000-0005-0000-0000-0000D6390000}"/>
    <cellStyle name="20% - akcent 6 3 4 3 2 2" xfId="14809" xr:uid="{00000000-0005-0000-0000-0000D7390000}"/>
    <cellStyle name="20% - akcent 6 3 4 3 2 2 2" xfId="14810" xr:uid="{00000000-0005-0000-0000-0000D8390000}"/>
    <cellStyle name="20% - akcent 6 3 4 3 2 2 2 2" xfId="14811" xr:uid="{00000000-0005-0000-0000-0000D9390000}"/>
    <cellStyle name="20% - akcent 6 3 4 3 2 2 3" xfId="14812" xr:uid="{00000000-0005-0000-0000-0000DA390000}"/>
    <cellStyle name="20% - akcent 6 3 4 3 2 3" xfId="14813" xr:uid="{00000000-0005-0000-0000-0000DB390000}"/>
    <cellStyle name="20% - akcent 6 3 4 3 2 3 2" xfId="14814" xr:uid="{00000000-0005-0000-0000-0000DC390000}"/>
    <cellStyle name="20% - akcent 6 3 4 3 2 3 2 2" xfId="14815" xr:uid="{00000000-0005-0000-0000-0000DD390000}"/>
    <cellStyle name="20% - akcent 6 3 4 3 2 3 3" xfId="14816" xr:uid="{00000000-0005-0000-0000-0000DE390000}"/>
    <cellStyle name="20% - akcent 6 3 4 3 2 4" xfId="14817" xr:uid="{00000000-0005-0000-0000-0000DF390000}"/>
    <cellStyle name="20% - akcent 6 3 4 3 2 4 2" xfId="14818" xr:uid="{00000000-0005-0000-0000-0000E0390000}"/>
    <cellStyle name="20% - akcent 6 3 4 3 2 4 2 2" xfId="14819" xr:uid="{00000000-0005-0000-0000-0000E1390000}"/>
    <cellStyle name="20% - akcent 6 3 4 3 2 4 3" xfId="14820" xr:uid="{00000000-0005-0000-0000-0000E2390000}"/>
    <cellStyle name="20% - akcent 6 3 4 3 2 5" xfId="14821" xr:uid="{00000000-0005-0000-0000-0000E3390000}"/>
    <cellStyle name="20% - akcent 6 3 4 3 2 5 2" xfId="14822" xr:uid="{00000000-0005-0000-0000-0000E4390000}"/>
    <cellStyle name="20% - akcent 6 3 4 3 2 6" xfId="14823" xr:uid="{00000000-0005-0000-0000-0000E5390000}"/>
    <cellStyle name="20% - akcent 6 3 4 3 3" xfId="14824" xr:uid="{00000000-0005-0000-0000-0000E6390000}"/>
    <cellStyle name="20% - akcent 6 3 4 3 3 2" xfId="14825" xr:uid="{00000000-0005-0000-0000-0000E7390000}"/>
    <cellStyle name="20% - akcent 6 3 4 3 3 2 2" xfId="14826" xr:uid="{00000000-0005-0000-0000-0000E8390000}"/>
    <cellStyle name="20% - akcent 6 3 4 3 3 3" xfId="14827" xr:uid="{00000000-0005-0000-0000-0000E9390000}"/>
    <cellStyle name="20% - akcent 6 3 4 3 4" xfId="14828" xr:uid="{00000000-0005-0000-0000-0000EA390000}"/>
    <cellStyle name="20% - akcent 6 3 4 3 4 2" xfId="14829" xr:uid="{00000000-0005-0000-0000-0000EB390000}"/>
    <cellStyle name="20% - akcent 6 3 4 3 4 2 2" xfId="14830" xr:uid="{00000000-0005-0000-0000-0000EC390000}"/>
    <cellStyle name="20% - akcent 6 3 4 3 4 3" xfId="14831" xr:uid="{00000000-0005-0000-0000-0000ED390000}"/>
    <cellStyle name="20% - akcent 6 3 4 3 5" xfId="14832" xr:uid="{00000000-0005-0000-0000-0000EE390000}"/>
    <cellStyle name="20% - akcent 6 3 4 3 5 2" xfId="14833" xr:uid="{00000000-0005-0000-0000-0000EF390000}"/>
    <cellStyle name="20% - akcent 6 3 4 3 5 2 2" xfId="14834" xr:uid="{00000000-0005-0000-0000-0000F0390000}"/>
    <cellStyle name="20% - akcent 6 3 4 3 5 3" xfId="14835" xr:uid="{00000000-0005-0000-0000-0000F1390000}"/>
    <cellStyle name="20% - akcent 6 3 4 3 6" xfId="14836" xr:uid="{00000000-0005-0000-0000-0000F2390000}"/>
    <cellStyle name="20% - akcent 6 3 4 3 6 2" xfId="14837" xr:uid="{00000000-0005-0000-0000-0000F3390000}"/>
    <cellStyle name="20% - akcent 6 3 4 3 7" xfId="14838" xr:uid="{00000000-0005-0000-0000-0000F4390000}"/>
    <cellStyle name="20% - akcent 6 3 4 4" xfId="14839" xr:uid="{00000000-0005-0000-0000-0000F5390000}"/>
    <cellStyle name="20% - akcent 6 3 4 4 2" xfId="14840" xr:uid="{00000000-0005-0000-0000-0000F6390000}"/>
    <cellStyle name="20% - akcent 6 3 4 4 2 2" xfId="14841" xr:uid="{00000000-0005-0000-0000-0000F7390000}"/>
    <cellStyle name="20% - akcent 6 3 4 4 2 2 2" xfId="14842" xr:uid="{00000000-0005-0000-0000-0000F8390000}"/>
    <cellStyle name="20% - akcent 6 3 4 4 2 3" xfId="14843" xr:uid="{00000000-0005-0000-0000-0000F9390000}"/>
    <cellStyle name="20% - akcent 6 3 4 4 3" xfId="14844" xr:uid="{00000000-0005-0000-0000-0000FA390000}"/>
    <cellStyle name="20% - akcent 6 3 4 4 3 2" xfId="14845" xr:uid="{00000000-0005-0000-0000-0000FB390000}"/>
    <cellStyle name="20% - akcent 6 3 4 4 3 2 2" xfId="14846" xr:uid="{00000000-0005-0000-0000-0000FC390000}"/>
    <cellStyle name="20% - akcent 6 3 4 4 3 3" xfId="14847" xr:uid="{00000000-0005-0000-0000-0000FD390000}"/>
    <cellStyle name="20% - akcent 6 3 4 4 4" xfId="14848" xr:uid="{00000000-0005-0000-0000-0000FE390000}"/>
    <cellStyle name="20% - akcent 6 3 4 4 4 2" xfId="14849" xr:uid="{00000000-0005-0000-0000-0000FF390000}"/>
    <cellStyle name="20% - akcent 6 3 4 4 4 2 2" xfId="14850" xr:uid="{00000000-0005-0000-0000-0000003A0000}"/>
    <cellStyle name="20% - akcent 6 3 4 4 4 3" xfId="14851" xr:uid="{00000000-0005-0000-0000-0000013A0000}"/>
    <cellStyle name="20% - akcent 6 3 4 4 5" xfId="14852" xr:uid="{00000000-0005-0000-0000-0000023A0000}"/>
    <cellStyle name="20% - akcent 6 3 4 4 5 2" xfId="14853" xr:uid="{00000000-0005-0000-0000-0000033A0000}"/>
    <cellStyle name="20% - akcent 6 3 4 4 6" xfId="14854" xr:uid="{00000000-0005-0000-0000-0000043A0000}"/>
    <cellStyle name="20% - akcent 6 3 4 5" xfId="14855" xr:uid="{00000000-0005-0000-0000-0000053A0000}"/>
    <cellStyle name="20% - akcent 6 3 4 5 2" xfId="14856" xr:uid="{00000000-0005-0000-0000-0000063A0000}"/>
    <cellStyle name="20% - akcent 6 3 4 5 2 2" xfId="14857" xr:uid="{00000000-0005-0000-0000-0000073A0000}"/>
    <cellStyle name="20% - akcent 6 3 4 5 2 2 2" xfId="14858" xr:uid="{00000000-0005-0000-0000-0000083A0000}"/>
    <cellStyle name="20% - akcent 6 3 4 5 2 3" xfId="14859" xr:uid="{00000000-0005-0000-0000-0000093A0000}"/>
    <cellStyle name="20% - akcent 6 3 4 5 3" xfId="14860" xr:uid="{00000000-0005-0000-0000-00000A3A0000}"/>
    <cellStyle name="20% - akcent 6 3 4 5 3 2" xfId="14861" xr:uid="{00000000-0005-0000-0000-00000B3A0000}"/>
    <cellStyle name="20% - akcent 6 3 4 5 3 2 2" xfId="14862" xr:uid="{00000000-0005-0000-0000-00000C3A0000}"/>
    <cellStyle name="20% - akcent 6 3 4 5 3 3" xfId="14863" xr:uid="{00000000-0005-0000-0000-00000D3A0000}"/>
    <cellStyle name="20% - akcent 6 3 4 5 4" xfId="14864" xr:uid="{00000000-0005-0000-0000-00000E3A0000}"/>
    <cellStyle name="20% - akcent 6 3 4 5 4 2" xfId="14865" xr:uid="{00000000-0005-0000-0000-00000F3A0000}"/>
    <cellStyle name="20% - akcent 6 3 4 5 4 2 2" xfId="14866" xr:uid="{00000000-0005-0000-0000-0000103A0000}"/>
    <cellStyle name="20% - akcent 6 3 4 5 4 3" xfId="14867" xr:uid="{00000000-0005-0000-0000-0000113A0000}"/>
    <cellStyle name="20% - akcent 6 3 4 5 5" xfId="14868" xr:uid="{00000000-0005-0000-0000-0000123A0000}"/>
    <cellStyle name="20% - akcent 6 3 4 5 5 2" xfId="14869" xr:uid="{00000000-0005-0000-0000-0000133A0000}"/>
    <cellStyle name="20% - akcent 6 3 4 5 6" xfId="14870" xr:uid="{00000000-0005-0000-0000-0000143A0000}"/>
    <cellStyle name="20% - akcent 6 3 4 6" xfId="14871" xr:uid="{00000000-0005-0000-0000-0000153A0000}"/>
    <cellStyle name="20% - akcent 6 3 4 6 2" xfId="14872" xr:uid="{00000000-0005-0000-0000-0000163A0000}"/>
    <cellStyle name="20% - akcent 6 3 4 6 2 2" xfId="14873" xr:uid="{00000000-0005-0000-0000-0000173A0000}"/>
    <cellStyle name="20% - akcent 6 3 4 6 3" xfId="14874" xr:uid="{00000000-0005-0000-0000-0000183A0000}"/>
    <cellStyle name="20% - akcent 6 3 4 7" xfId="14875" xr:uid="{00000000-0005-0000-0000-0000193A0000}"/>
    <cellStyle name="20% - akcent 6 3 4 7 2" xfId="14876" xr:uid="{00000000-0005-0000-0000-00001A3A0000}"/>
    <cellStyle name="20% - akcent 6 3 4 7 2 2" xfId="14877" xr:uid="{00000000-0005-0000-0000-00001B3A0000}"/>
    <cellStyle name="20% - akcent 6 3 4 7 3" xfId="14878" xr:uid="{00000000-0005-0000-0000-00001C3A0000}"/>
    <cellStyle name="20% - akcent 6 3 4 8" xfId="14879" xr:uid="{00000000-0005-0000-0000-00001D3A0000}"/>
    <cellStyle name="20% - akcent 6 3 4 8 2" xfId="14880" xr:uid="{00000000-0005-0000-0000-00001E3A0000}"/>
    <cellStyle name="20% - akcent 6 3 4 8 2 2" xfId="14881" xr:uid="{00000000-0005-0000-0000-00001F3A0000}"/>
    <cellStyle name="20% - akcent 6 3 4 8 3" xfId="14882" xr:uid="{00000000-0005-0000-0000-0000203A0000}"/>
    <cellStyle name="20% - akcent 6 3 4 9" xfId="14883" xr:uid="{00000000-0005-0000-0000-0000213A0000}"/>
    <cellStyle name="20% - akcent 6 3 4 9 2" xfId="14884" xr:uid="{00000000-0005-0000-0000-0000223A0000}"/>
    <cellStyle name="20% - akcent 6 3 5" xfId="14885" xr:uid="{00000000-0005-0000-0000-0000233A0000}"/>
    <cellStyle name="20% - akcent 6 3 5 2" xfId="14886" xr:uid="{00000000-0005-0000-0000-0000243A0000}"/>
    <cellStyle name="20% - akcent 6 3 5 2 2" xfId="14887" xr:uid="{00000000-0005-0000-0000-0000253A0000}"/>
    <cellStyle name="20% - akcent 6 3 5 2 2 2" xfId="14888" xr:uid="{00000000-0005-0000-0000-0000263A0000}"/>
    <cellStyle name="20% - akcent 6 3 5 2 2 2 2" xfId="14889" xr:uid="{00000000-0005-0000-0000-0000273A0000}"/>
    <cellStyle name="20% - akcent 6 3 5 2 2 2 2 2" xfId="14890" xr:uid="{00000000-0005-0000-0000-0000283A0000}"/>
    <cellStyle name="20% - akcent 6 3 5 2 2 2 3" xfId="14891" xr:uid="{00000000-0005-0000-0000-0000293A0000}"/>
    <cellStyle name="20% - akcent 6 3 5 2 2 3" xfId="14892" xr:uid="{00000000-0005-0000-0000-00002A3A0000}"/>
    <cellStyle name="20% - akcent 6 3 5 2 2 3 2" xfId="14893" xr:uid="{00000000-0005-0000-0000-00002B3A0000}"/>
    <cellStyle name="20% - akcent 6 3 5 2 2 3 2 2" xfId="14894" xr:uid="{00000000-0005-0000-0000-00002C3A0000}"/>
    <cellStyle name="20% - akcent 6 3 5 2 2 3 3" xfId="14895" xr:uid="{00000000-0005-0000-0000-00002D3A0000}"/>
    <cellStyle name="20% - akcent 6 3 5 2 2 4" xfId="14896" xr:uid="{00000000-0005-0000-0000-00002E3A0000}"/>
    <cellStyle name="20% - akcent 6 3 5 2 2 4 2" xfId="14897" xr:uid="{00000000-0005-0000-0000-00002F3A0000}"/>
    <cellStyle name="20% - akcent 6 3 5 2 2 4 2 2" xfId="14898" xr:uid="{00000000-0005-0000-0000-0000303A0000}"/>
    <cellStyle name="20% - akcent 6 3 5 2 2 4 3" xfId="14899" xr:uid="{00000000-0005-0000-0000-0000313A0000}"/>
    <cellStyle name="20% - akcent 6 3 5 2 2 5" xfId="14900" xr:uid="{00000000-0005-0000-0000-0000323A0000}"/>
    <cellStyle name="20% - akcent 6 3 5 2 2 5 2" xfId="14901" xr:uid="{00000000-0005-0000-0000-0000333A0000}"/>
    <cellStyle name="20% - akcent 6 3 5 2 2 6" xfId="14902" xr:uid="{00000000-0005-0000-0000-0000343A0000}"/>
    <cellStyle name="20% - akcent 6 3 5 2 3" xfId="14903" xr:uid="{00000000-0005-0000-0000-0000353A0000}"/>
    <cellStyle name="20% - akcent 6 3 5 2 3 2" xfId="14904" xr:uid="{00000000-0005-0000-0000-0000363A0000}"/>
    <cellStyle name="20% - akcent 6 3 5 2 3 2 2" xfId="14905" xr:uid="{00000000-0005-0000-0000-0000373A0000}"/>
    <cellStyle name="20% - akcent 6 3 5 2 3 3" xfId="14906" xr:uid="{00000000-0005-0000-0000-0000383A0000}"/>
    <cellStyle name="20% - akcent 6 3 5 2 4" xfId="14907" xr:uid="{00000000-0005-0000-0000-0000393A0000}"/>
    <cellStyle name="20% - akcent 6 3 5 2 4 2" xfId="14908" xr:uid="{00000000-0005-0000-0000-00003A3A0000}"/>
    <cellStyle name="20% - akcent 6 3 5 2 4 2 2" xfId="14909" xr:uid="{00000000-0005-0000-0000-00003B3A0000}"/>
    <cellStyle name="20% - akcent 6 3 5 2 4 3" xfId="14910" xr:uid="{00000000-0005-0000-0000-00003C3A0000}"/>
    <cellStyle name="20% - akcent 6 3 5 2 5" xfId="14911" xr:uid="{00000000-0005-0000-0000-00003D3A0000}"/>
    <cellStyle name="20% - akcent 6 3 5 2 5 2" xfId="14912" xr:uid="{00000000-0005-0000-0000-00003E3A0000}"/>
    <cellStyle name="20% - akcent 6 3 5 2 5 2 2" xfId="14913" xr:uid="{00000000-0005-0000-0000-00003F3A0000}"/>
    <cellStyle name="20% - akcent 6 3 5 2 5 3" xfId="14914" xr:uid="{00000000-0005-0000-0000-0000403A0000}"/>
    <cellStyle name="20% - akcent 6 3 5 2 6" xfId="14915" xr:uid="{00000000-0005-0000-0000-0000413A0000}"/>
    <cellStyle name="20% - akcent 6 3 5 2 6 2" xfId="14916" xr:uid="{00000000-0005-0000-0000-0000423A0000}"/>
    <cellStyle name="20% - akcent 6 3 5 2 7" xfId="14917" xr:uid="{00000000-0005-0000-0000-0000433A0000}"/>
    <cellStyle name="20% - akcent 6 3 5 3" xfId="14918" xr:uid="{00000000-0005-0000-0000-0000443A0000}"/>
    <cellStyle name="20% - akcent 6 3 5 3 2" xfId="14919" xr:uid="{00000000-0005-0000-0000-0000453A0000}"/>
    <cellStyle name="20% - akcent 6 3 5 3 2 2" xfId="14920" xr:uid="{00000000-0005-0000-0000-0000463A0000}"/>
    <cellStyle name="20% - akcent 6 3 5 3 2 2 2" xfId="14921" xr:uid="{00000000-0005-0000-0000-0000473A0000}"/>
    <cellStyle name="20% - akcent 6 3 5 3 2 3" xfId="14922" xr:uid="{00000000-0005-0000-0000-0000483A0000}"/>
    <cellStyle name="20% - akcent 6 3 5 3 3" xfId="14923" xr:uid="{00000000-0005-0000-0000-0000493A0000}"/>
    <cellStyle name="20% - akcent 6 3 5 3 3 2" xfId="14924" xr:uid="{00000000-0005-0000-0000-00004A3A0000}"/>
    <cellStyle name="20% - akcent 6 3 5 3 3 2 2" xfId="14925" xr:uid="{00000000-0005-0000-0000-00004B3A0000}"/>
    <cellStyle name="20% - akcent 6 3 5 3 3 3" xfId="14926" xr:uid="{00000000-0005-0000-0000-00004C3A0000}"/>
    <cellStyle name="20% - akcent 6 3 5 3 4" xfId="14927" xr:uid="{00000000-0005-0000-0000-00004D3A0000}"/>
    <cellStyle name="20% - akcent 6 3 5 3 4 2" xfId="14928" xr:uid="{00000000-0005-0000-0000-00004E3A0000}"/>
    <cellStyle name="20% - akcent 6 3 5 3 4 2 2" xfId="14929" xr:uid="{00000000-0005-0000-0000-00004F3A0000}"/>
    <cellStyle name="20% - akcent 6 3 5 3 4 3" xfId="14930" xr:uid="{00000000-0005-0000-0000-0000503A0000}"/>
    <cellStyle name="20% - akcent 6 3 5 3 5" xfId="14931" xr:uid="{00000000-0005-0000-0000-0000513A0000}"/>
    <cellStyle name="20% - akcent 6 3 5 3 5 2" xfId="14932" xr:uid="{00000000-0005-0000-0000-0000523A0000}"/>
    <cellStyle name="20% - akcent 6 3 5 3 6" xfId="14933" xr:uid="{00000000-0005-0000-0000-0000533A0000}"/>
    <cellStyle name="20% - akcent 6 3 5 4" xfId="14934" xr:uid="{00000000-0005-0000-0000-0000543A0000}"/>
    <cellStyle name="20% - akcent 6 3 5 4 2" xfId="14935" xr:uid="{00000000-0005-0000-0000-0000553A0000}"/>
    <cellStyle name="20% - akcent 6 3 5 4 2 2" xfId="14936" xr:uid="{00000000-0005-0000-0000-0000563A0000}"/>
    <cellStyle name="20% - akcent 6 3 5 4 2 2 2" xfId="14937" xr:uid="{00000000-0005-0000-0000-0000573A0000}"/>
    <cellStyle name="20% - akcent 6 3 5 4 2 3" xfId="14938" xr:uid="{00000000-0005-0000-0000-0000583A0000}"/>
    <cellStyle name="20% - akcent 6 3 5 4 3" xfId="14939" xr:uid="{00000000-0005-0000-0000-0000593A0000}"/>
    <cellStyle name="20% - akcent 6 3 5 4 3 2" xfId="14940" xr:uid="{00000000-0005-0000-0000-00005A3A0000}"/>
    <cellStyle name="20% - akcent 6 3 5 4 3 2 2" xfId="14941" xr:uid="{00000000-0005-0000-0000-00005B3A0000}"/>
    <cellStyle name="20% - akcent 6 3 5 4 3 3" xfId="14942" xr:uid="{00000000-0005-0000-0000-00005C3A0000}"/>
    <cellStyle name="20% - akcent 6 3 5 4 4" xfId="14943" xr:uid="{00000000-0005-0000-0000-00005D3A0000}"/>
    <cellStyle name="20% - akcent 6 3 5 4 4 2" xfId="14944" xr:uid="{00000000-0005-0000-0000-00005E3A0000}"/>
    <cellStyle name="20% - akcent 6 3 5 4 4 2 2" xfId="14945" xr:uid="{00000000-0005-0000-0000-00005F3A0000}"/>
    <cellStyle name="20% - akcent 6 3 5 4 4 3" xfId="14946" xr:uid="{00000000-0005-0000-0000-0000603A0000}"/>
    <cellStyle name="20% - akcent 6 3 5 4 5" xfId="14947" xr:uid="{00000000-0005-0000-0000-0000613A0000}"/>
    <cellStyle name="20% - akcent 6 3 5 4 5 2" xfId="14948" xr:uid="{00000000-0005-0000-0000-0000623A0000}"/>
    <cellStyle name="20% - akcent 6 3 5 4 6" xfId="14949" xr:uid="{00000000-0005-0000-0000-0000633A0000}"/>
    <cellStyle name="20% - akcent 6 3 5 5" xfId="14950" xr:uid="{00000000-0005-0000-0000-0000643A0000}"/>
    <cellStyle name="20% - akcent 6 3 5 5 2" xfId="14951" xr:uid="{00000000-0005-0000-0000-0000653A0000}"/>
    <cellStyle name="20% - akcent 6 3 5 5 2 2" xfId="14952" xr:uid="{00000000-0005-0000-0000-0000663A0000}"/>
    <cellStyle name="20% - akcent 6 3 5 5 3" xfId="14953" xr:uid="{00000000-0005-0000-0000-0000673A0000}"/>
    <cellStyle name="20% - akcent 6 3 5 6" xfId="14954" xr:uid="{00000000-0005-0000-0000-0000683A0000}"/>
    <cellStyle name="20% - akcent 6 3 5 6 2" xfId="14955" xr:uid="{00000000-0005-0000-0000-0000693A0000}"/>
    <cellStyle name="20% - akcent 6 3 5 6 2 2" xfId="14956" xr:uid="{00000000-0005-0000-0000-00006A3A0000}"/>
    <cellStyle name="20% - akcent 6 3 5 6 3" xfId="14957" xr:uid="{00000000-0005-0000-0000-00006B3A0000}"/>
    <cellStyle name="20% - akcent 6 3 5 7" xfId="14958" xr:uid="{00000000-0005-0000-0000-00006C3A0000}"/>
    <cellStyle name="20% - akcent 6 3 5 7 2" xfId="14959" xr:uid="{00000000-0005-0000-0000-00006D3A0000}"/>
    <cellStyle name="20% - akcent 6 3 5 7 2 2" xfId="14960" xr:uid="{00000000-0005-0000-0000-00006E3A0000}"/>
    <cellStyle name="20% - akcent 6 3 5 7 3" xfId="14961" xr:uid="{00000000-0005-0000-0000-00006F3A0000}"/>
    <cellStyle name="20% - akcent 6 3 5 8" xfId="14962" xr:uid="{00000000-0005-0000-0000-0000703A0000}"/>
    <cellStyle name="20% - akcent 6 3 5 8 2" xfId="14963" xr:uid="{00000000-0005-0000-0000-0000713A0000}"/>
    <cellStyle name="20% - akcent 6 3 5 9" xfId="14964" xr:uid="{00000000-0005-0000-0000-0000723A0000}"/>
    <cellStyle name="20% - akcent 6 3 6" xfId="14965" xr:uid="{00000000-0005-0000-0000-0000733A0000}"/>
    <cellStyle name="20% - akcent 6 3 6 2" xfId="14966" xr:uid="{00000000-0005-0000-0000-0000743A0000}"/>
    <cellStyle name="20% - akcent 6 3 6 2 2" xfId="14967" xr:uid="{00000000-0005-0000-0000-0000753A0000}"/>
    <cellStyle name="20% - akcent 6 3 6 2 2 2" xfId="14968" xr:uid="{00000000-0005-0000-0000-0000763A0000}"/>
    <cellStyle name="20% - akcent 6 3 6 2 2 2 2" xfId="14969" xr:uid="{00000000-0005-0000-0000-0000773A0000}"/>
    <cellStyle name="20% - akcent 6 3 6 2 2 2 2 2" xfId="14970" xr:uid="{00000000-0005-0000-0000-0000783A0000}"/>
    <cellStyle name="20% - akcent 6 3 6 2 2 2 3" xfId="14971" xr:uid="{00000000-0005-0000-0000-0000793A0000}"/>
    <cellStyle name="20% - akcent 6 3 6 2 2 3" xfId="14972" xr:uid="{00000000-0005-0000-0000-00007A3A0000}"/>
    <cellStyle name="20% - akcent 6 3 6 2 2 3 2" xfId="14973" xr:uid="{00000000-0005-0000-0000-00007B3A0000}"/>
    <cellStyle name="20% - akcent 6 3 6 2 2 3 2 2" xfId="14974" xr:uid="{00000000-0005-0000-0000-00007C3A0000}"/>
    <cellStyle name="20% - akcent 6 3 6 2 2 3 3" xfId="14975" xr:uid="{00000000-0005-0000-0000-00007D3A0000}"/>
    <cellStyle name="20% - akcent 6 3 6 2 2 4" xfId="14976" xr:uid="{00000000-0005-0000-0000-00007E3A0000}"/>
    <cellStyle name="20% - akcent 6 3 6 2 2 4 2" xfId="14977" xr:uid="{00000000-0005-0000-0000-00007F3A0000}"/>
    <cellStyle name="20% - akcent 6 3 6 2 2 4 2 2" xfId="14978" xr:uid="{00000000-0005-0000-0000-0000803A0000}"/>
    <cellStyle name="20% - akcent 6 3 6 2 2 4 3" xfId="14979" xr:uid="{00000000-0005-0000-0000-0000813A0000}"/>
    <cellStyle name="20% - akcent 6 3 6 2 2 5" xfId="14980" xr:uid="{00000000-0005-0000-0000-0000823A0000}"/>
    <cellStyle name="20% - akcent 6 3 6 2 2 5 2" xfId="14981" xr:uid="{00000000-0005-0000-0000-0000833A0000}"/>
    <cellStyle name="20% - akcent 6 3 6 2 2 6" xfId="14982" xr:uid="{00000000-0005-0000-0000-0000843A0000}"/>
    <cellStyle name="20% - akcent 6 3 6 2 3" xfId="14983" xr:uid="{00000000-0005-0000-0000-0000853A0000}"/>
    <cellStyle name="20% - akcent 6 3 6 2 3 2" xfId="14984" xr:uid="{00000000-0005-0000-0000-0000863A0000}"/>
    <cellStyle name="20% - akcent 6 3 6 2 3 2 2" xfId="14985" xr:uid="{00000000-0005-0000-0000-0000873A0000}"/>
    <cellStyle name="20% - akcent 6 3 6 2 3 3" xfId="14986" xr:uid="{00000000-0005-0000-0000-0000883A0000}"/>
    <cellStyle name="20% - akcent 6 3 6 2 4" xfId="14987" xr:uid="{00000000-0005-0000-0000-0000893A0000}"/>
    <cellStyle name="20% - akcent 6 3 6 2 4 2" xfId="14988" xr:uid="{00000000-0005-0000-0000-00008A3A0000}"/>
    <cellStyle name="20% - akcent 6 3 6 2 4 2 2" xfId="14989" xr:uid="{00000000-0005-0000-0000-00008B3A0000}"/>
    <cellStyle name="20% - akcent 6 3 6 2 4 3" xfId="14990" xr:uid="{00000000-0005-0000-0000-00008C3A0000}"/>
    <cellStyle name="20% - akcent 6 3 6 2 5" xfId="14991" xr:uid="{00000000-0005-0000-0000-00008D3A0000}"/>
    <cellStyle name="20% - akcent 6 3 6 2 5 2" xfId="14992" xr:uid="{00000000-0005-0000-0000-00008E3A0000}"/>
    <cellStyle name="20% - akcent 6 3 6 2 5 2 2" xfId="14993" xr:uid="{00000000-0005-0000-0000-00008F3A0000}"/>
    <cellStyle name="20% - akcent 6 3 6 2 5 3" xfId="14994" xr:uid="{00000000-0005-0000-0000-0000903A0000}"/>
    <cellStyle name="20% - akcent 6 3 6 2 6" xfId="14995" xr:uid="{00000000-0005-0000-0000-0000913A0000}"/>
    <cellStyle name="20% - akcent 6 3 6 2 6 2" xfId="14996" xr:uid="{00000000-0005-0000-0000-0000923A0000}"/>
    <cellStyle name="20% - akcent 6 3 6 2 7" xfId="14997" xr:uid="{00000000-0005-0000-0000-0000933A0000}"/>
    <cellStyle name="20% - akcent 6 3 6 3" xfId="14998" xr:uid="{00000000-0005-0000-0000-0000943A0000}"/>
    <cellStyle name="20% - akcent 6 3 6 3 2" xfId="14999" xr:uid="{00000000-0005-0000-0000-0000953A0000}"/>
    <cellStyle name="20% - akcent 6 3 6 3 2 2" xfId="15000" xr:uid="{00000000-0005-0000-0000-0000963A0000}"/>
    <cellStyle name="20% - akcent 6 3 6 3 2 2 2" xfId="15001" xr:uid="{00000000-0005-0000-0000-0000973A0000}"/>
    <cellStyle name="20% - akcent 6 3 6 3 2 3" xfId="15002" xr:uid="{00000000-0005-0000-0000-0000983A0000}"/>
    <cellStyle name="20% - akcent 6 3 6 3 3" xfId="15003" xr:uid="{00000000-0005-0000-0000-0000993A0000}"/>
    <cellStyle name="20% - akcent 6 3 6 3 3 2" xfId="15004" xr:uid="{00000000-0005-0000-0000-00009A3A0000}"/>
    <cellStyle name="20% - akcent 6 3 6 3 3 2 2" xfId="15005" xr:uid="{00000000-0005-0000-0000-00009B3A0000}"/>
    <cellStyle name="20% - akcent 6 3 6 3 3 3" xfId="15006" xr:uid="{00000000-0005-0000-0000-00009C3A0000}"/>
    <cellStyle name="20% - akcent 6 3 6 3 4" xfId="15007" xr:uid="{00000000-0005-0000-0000-00009D3A0000}"/>
    <cellStyle name="20% - akcent 6 3 6 3 4 2" xfId="15008" xr:uid="{00000000-0005-0000-0000-00009E3A0000}"/>
    <cellStyle name="20% - akcent 6 3 6 3 4 2 2" xfId="15009" xr:uid="{00000000-0005-0000-0000-00009F3A0000}"/>
    <cellStyle name="20% - akcent 6 3 6 3 4 3" xfId="15010" xr:uid="{00000000-0005-0000-0000-0000A03A0000}"/>
    <cellStyle name="20% - akcent 6 3 6 3 5" xfId="15011" xr:uid="{00000000-0005-0000-0000-0000A13A0000}"/>
    <cellStyle name="20% - akcent 6 3 6 3 5 2" xfId="15012" xr:uid="{00000000-0005-0000-0000-0000A23A0000}"/>
    <cellStyle name="20% - akcent 6 3 6 3 6" xfId="15013" xr:uid="{00000000-0005-0000-0000-0000A33A0000}"/>
    <cellStyle name="20% - akcent 6 3 6 4" xfId="15014" xr:uid="{00000000-0005-0000-0000-0000A43A0000}"/>
    <cellStyle name="20% - akcent 6 3 6 4 2" xfId="15015" xr:uid="{00000000-0005-0000-0000-0000A53A0000}"/>
    <cellStyle name="20% - akcent 6 3 6 4 2 2" xfId="15016" xr:uid="{00000000-0005-0000-0000-0000A63A0000}"/>
    <cellStyle name="20% - akcent 6 3 6 4 2 2 2" xfId="15017" xr:uid="{00000000-0005-0000-0000-0000A73A0000}"/>
    <cellStyle name="20% - akcent 6 3 6 4 2 3" xfId="15018" xr:uid="{00000000-0005-0000-0000-0000A83A0000}"/>
    <cellStyle name="20% - akcent 6 3 6 4 3" xfId="15019" xr:uid="{00000000-0005-0000-0000-0000A93A0000}"/>
    <cellStyle name="20% - akcent 6 3 6 4 3 2" xfId="15020" xr:uid="{00000000-0005-0000-0000-0000AA3A0000}"/>
    <cellStyle name="20% - akcent 6 3 6 4 3 2 2" xfId="15021" xr:uid="{00000000-0005-0000-0000-0000AB3A0000}"/>
    <cellStyle name="20% - akcent 6 3 6 4 3 3" xfId="15022" xr:uid="{00000000-0005-0000-0000-0000AC3A0000}"/>
    <cellStyle name="20% - akcent 6 3 6 4 4" xfId="15023" xr:uid="{00000000-0005-0000-0000-0000AD3A0000}"/>
    <cellStyle name="20% - akcent 6 3 6 4 4 2" xfId="15024" xr:uid="{00000000-0005-0000-0000-0000AE3A0000}"/>
    <cellStyle name="20% - akcent 6 3 6 4 4 2 2" xfId="15025" xr:uid="{00000000-0005-0000-0000-0000AF3A0000}"/>
    <cellStyle name="20% - akcent 6 3 6 4 4 3" xfId="15026" xr:uid="{00000000-0005-0000-0000-0000B03A0000}"/>
    <cellStyle name="20% - akcent 6 3 6 4 5" xfId="15027" xr:uid="{00000000-0005-0000-0000-0000B13A0000}"/>
    <cellStyle name="20% - akcent 6 3 6 4 5 2" xfId="15028" xr:uid="{00000000-0005-0000-0000-0000B23A0000}"/>
    <cellStyle name="20% - akcent 6 3 6 4 6" xfId="15029" xr:uid="{00000000-0005-0000-0000-0000B33A0000}"/>
    <cellStyle name="20% - akcent 6 3 6 5" xfId="15030" xr:uid="{00000000-0005-0000-0000-0000B43A0000}"/>
    <cellStyle name="20% - akcent 6 3 6 5 2" xfId="15031" xr:uid="{00000000-0005-0000-0000-0000B53A0000}"/>
    <cellStyle name="20% - akcent 6 3 6 5 2 2" xfId="15032" xr:uid="{00000000-0005-0000-0000-0000B63A0000}"/>
    <cellStyle name="20% - akcent 6 3 6 5 3" xfId="15033" xr:uid="{00000000-0005-0000-0000-0000B73A0000}"/>
    <cellStyle name="20% - akcent 6 3 6 6" xfId="15034" xr:uid="{00000000-0005-0000-0000-0000B83A0000}"/>
    <cellStyle name="20% - akcent 6 3 6 6 2" xfId="15035" xr:uid="{00000000-0005-0000-0000-0000B93A0000}"/>
    <cellStyle name="20% - akcent 6 3 6 6 2 2" xfId="15036" xr:uid="{00000000-0005-0000-0000-0000BA3A0000}"/>
    <cellStyle name="20% - akcent 6 3 6 6 3" xfId="15037" xr:uid="{00000000-0005-0000-0000-0000BB3A0000}"/>
    <cellStyle name="20% - akcent 6 3 6 7" xfId="15038" xr:uid="{00000000-0005-0000-0000-0000BC3A0000}"/>
    <cellStyle name="20% - akcent 6 3 6 7 2" xfId="15039" xr:uid="{00000000-0005-0000-0000-0000BD3A0000}"/>
    <cellStyle name="20% - akcent 6 3 6 7 2 2" xfId="15040" xr:uid="{00000000-0005-0000-0000-0000BE3A0000}"/>
    <cellStyle name="20% - akcent 6 3 6 7 3" xfId="15041" xr:uid="{00000000-0005-0000-0000-0000BF3A0000}"/>
    <cellStyle name="20% - akcent 6 3 6 8" xfId="15042" xr:uid="{00000000-0005-0000-0000-0000C03A0000}"/>
    <cellStyle name="20% - akcent 6 3 6 8 2" xfId="15043" xr:uid="{00000000-0005-0000-0000-0000C13A0000}"/>
    <cellStyle name="20% - akcent 6 3 6 9" xfId="15044" xr:uid="{00000000-0005-0000-0000-0000C23A0000}"/>
    <cellStyle name="20% - akcent 6 3 7" xfId="15045" xr:uid="{00000000-0005-0000-0000-0000C33A0000}"/>
    <cellStyle name="20% - akcent 6 3 7 2" xfId="15046" xr:uid="{00000000-0005-0000-0000-0000C43A0000}"/>
    <cellStyle name="20% - akcent 6 3 7 2 2" xfId="15047" xr:uid="{00000000-0005-0000-0000-0000C53A0000}"/>
    <cellStyle name="20% - akcent 6 3 7 2 2 2" xfId="15048" xr:uid="{00000000-0005-0000-0000-0000C63A0000}"/>
    <cellStyle name="20% - akcent 6 3 7 2 2 2 2" xfId="15049" xr:uid="{00000000-0005-0000-0000-0000C73A0000}"/>
    <cellStyle name="20% - akcent 6 3 7 2 2 3" xfId="15050" xr:uid="{00000000-0005-0000-0000-0000C83A0000}"/>
    <cellStyle name="20% - akcent 6 3 7 2 3" xfId="15051" xr:uid="{00000000-0005-0000-0000-0000C93A0000}"/>
    <cellStyle name="20% - akcent 6 3 7 2 3 2" xfId="15052" xr:uid="{00000000-0005-0000-0000-0000CA3A0000}"/>
    <cellStyle name="20% - akcent 6 3 7 2 3 2 2" xfId="15053" xr:uid="{00000000-0005-0000-0000-0000CB3A0000}"/>
    <cellStyle name="20% - akcent 6 3 7 2 3 3" xfId="15054" xr:uid="{00000000-0005-0000-0000-0000CC3A0000}"/>
    <cellStyle name="20% - akcent 6 3 7 2 4" xfId="15055" xr:uid="{00000000-0005-0000-0000-0000CD3A0000}"/>
    <cellStyle name="20% - akcent 6 3 7 2 4 2" xfId="15056" xr:uid="{00000000-0005-0000-0000-0000CE3A0000}"/>
    <cellStyle name="20% - akcent 6 3 7 2 4 2 2" xfId="15057" xr:uid="{00000000-0005-0000-0000-0000CF3A0000}"/>
    <cellStyle name="20% - akcent 6 3 7 2 4 3" xfId="15058" xr:uid="{00000000-0005-0000-0000-0000D03A0000}"/>
    <cellStyle name="20% - akcent 6 3 7 2 5" xfId="15059" xr:uid="{00000000-0005-0000-0000-0000D13A0000}"/>
    <cellStyle name="20% - akcent 6 3 7 2 5 2" xfId="15060" xr:uid="{00000000-0005-0000-0000-0000D23A0000}"/>
    <cellStyle name="20% - akcent 6 3 7 2 6" xfId="15061" xr:uid="{00000000-0005-0000-0000-0000D33A0000}"/>
    <cellStyle name="20% - akcent 6 3 7 3" xfId="15062" xr:uid="{00000000-0005-0000-0000-0000D43A0000}"/>
    <cellStyle name="20% - akcent 6 3 7 3 2" xfId="15063" xr:uid="{00000000-0005-0000-0000-0000D53A0000}"/>
    <cellStyle name="20% - akcent 6 3 7 3 2 2" xfId="15064" xr:uid="{00000000-0005-0000-0000-0000D63A0000}"/>
    <cellStyle name="20% - akcent 6 3 7 3 3" xfId="15065" xr:uid="{00000000-0005-0000-0000-0000D73A0000}"/>
    <cellStyle name="20% - akcent 6 3 7 4" xfId="15066" xr:uid="{00000000-0005-0000-0000-0000D83A0000}"/>
    <cellStyle name="20% - akcent 6 3 7 4 2" xfId="15067" xr:uid="{00000000-0005-0000-0000-0000D93A0000}"/>
    <cellStyle name="20% - akcent 6 3 7 4 2 2" xfId="15068" xr:uid="{00000000-0005-0000-0000-0000DA3A0000}"/>
    <cellStyle name="20% - akcent 6 3 7 4 3" xfId="15069" xr:uid="{00000000-0005-0000-0000-0000DB3A0000}"/>
    <cellStyle name="20% - akcent 6 3 7 5" xfId="15070" xr:uid="{00000000-0005-0000-0000-0000DC3A0000}"/>
    <cellStyle name="20% - akcent 6 3 7 5 2" xfId="15071" xr:uid="{00000000-0005-0000-0000-0000DD3A0000}"/>
    <cellStyle name="20% - akcent 6 3 7 5 2 2" xfId="15072" xr:uid="{00000000-0005-0000-0000-0000DE3A0000}"/>
    <cellStyle name="20% - akcent 6 3 7 5 3" xfId="15073" xr:uid="{00000000-0005-0000-0000-0000DF3A0000}"/>
    <cellStyle name="20% - akcent 6 3 7 6" xfId="15074" xr:uid="{00000000-0005-0000-0000-0000E03A0000}"/>
    <cellStyle name="20% - akcent 6 3 7 6 2" xfId="15075" xr:uid="{00000000-0005-0000-0000-0000E13A0000}"/>
    <cellStyle name="20% - akcent 6 3 7 7" xfId="15076" xr:uid="{00000000-0005-0000-0000-0000E23A0000}"/>
    <cellStyle name="20% - akcent 6 3 8" xfId="15077" xr:uid="{00000000-0005-0000-0000-0000E33A0000}"/>
    <cellStyle name="20% - akcent 6 3 8 2" xfId="15078" xr:uid="{00000000-0005-0000-0000-0000E43A0000}"/>
    <cellStyle name="20% - akcent 6 3 8 2 2" xfId="15079" xr:uid="{00000000-0005-0000-0000-0000E53A0000}"/>
    <cellStyle name="20% - akcent 6 3 8 2 2 2" xfId="15080" xr:uid="{00000000-0005-0000-0000-0000E63A0000}"/>
    <cellStyle name="20% - akcent 6 3 8 2 3" xfId="15081" xr:uid="{00000000-0005-0000-0000-0000E73A0000}"/>
    <cellStyle name="20% - akcent 6 3 8 3" xfId="15082" xr:uid="{00000000-0005-0000-0000-0000E83A0000}"/>
    <cellStyle name="20% - akcent 6 3 8 3 2" xfId="15083" xr:uid="{00000000-0005-0000-0000-0000E93A0000}"/>
    <cellStyle name="20% - akcent 6 3 8 3 2 2" xfId="15084" xr:uid="{00000000-0005-0000-0000-0000EA3A0000}"/>
    <cellStyle name="20% - akcent 6 3 8 3 3" xfId="15085" xr:uid="{00000000-0005-0000-0000-0000EB3A0000}"/>
    <cellStyle name="20% - akcent 6 3 8 4" xfId="15086" xr:uid="{00000000-0005-0000-0000-0000EC3A0000}"/>
    <cellStyle name="20% - akcent 6 3 8 4 2" xfId="15087" xr:uid="{00000000-0005-0000-0000-0000ED3A0000}"/>
    <cellStyle name="20% - akcent 6 3 8 4 2 2" xfId="15088" xr:uid="{00000000-0005-0000-0000-0000EE3A0000}"/>
    <cellStyle name="20% - akcent 6 3 8 4 3" xfId="15089" xr:uid="{00000000-0005-0000-0000-0000EF3A0000}"/>
    <cellStyle name="20% - akcent 6 3 8 5" xfId="15090" xr:uid="{00000000-0005-0000-0000-0000F03A0000}"/>
    <cellStyle name="20% - akcent 6 3 8 5 2" xfId="15091" xr:uid="{00000000-0005-0000-0000-0000F13A0000}"/>
    <cellStyle name="20% - akcent 6 3 8 6" xfId="15092" xr:uid="{00000000-0005-0000-0000-0000F23A0000}"/>
    <cellStyle name="20% - akcent 6 3 9" xfId="15093" xr:uid="{00000000-0005-0000-0000-0000F33A0000}"/>
    <cellStyle name="20% - akcent 6 3 9 2" xfId="15094" xr:uid="{00000000-0005-0000-0000-0000F43A0000}"/>
    <cellStyle name="20% - akcent 6 3 9 2 2" xfId="15095" xr:uid="{00000000-0005-0000-0000-0000F53A0000}"/>
    <cellStyle name="20% - akcent 6 3 9 2 2 2" xfId="15096" xr:uid="{00000000-0005-0000-0000-0000F63A0000}"/>
    <cellStyle name="20% - akcent 6 3 9 2 3" xfId="15097" xr:uid="{00000000-0005-0000-0000-0000F73A0000}"/>
    <cellStyle name="20% - akcent 6 3 9 3" xfId="15098" xr:uid="{00000000-0005-0000-0000-0000F83A0000}"/>
    <cellStyle name="20% - akcent 6 3 9 3 2" xfId="15099" xr:uid="{00000000-0005-0000-0000-0000F93A0000}"/>
    <cellStyle name="20% - akcent 6 3 9 3 2 2" xfId="15100" xr:uid="{00000000-0005-0000-0000-0000FA3A0000}"/>
    <cellStyle name="20% - akcent 6 3 9 3 3" xfId="15101" xr:uid="{00000000-0005-0000-0000-0000FB3A0000}"/>
    <cellStyle name="20% - akcent 6 3 9 4" xfId="15102" xr:uid="{00000000-0005-0000-0000-0000FC3A0000}"/>
    <cellStyle name="20% - akcent 6 3 9 4 2" xfId="15103" xr:uid="{00000000-0005-0000-0000-0000FD3A0000}"/>
    <cellStyle name="20% - akcent 6 3 9 4 2 2" xfId="15104" xr:uid="{00000000-0005-0000-0000-0000FE3A0000}"/>
    <cellStyle name="20% - akcent 6 3 9 4 3" xfId="15105" xr:uid="{00000000-0005-0000-0000-0000FF3A0000}"/>
    <cellStyle name="20% - akcent 6 3 9 5" xfId="15106" xr:uid="{00000000-0005-0000-0000-0000003B0000}"/>
    <cellStyle name="20% - akcent 6 3 9 5 2" xfId="15107" xr:uid="{00000000-0005-0000-0000-0000013B0000}"/>
    <cellStyle name="20% - akcent 6 3 9 6" xfId="15108" xr:uid="{00000000-0005-0000-0000-0000023B0000}"/>
    <cellStyle name="20% - akcent 6 3_2011'05 Raport PGE_DO-CO2" xfId="15109" xr:uid="{00000000-0005-0000-0000-0000033B0000}"/>
    <cellStyle name="20% - akcent 6 4" xfId="15110" xr:uid="{00000000-0005-0000-0000-0000043B0000}"/>
    <cellStyle name="20% - akcent 6 4 2" xfId="15111" xr:uid="{00000000-0005-0000-0000-0000053B0000}"/>
    <cellStyle name="20% - akcent 6 4 2 2" xfId="15112" xr:uid="{00000000-0005-0000-0000-0000063B0000}"/>
    <cellStyle name="20% - akcent 6 4 2 2 10" xfId="15113" xr:uid="{00000000-0005-0000-0000-0000073B0000}"/>
    <cellStyle name="20% - akcent 6 4 2 2 2" xfId="15114" xr:uid="{00000000-0005-0000-0000-0000083B0000}"/>
    <cellStyle name="20% - akcent 6 4 2 2 2 2" xfId="15115" xr:uid="{00000000-0005-0000-0000-0000093B0000}"/>
    <cellStyle name="20% - akcent 6 4 2 2 2 2 2" xfId="15116" xr:uid="{00000000-0005-0000-0000-00000A3B0000}"/>
    <cellStyle name="20% - akcent 6 4 2 2 2 2 2 2" xfId="15117" xr:uid="{00000000-0005-0000-0000-00000B3B0000}"/>
    <cellStyle name="20% - akcent 6 4 2 2 2 2 2 2 2" xfId="15118" xr:uid="{00000000-0005-0000-0000-00000C3B0000}"/>
    <cellStyle name="20% - akcent 6 4 2 2 2 2 2 3" xfId="15119" xr:uid="{00000000-0005-0000-0000-00000D3B0000}"/>
    <cellStyle name="20% - akcent 6 4 2 2 2 2 3" xfId="15120" xr:uid="{00000000-0005-0000-0000-00000E3B0000}"/>
    <cellStyle name="20% - akcent 6 4 2 2 2 2 3 2" xfId="15121" xr:uid="{00000000-0005-0000-0000-00000F3B0000}"/>
    <cellStyle name="20% - akcent 6 4 2 2 2 2 3 2 2" xfId="15122" xr:uid="{00000000-0005-0000-0000-0000103B0000}"/>
    <cellStyle name="20% - akcent 6 4 2 2 2 2 3 3" xfId="15123" xr:uid="{00000000-0005-0000-0000-0000113B0000}"/>
    <cellStyle name="20% - akcent 6 4 2 2 2 2 4" xfId="15124" xr:uid="{00000000-0005-0000-0000-0000123B0000}"/>
    <cellStyle name="20% - akcent 6 4 2 2 2 2 4 2" xfId="15125" xr:uid="{00000000-0005-0000-0000-0000133B0000}"/>
    <cellStyle name="20% - akcent 6 4 2 2 2 2 4 2 2" xfId="15126" xr:uid="{00000000-0005-0000-0000-0000143B0000}"/>
    <cellStyle name="20% - akcent 6 4 2 2 2 2 4 3" xfId="15127" xr:uid="{00000000-0005-0000-0000-0000153B0000}"/>
    <cellStyle name="20% - akcent 6 4 2 2 2 2 5" xfId="15128" xr:uid="{00000000-0005-0000-0000-0000163B0000}"/>
    <cellStyle name="20% - akcent 6 4 2 2 2 2 5 2" xfId="15129" xr:uid="{00000000-0005-0000-0000-0000173B0000}"/>
    <cellStyle name="20% - akcent 6 4 2 2 2 2 6" xfId="15130" xr:uid="{00000000-0005-0000-0000-0000183B0000}"/>
    <cellStyle name="20% - akcent 6 4 2 2 2 3" xfId="15131" xr:uid="{00000000-0005-0000-0000-0000193B0000}"/>
    <cellStyle name="20% - akcent 6 4 2 2 2 3 2" xfId="15132" xr:uid="{00000000-0005-0000-0000-00001A3B0000}"/>
    <cellStyle name="20% - akcent 6 4 2 2 2 3 2 2" xfId="15133" xr:uid="{00000000-0005-0000-0000-00001B3B0000}"/>
    <cellStyle name="20% - akcent 6 4 2 2 2 3 3" xfId="15134" xr:uid="{00000000-0005-0000-0000-00001C3B0000}"/>
    <cellStyle name="20% - akcent 6 4 2 2 2 4" xfId="15135" xr:uid="{00000000-0005-0000-0000-00001D3B0000}"/>
    <cellStyle name="20% - akcent 6 4 2 2 2 4 2" xfId="15136" xr:uid="{00000000-0005-0000-0000-00001E3B0000}"/>
    <cellStyle name="20% - akcent 6 4 2 2 2 4 2 2" xfId="15137" xr:uid="{00000000-0005-0000-0000-00001F3B0000}"/>
    <cellStyle name="20% - akcent 6 4 2 2 2 4 3" xfId="15138" xr:uid="{00000000-0005-0000-0000-0000203B0000}"/>
    <cellStyle name="20% - akcent 6 4 2 2 2 5" xfId="15139" xr:uid="{00000000-0005-0000-0000-0000213B0000}"/>
    <cellStyle name="20% - akcent 6 4 2 2 2 5 2" xfId="15140" xr:uid="{00000000-0005-0000-0000-0000223B0000}"/>
    <cellStyle name="20% - akcent 6 4 2 2 2 5 2 2" xfId="15141" xr:uid="{00000000-0005-0000-0000-0000233B0000}"/>
    <cellStyle name="20% - akcent 6 4 2 2 2 5 3" xfId="15142" xr:uid="{00000000-0005-0000-0000-0000243B0000}"/>
    <cellStyle name="20% - akcent 6 4 2 2 2 6" xfId="15143" xr:uid="{00000000-0005-0000-0000-0000253B0000}"/>
    <cellStyle name="20% - akcent 6 4 2 2 2 6 2" xfId="15144" xr:uid="{00000000-0005-0000-0000-0000263B0000}"/>
    <cellStyle name="20% - akcent 6 4 2 2 2 7" xfId="15145" xr:uid="{00000000-0005-0000-0000-0000273B0000}"/>
    <cellStyle name="20% - akcent 6 4 2 2 3" xfId="15146" xr:uid="{00000000-0005-0000-0000-0000283B0000}"/>
    <cellStyle name="20% - akcent 6 4 2 2 3 2" xfId="15147" xr:uid="{00000000-0005-0000-0000-0000293B0000}"/>
    <cellStyle name="20% - akcent 6 4 2 2 3 2 2" xfId="15148" xr:uid="{00000000-0005-0000-0000-00002A3B0000}"/>
    <cellStyle name="20% - akcent 6 4 2 2 3 2 2 2" xfId="15149" xr:uid="{00000000-0005-0000-0000-00002B3B0000}"/>
    <cellStyle name="20% - akcent 6 4 2 2 3 2 3" xfId="15150" xr:uid="{00000000-0005-0000-0000-00002C3B0000}"/>
    <cellStyle name="20% - akcent 6 4 2 2 3 3" xfId="15151" xr:uid="{00000000-0005-0000-0000-00002D3B0000}"/>
    <cellStyle name="20% - akcent 6 4 2 2 3 3 2" xfId="15152" xr:uid="{00000000-0005-0000-0000-00002E3B0000}"/>
    <cellStyle name="20% - akcent 6 4 2 2 3 3 2 2" xfId="15153" xr:uid="{00000000-0005-0000-0000-00002F3B0000}"/>
    <cellStyle name="20% - akcent 6 4 2 2 3 3 3" xfId="15154" xr:uid="{00000000-0005-0000-0000-0000303B0000}"/>
    <cellStyle name="20% - akcent 6 4 2 2 3 4" xfId="15155" xr:uid="{00000000-0005-0000-0000-0000313B0000}"/>
    <cellStyle name="20% - akcent 6 4 2 2 3 4 2" xfId="15156" xr:uid="{00000000-0005-0000-0000-0000323B0000}"/>
    <cellStyle name="20% - akcent 6 4 2 2 3 4 2 2" xfId="15157" xr:uid="{00000000-0005-0000-0000-0000333B0000}"/>
    <cellStyle name="20% - akcent 6 4 2 2 3 4 3" xfId="15158" xr:uid="{00000000-0005-0000-0000-0000343B0000}"/>
    <cellStyle name="20% - akcent 6 4 2 2 3 5" xfId="15159" xr:uid="{00000000-0005-0000-0000-0000353B0000}"/>
    <cellStyle name="20% - akcent 6 4 2 2 3 5 2" xfId="15160" xr:uid="{00000000-0005-0000-0000-0000363B0000}"/>
    <cellStyle name="20% - akcent 6 4 2 2 3 6" xfId="15161" xr:uid="{00000000-0005-0000-0000-0000373B0000}"/>
    <cellStyle name="20% - akcent 6 4 2 2 4" xfId="15162" xr:uid="{00000000-0005-0000-0000-0000383B0000}"/>
    <cellStyle name="20% - akcent 6 4 2 2 4 2" xfId="15163" xr:uid="{00000000-0005-0000-0000-0000393B0000}"/>
    <cellStyle name="20% - akcent 6 4 2 2 4 2 2" xfId="15164" xr:uid="{00000000-0005-0000-0000-00003A3B0000}"/>
    <cellStyle name="20% - akcent 6 4 2 2 4 2 2 2" xfId="15165" xr:uid="{00000000-0005-0000-0000-00003B3B0000}"/>
    <cellStyle name="20% - akcent 6 4 2 2 4 2 3" xfId="15166" xr:uid="{00000000-0005-0000-0000-00003C3B0000}"/>
    <cellStyle name="20% - akcent 6 4 2 2 4 3" xfId="15167" xr:uid="{00000000-0005-0000-0000-00003D3B0000}"/>
    <cellStyle name="20% - akcent 6 4 2 2 4 3 2" xfId="15168" xr:uid="{00000000-0005-0000-0000-00003E3B0000}"/>
    <cellStyle name="20% - akcent 6 4 2 2 4 3 2 2" xfId="15169" xr:uid="{00000000-0005-0000-0000-00003F3B0000}"/>
    <cellStyle name="20% - akcent 6 4 2 2 4 3 3" xfId="15170" xr:uid="{00000000-0005-0000-0000-0000403B0000}"/>
    <cellStyle name="20% - akcent 6 4 2 2 4 4" xfId="15171" xr:uid="{00000000-0005-0000-0000-0000413B0000}"/>
    <cellStyle name="20% - akcent 6 4 2 2 4 4 2" xfId="15172" xr:uid="{00000000-0005-0000-0000-0000423B0000}"/>
    <cellStyle name="20% - akcent 6 4 2 2 4 4 2 2" xfId="15173" xr:uid="{00000000-0005-0000-0000-0000433B0000}"/>
    <cellStyle name="20% - akcent 6 4 2 2 4 4 3" xfId="15174" xr:uid="{00000000-0005-0000-0000-0000443B0000}"/>
    <cellStyle name="20% - akcent 6 4 2 2 4 5" xfId="15175" xr:uid="{00000000-0005-0000-0000-0000453B0000}"/>
    <cellStyle name="20% - akcent 6 4 2 2 4 5 2" xfId="15176" xr:uid="{00000000-0005-0000-0000-0000463B0000}"/>
    <cellStyle name="20% - akcent 6 4 2 2 4 6" xfId="15177" xr:uid="{00000000-0005-0000-0000-0000473B0000}"/>
    <cellStyle name="20% - akcent 6 4 2 2 5" xfId="15178" xr:uid="{00000000-0005-0000-0000-0000483B0000}"/>
    <cellStyle name="20% - akcent 6 4 2 2 5 2" xfId="15179" xr:uid="{00000000-0005-0000-0000-0000493B0000}"/>
    <cellStyle name="20% - akcent 6 4 2 2 5 2 2" xfId="15180" xr:uid="{00000000-0005-0000-0000-00004A3B0000}"/>
    <cellStyle name="20% - akcent 6 4 2 2 5 3" xfId="15181" xr:uid="{00000000-0005-0000-0000-00004B3B0000}"/>
    <cellStyle name="20% - akcent 6 4 2 2 6" xfId="15182" xr:uid="{00000000-0005-0000-0000-00004C3B0000}"/>
    <cellStyle name="20% - akcent 6 4 2 2 6 2" xfId="15183" xr:uid="{00000000-0005-0000-0000-00004D3B0000}"/>
    <cellStyle name="20% - akcent 6 4 2 2 6 2 2" xfId="15184" xr:uid="{00000000-0005-0000-0000-00004E3B0000}"/>
    <cellStyle name="20% - akcent 6 4 2 2 6 3" xfId="15185" xr:uid="{00000000-0005-0000-0000-00004F3B0000}"/>
    <cellStyle name="20% - akcent 6 4 2 2 7" xfId="15186" xr:uid="{00000000-0005-0000-0000-0000503B0000}"/>
    <cellStyle name="20% - akcent 6 4 2 2 7 2" xfId="15187" xr:uid="{00000000-0005-0000-0000-0000513B0000}"/>
    <cellStyle name="20% - akcent 6 4 2 2 7 2 2" xfId="15188" xr:uid="{00000000-0005-0000-0000-0000523B0000}"/>
    <cellStyle name="20% - akcent 6 4 2 2 7 3" xfId="15189" xr:uid="{00000000-0005-0000-0000-0000533B0000}"/>
    <cellStyle name="20% - akcent 6 4 2 2 8" xfId="15190" xr:uid="{00000000-0005-0000-0000-0000543B0000}"/>
    <cellStyle name="20% - akcent 6 4 2 2 8 2" xfId="15191" xr:uid="{00000000-0005-0000-0000-0000553B0000}"/>
    <cellStyle name="20% - akcent 6 4 2 2 9" xfId="15192" xr:uid="{00000000-0005-0000-0000-0000563B0000}"/>
    <cellStyle name="20% - akcent 6 4 2 3" xfId="15193" xr:uid="{00000000-0005-0000-0000-0000573B0000}"/>
    <cellStyle name="20% - akcent 6 4 2 3 2" xfId="15194" xr:uid="{00000000-0005-0000-0000-0000583B0000}"/>
    <cellStyle name="20% - akcent 6 4 2 3 2 2" xfId="15195" xr:uid="{00000000-0005-0000-0000-0000593B0000}"/>
    <cellStyle name="20% - akcent 6 4 2 3 2 2 2" xfId="15196" xr:uid="{00000000-0005-0000-0000-00005A3B0000}"/>
    <cellStyle name="20% - akcent 6 4 2 3 2 2 2 2" xfId="15197" xr:uid="{00000000-0005-0000-0000-00005B3B0000}"/>
    <cellStyle name="20% - akcent 6 4 2 3 2 2 3" xfId="15198" xr:uid="{00000000-0005-0000-0000-00005C3B0000}"/>
    <cellStyle name="20% - akcent 6 4 2 3 2 3" xfId="15199" xr:uid="{00000000-0005-0000-0000-00005D3B0000}"/>
    <cellStyle name="20% - akcent 6 4 2 3 2 3 2" xfId="15200" xr:uid="{00000000-0005-0000-0000-00005E3B0000}"/>
    <cellStyle name="20% - akcent 6 4 2 3 2 3 2 2" xfId="15201" xr:uid="{00000000-0005-0000-0000-00005F3B0000}"/>
    <cellStyle name="20% - akcent 6 4 2 3 2 3 3" xfId="15202" xr:uid="{00000000-0005-0000-0000-0000603B0000}"/>
    <cellStyle name="20% - akcent 6 4 2 3 2 4" xfId="15203" xr:uid="{00000000-0005-0000-0000-0000613B0000}"/>
    <cellStyle name="20% - akcent 6 4 2 3 2 4 2" xfId="15204" xr:uid="{00000000-0005-0000-0000-0000623B0000}"/>
    <cellStyle name="20% - akcent 6 4 2 3 2 4 2 2" xfId="15205" xr:uid="{00000000-0005-0000-0000-0000633B0000}"/>
    <cellStyle name="20% - akcent 6 4 2 3 2 4 3" xfId="15206" xr:uid="{00000000-0005-0000-0000-0000643B0000}"/>
    <cellStyle name="20% - akcent 6 4 2 3 2 5" xfId="15207" xr:uid="{00000000-0005-0000-0000-0000653B0000}"/>
    <cellStyle name="20% - akcent 6 4 2 3 2 5 2" xfId="15208" xr:uid="{00000000-0005-0000-0000-0000663B0000}"/>
    <cellStyle name="20% - akcent 6 4 2 3 2 6" xfId="15209" xr:uid="{00000000-0005-0000-0000-0000673B0000}"/>
    <cellStyle name="20% - akcent 6 4 2 3 3" xfId="15210" xr:uid="{00000000-0005-0000-0000-0000683B0000}"/>
    <cellStyle name="20% - akcent 6 4 2 3 3 2" xfId="15211" xr:uid="{00000000-0005-0000-0000-0000693B0000}"/>
    <cellStyle name="20% - akcent 6 4 2 3 3 2 2" xfId="15212" xr:uid="{00000000-0005-0000-0000-00006A3B0000}"/>
    <cellStyle name="20% - akcent 6 4 2 3 3 3" xfId="15213" xr:uid="{00000000-0005-0000-0000-00006B3B0000}"/>
    <cellStyle name="20% - akcent 6 4 2 3 4" xfId="15214" xr:uid="{00000000-0005-0000-0000-00006C3B0000}"/>
    <cellStyle name="20% - akcent 6 4 2 3 4 2" xfId="15215" xr:uid="{00000000-0005-0000-0000-00006D3B0000}"/>
    <cellStyle name="20% - akcent 6 4 2 3 4 2 2" xfId="15216" xr:uid="{00000000-0005-0000-0000-00006E3B0000}"/>
    <cellStyle name="20% - akcent 6 4 2 3 4 3" xfId="15217" xr:uid="{00000000-0005-0000-0000-00006F3B0000}"/>
    <cellStyle name="20% - akcent 6 4 2 3 5" xfId="15218" xr:uid="{00000000-0005-0000-0000-0000703B0000}"/>
    <cellStyle name="20% - akcent 6 4 2 3 5 2" xfId="15219" xr:uid="{00000000-0005-0000-0000-0000713B0000}"/>
    <cellStyle name="20% - akcent 6 4 2 3 5 2 2" xfId="15220" xr:uid="{00000000-0005-0000-0000-0000723B0000}"/>
    <cellStyle name="20% - akcent 6 4 2 3 5 3" xfId="15221" xr:uid="{00000000-0005-0000-0000-0000733B0000}"/>
    <cellStyle name="20% - akcent 6 4 2 3 6" xfId="15222" xr:uid="{00000000-0005-0000-0000-0000743B0000}"/>
    <cellStyle name="20% - akcent 6 4 2 3 6 2" xfId="15223" xr:uid="{00000000-0005-0000-0000-0000753B0000}"/>
    <cellStyle name="20% - akcent 6 4 2 3 7" xfId="15224" xr:uid="{00000000-0005-0000-0000-0000763B0000}"/>
    <cellStyle name="20% - akcent 6 4 2 4" xfId="15225" xr:uid="{00000000-0005-0000-0000-0000773B0000}"/>
    <cellStyle name="20% - akcent 6 4 2 4 2" xfId="15226" xr:uid="{00000000-0005-0000-0000-0000783B0000}"/>
    <cellStyle name="20% - akcent 6 4 2 4 2 2" xfId="15227" xr:uid="{00000000-0005-0000-0000-0000793B0000}"/>
    <cellStyle name="20% - akcent 6 4 2 4 2 2 2" xfId="15228" xr:uid="{00000000-0005-0000-0000-00007A3B0000}"/>
    <cellStyle name="20% - akcent 6 4 2 4 2 3" xfId="15229" xr:uid="{00000000-0005-0000-0000-00007B3B0000}"/>
    <cellStyle name="20% - akcent 6 4 2 4 3" xfId="15230" xr:uid="{00000000-0005-0000-0000-00007C3B0000}"/>
    <cellStyle name="20% - akcent 6 4 2 4 3 2" xfId="15231" xr:uid="{00000000-0005-0000-0000-00007D3B0000}"/>
    <cellStyle name="20% - akcent 6 4 2 4 3 2 2" xfId="15232" xr:uid="{00000000-0005-0000-0000-00007E3B0000}"/>
    <cellStyle name="20% - akcent 6 4 2 4 3 3" xfId="15233" xr:uid="{00000000-0005-0000-0000-00007F3B0000}"/>
    <cellStyle name="20% - akcent 6 4 2 4 4" xfId="15234" xr:uid="{00000000-0005-0000-0000-0000803B0000}"/>
    <cellStyle name="20% - akcent 6 4 2 4 4 2" xfId="15235" xr:uid="{00000000-0005-0000-0000-0000813B0000}"/>
    <cellStyle name="20% - akcent 6 4 2 4 4 2 2" xfId="15236" xr:uid="{00000000-0005-0000-0000-0000823B0000}"/>
    <cellStyle name="20% - akcent 6 4 2 4 4 3" xfId="15237" xr:uid="{00000000-0005-0000-0000-0000833B0000}"/>
    <cellStyle name="20% - akcent 6 4 2 4 5" xfId="15238" xr:uid="{00000000-0005-0000-0000-0000843B0000}"/>
    <cellStyle name="20% - akcent 6 4 2 4 5 2" xfId="15239" xr:uid="{00000000-0005-0000-0000-0000853B0000}"/>
    <cellStyle name="20% - akcent 6 4 2 4 6" xfId="15240" xr:uid="{00000000-0005-0000-0000-0000863B0000}"/>
    <cellStyle name="20% - akcent 6 4 2 5" xfId="15241" xr:uid="{00000000-0005-0000-0000-0000873B0000}"/>
    <cellStyle name="20% - akcent 6 4 2 5 2" xfId="15242" xr:uid="{00000000-0005-0000-0000-0000883B0000}"/>
    <cellStyle name="20% - akcent 6 4 2 5 2 2" xfId="15243" xr:uid="{00000000-0005-0000-0000-0000893B0000}"/>
    <cellStyle name="20% - akcent 6 4 2 5 2 2 2" xfId="15244" xr:uid="{00000000-0005-0000-0000-00008A3B0000}"/>
    <cellStyle name="20% - akcent 6 4 2 5 2 3" xfId="15245" xr:uid="{00000000-0005-0000-0000-00008B3B0000}"/>
    <cellStyle name="20% - akcent 6 4 2 5 3" xfId="15246" xr:uid="{00000000-0005-0000-0000-00008C3B0000}"/>
    <cellStyle name="20% - akcent 6 4 2 5 3 2" xfId="15247" xr:uid="{00000000-0005-0000-0000-00008D3B0000}"/>
    <cellStyle name="20% - akcent 6 4 2 5 3 2 2" xfId="15248" xr:uid="{00000000-0005-0000-0000-00008E3B0000}"/>
    <cellStyle name="20% - akcent 6 4 2 5 3 3" xfId="15249" xr:uid="{00000000-0005-0000-0000-00008F3B0000}"/>
    <cellStyle name="20% - akcent 6 4 2 5 4" xfId="15250" xr:uid="{00000000-0005-0000-0000-0000903B0000}"/>
    <cellStyle name="20% - akcent 6 4 2 5 4 2" xfId="15251" xr:uid="{00000000-0005-0000-0000-0000913B0000}"/>
    <cellStyle name="20% - akcent 6 4 2 5 4 2 2" xfId="15252" xr:uid="{00000000-0005-0000-0000-0000923B0000}"/>
    <cellStyle name="20% - akcent 6 4 2 5 4 3" xfId="15253" xr:uid="{00000000-0005-0000-0000-0000933B0000}"/>
    <cellStyle name="20% - akcent 6 4 2 5 5" xfId="15254" xr:uid="{00000000-0005-0000-0000-0000943B0000}"/>
    <cellStyle name="20% - akcent 6 4 2 5 5 2" xfId="15255" xr:uid="{00000000-0005-0000-0000-0000953B0000}"/>
    <cellStyle name="20% - akcent 6 4 2 5 6" xfId="15256" xr:uid="{00000000-0005-0000-0000-0000963B0000}"/>
    <cellStyle name="20% - akcent 6 4 2 6" xfId="15257" xr:uid="{00000000-0005-0000-0000-0000973B0000}"/>
    <cellStyle name="20% - akcent 6 4 2 7" xfId="15258" xr:uid="{00000000-0005-0000-0000-0000983B0000}"/>
    <cellStyle name="20% - akcent 6 4 2 7 2" xfId="15259" xr:uid="{00000000-0005-0000-0000-0000993B0000}"/>
    <cellStyle name="20% - akcent 6 4 2 7 2 2" xfId="15260" xr:uid="{00000000-0005-0000-0000-00009A3B0000}"/>
    <cellStyle name="20% - akcent 6 4 2 7 2 2 2" xfId="15261" xr:uid="{00000000-0005-0000-0000-00009B3B0000}"/>
    <cellStyle name="20% - akcent 6 4 2 7 2 3" xfId="15262" xr:uid="{00000000-0005-0000-0000-00009C3B0000}"/>
    <cellStyle name="20% - akcent 6 4 2 7 3" xfId="15263" xr:uid="{00000000-0005-0000-0000-00009D3B0000}"/>
    <cellStyle name="20% - akcent 6 4 2 7 3 2" xfId="15264" xr:uid="{00000000-0005-0000-0000-00009E3B0000}"/>
    <cellStyle name="20% - akcent 6 4 2 7 3 2 2" xfId="15265" xr:uid="{00000000-0005-0000-0000-00009F3B0000}"/>
    <cellStyle name="20% - akcent 6 4 2 7 3 3" xfId="15266" xr:uid="{00000000-0005-0000-0000-0000A03B0000}"/>
    <cellStyle name="20% - akcent 6 4 2 7 4" xfId="15267" xr:uid="{00000000-0005-0000-0000-0000A13B0000}"/>
    <cellStyle name="20% - akcent 6 4 2 7 4 2" xfId="15268" xr:uid="{00000000-0005-0000-0000-0000A23B0000}"/>
    <cellStyle name="20% - akcent 6 4 2 7 4 2 2" xfId="15269" xr:uid="{00000000-0005-0000-0000-0000A33B0000}"/>
    <cellStyle name="20% - akcent 6 4 2 7 4 3" xfId="15270" xr:uid="{00000000-0005-0000-0000-0000A43B0000}"/>
    <cellStyle name="20% - akcent 6 4 2 7 5" xfId="15271" xr:uid="{00000000-0005-0000-0000-0000A53B0000}"/>
    <cellStyle name="20% - akcent 6 4 2 7 5 2" xfId="15272" xr:uid="{00000000-0005-0000-0000-0000A63B0000}"/>
    <cellStyle name="20% - akcent 6 4 2 7 6" xfId="15273" xr:uid="{00000000-0005-0000-0000-0000A73B0000}"/>
    <cellStyle name="20% - akcent 6 4 3" xfId="15274" xr:uid="{00000000-0005-0000-0000-0000A83B0000}"/>
    <cellStyle name="20% - akcent 6 4 3 2" xfId="15275" xr:uid="{00000000-0005-0000-0000-0000A93B0000}"/>
    <cellStyle name="20% - akcent 6 4 3 2 2" xfId="15276" xr:uid="{00000000-0005-0000-0000-0000AA3B0000}"/>
    <cellStyle name="20% - akcent 6 4 3 2 2 2" xfId="15277" xr:uid="{00000000-0005-0000-0000-0000AB3B0000}"/>
    <cellStyle name="20% - akcent 6 4 3 2 2 2 2" xfId="15278" xr:uid="{00000000-0005-0000-0000-0000AC3B0000}"/>
    <cellStyle name="20% - akcent 6 4 3 2 2 2 2 2" xfId="15279" xr:uid="{00000000-0005-0000-0000-0000AD3B0000}"/>
    <cellStyle name="20% - akcent 6 4 3 2 2 2 3" xfId="15280" xr:uid="{00000000-0005-0000-0000-0000AE3B0000}"/>
    <cellStyle name="20% - akcent 6 4 3 2 2 3" xfId="15281" xr:uid="{00000000-0005-0000-0000-0000AF3B0000}"/>
    <cellStyle name="20% - akcent 6 4 3 2 2 3 2" xfId="15282" xr:uid="{00000000-0005-0000-0000-0000B03B0000}"/>
    <cellStyle name="20% - akcent 6 4 3 2 2 3 2 2" xfId="15283" xr:uid="{00000000-0005-0000-0000-0000B13B0000}"/>
    <cellStyle name="20% - akcent 6 4 3 2 2 3 3" xfId="15284" xr:uid="{00000000-0005-0000-0000-0000B23B0000}"/>
    <cellStyle name="20% - akcent 6 4 3 2 2 4" xfId="15285" xr:uid="{00000000-0005-0000-0000-0000B33B0000}"/>
    <cellStyle name="20% - akcent 6 4 3 2 2 4 2" xfId="15286" xr:uid="{00000000-0005-0000-0000-0000B43B0000}"/>
    <cellStyle name="20% - akcent 6 4 3 2 2 4 2 2" xfId="15287" xr:uid="{00000000-0005-0000-0000-0000B53B0000}"/>
    <cellStyle name="20% - akcent 6 4 3 2 2 4 3" xfId="15288" xr:uid="{00000000-0005-0000-0000-0000B63B0000}"/>
    <cellStyle name="20% - akcent 6 4 3 2 2 5" xfId="15289" xr:uid="{00000000-0005-0000-0000-0000B73B0000}"/>
    <cellStyle name="20% - akcent 6 4 3 2 2 5 2" xfId="15290" xr:uid="{00000000-0005-0000-0000-0000B83B0000}"/>
    <cellStyle name="20% - akcent 6 4 3 2 2 6" xfId="15291" xr:uid="{00000000-0005-0000-0000-0000B93B0000}"/>
    <cellStyle name="20% - akcent 6 4 3 2 3" xfId="15292" xr:uid="{00000000-0005-0000-0000-0000BA3B0000}"/>
    <cellStyle name="20% - akcent 6 4 3 2 3 2" xfId="15293" xr:uid="{00000000-0005-0000-0000-0000BB3B0000}"/>
    <cellStyle name="20% - akcent 6 4 3 2 3 2 2" xfId="15294" xr:uid="{00000000-0005-0000-0000-0000BC3B0000}"/>
    <cellStyle name="20% - akcent 6 4 3 2 3 3" xfId="15295" xr:uid="{00000000-0005-0000-0000-0000BD3B0000}"/>
    <cellStyle name="20% - akcent 6 4 3 2 4" xfId="15296" xr:uid="{00000000-0005-0000-0000-0000BE3B0000}"/>
    <cellStyle name="20% - akcent 6 4 3 2 4 2" xfId="15297" xr:uid="{00000000-0005-0000-0000-0000BF3B0000}"/>
    <cellStyle name="20% - akcent 6 4 3 2 4 2 2" xfId="15298" xr:uid="{00000000-0005-0000-0000-0000C03B0000}"/>
    <cellStyle name="20% - akcent 6 4 3 2 4 3" xfId="15299" xr:uid="{00000000-0005-0000-0000-0000C13B0000}"/>
    <cellStyle name="20% - akcent 6 4 3 2 5" xfId="15300" xr:uid="{00000000-0005-0000-0000-0000C23B0000}"/>
    <cellStyle name="20% - akcent 6 4 3 2 5 2" xfId="15301" xr:uid="{00000000-0005-0000-0000-0000C33B0000}"/>
    <cellStyle name="20% - akcent 6 4 3 2 5 2 2" xfId="15302" xr:uid="{00000000-0005-0000-0000-0000C43B0000}"/>
    <cellStyle name="20% - akcent 6 4 3 2 5 3" xfId="15303" xr:uid="{00000000-0005-0000-0000-0000C53B0000}"/>
    <cellStyle name="20% - akcent 6 4 3 2 6" xfId="15304" xr:uid="{00000000-0005-0000-0000-0000C63B0000}"/>
    <cellStyle name="20% - akcent 6 4 3 2 6 2" xfId="15305" xr:uid="{00000000-0005-0000-0000-0000C73B0000}"/>
    <cellStyle name="20% - akcent 6 4 3 2 7" xfId="15306" xr:uid="{00000000-0005-0000-0000-0000C83B0000}"/>
    <cellStyle name="20% - akcent 6 4 3 2 8" xfId="15307" xr:uid="{00000000-0005-0000-0000-0000C93B0000}"/>
    <cellStyle name="20% - akcent 6 4 3 3" xfId="15308" xr:uid="{00000000-0005-0000-0000-0000CA3B0000}"/>
    <cellStyle name="20% - akcent 6 4 3 3 2" xfId="15309" xr:uid="{00000000-0005-0000-0000-0000CB3B0000}"/>
    <cellStyle name="20% - akcent 6 4 3 3 2 2" xfId="15310" xr:uid="{00000000-0005-0000-0000-0000CC3B0000}"/>
    <cellStyle name="20% - akcent 6 4 3 3 2 2 2" xfId="15311" xr:uid="{00000000-0005-0000-0000-0000CD3B0000}"/>
    <cellStyle name="20% - akcent 6 4 3 3 2 3" xfId="15312" xr:uid="{00000000-0005-0000-0000-0000CE3B0000}"/>
    <cellStyle name="20% - akcent 6 4 3 3 3" xfId="15313" xr:uid="{00000000-0005-0000-0000-0000CF3B0000}"/>
    <cellStyle name="20% - akcent 6 4 3 3 3 2" xfId="15314" xr:uid="{00000000-0005-0000-0000-0000D03B0000}"/>
    <cellStyle name="20% - akcent 6 4 3 3 3 2 2" xfId="15315" xr:uid="{00000000-0005-0000-0000-0000D13B0000}"/>
    <cellStyle name="20% - akcent 6 4 3 3 3 3" xfId="15316" xr:uid="{00000000-0005-0000-0000-0000D23B0000}"/>
    <cellStyle name="20% - akcent 6 4 3 3 4" xfId="15317" xr:uid="{00000000-0005-0000-0000-0000D33B0000}"/>
    <cellStyle name="20% - akcent 6 4 3 3 4 2" xfId="15318" xr:uid="{00000000-0005-0000-0000-0000D43B0000}"/>
    <cellStyle name="20% - akcent 6 4 3 3 4 2 2" xfId="15319" xr:uid="{00000000-0005-0000-0000-0000D53B0000}"/>
    <cellStyle name="20% - akcent 6 4 3 3 4 3" xfId="15320" xr:uid="{00000000-0005-0000-0000-0000D63B0000}"/>
    <cellStyle name="20% - akcent 6 4 3 3 5" xfId="15321" xr:uid="{00000000-0005-0000-0000-0000D73B0000}"/>
    <cellStyle name="20% - akcent 6 4 3 3 5 2" xfId="15322" xr:uid="{00000000-0005-0000-0000-0000D83B0000}"/>
    <cellStyle name="20% - akcent 6 4 3 3 6" xfId="15323" xr:uid="{00000000-0005-0000-0000-0000D93B0000}"/>
    <cellStyle name="20% - akcent 6 4 3 4" xfId="15324" xr:uid="{00000000-0005-0000-0000-0000DA3B0000}"/>
    <cellStyle name="20% - akcent 6 4 3 4 2" xfId="15325" xr:uid="{00000000-0005-0000-0000-0000DB3B0000}"/>
    <cellStyle name="20% - akcent 6 4 3 4 2 2" xfId="15326" xr:uid="{00000000-0005-0000-0000-0000DC3B0000}"/>
    <cellStyle name="20% - akcent 6 4 3 4 2 2 2" xfId="15327" xr:uid="{00000000-0005-0000-0000-0000DD3B0000}"/>
    <cellStyle name="20% - akcent 6 4 3 4 2 3" xfId="15328" xr:uid="{00000000-0005-0000-0000-0000DE3B0000}"/>
    <cellStyle name="20% - akcent 6 4 3 4 3" xfId="15329" xr:uid="{00000000-0005-0000-0000-0000DF3B0000}"/>
    <cellStyle name="20% - akcent 6 4 3 4 3 2" xfId="15330" xr:uid="{00000000-0005-0000-0000-0000E03B0000}"/>
    <cellStyle name="20% - akcent 6 4 3 4 3 2 2" xfId="15331" xr:uid="{00000000-0005-0000-0000-0000E13B0000}"/>
    <cellStyle name="20% - akcent 6 4 3 4 3 3" xfId="15332" xr:uid="{00000000-0005-0000-0000-0000E23B0000}"/>
    <cellStyle name="20% - akcent 6 4 3 4 4" xfId="15333" xr:uid="{00000000-0005-0000-0000-0000E33B0000}"/>
    <cellStyle name="20% - akcent 6 4 3 4 4 2" xfId="15334" xr:uid="{00000000-0005-0000-0000-0000E43B0000}"/>
    <cellStyle name="20% - akcent 6 4 3 4 4 2 2" xfId="15335" xr:uid="{00000000-0005-0000-0000-0000E53B0000}"/>
    <cellStyle name="20% - akcent 6 4 3 4 4 3" xfId="15336" xr:uid="{00000000-0005-0000-0000-0000E63B0000}"/>
    <cellStyle name="20% - akcent 6 4 3 4 5" xfId="15337" xr:uid="{00000000-0005-0000-0000-0000E73B0000}"/>
    <cellStyle name="20% - akcent 6 4 3 4 5 2" xfId="15338" xr:uid="{00000000-0005-0000-0000-0000E83B0000}"/>
    <cellStyle name="20% - akcent 6 4 3 4 6" xfId="15339" xr:uid="{00000000-0005-0000-0000-0000E93B0000}"/>
    <cellStyle name="20% - akcent 6 4 3 5" xfId="15340" xr:uid="{00000000-0005-0000-0000-0000EA3B0000}"/>
    <cellStyle name="20% - akcent 6 4 3 5 2" xfId="15341" xr:uid="{00000000-0005-0000-0000-0000EB3B0000}"/>
    <cellStyle name="20% - akcent 6 4 3 5 2 2" xfId="15342" xr:uid="{00000000-0005-0000-0000-0000EC3B0000}"/>
    <cellStyle name="20% - akcent 6 4 3 5 2 2 2" xfId="15343" xr:uid="{00000000-0005-0000-0000-0000ED3B0000}"/>
    <cellStyle name="20% - akcent 6 4 3 5 2 3" xfId="15344" xr:uid="{00000000-0005-0000-0000-0000EE3B0000}"/>
    <cellStyle name="20% - akcent 6 4 3 5 3" xfId="15345" xr:uid="{00000000-0005-0000-0000-0000EF3B0000}"/>
    <cellStyle name="20% - akcent 6 4 3 5 3 2" xfId="15346" xr:uid="{00000000-0005-0000-0000-0000F03B0000}"/>
    <cellStyle name="20% - akcent 6 4 3 5 3 2 2" xfId="15347" xr:uid="{00000000-0005-0000-0000-0000F13B0000}"/>
    <cellStyle name="20% - akcent 6 4 3 5 3 3" xfId="15348" xr:uid="{00000000-0005-0000-0000-0000F23B0000}"/>
    <cellStyle name="20% - akcent 6 4 3 5 4" xfId="15349" xr:uid="{00000000-0005-0000-0000-0000F33B0000}"/>
    <cellStyle name="20% - akcent 6 4 3 5 4 2" xfId="15350" xr:uid="{00000000-0005-0000-0000-0000F43B0000}"/>
    <cellStyle name="20% - akcent 6 4 3 5 4 2 2" xfId="15351" xr:uid="{00000000-0005-0000-0000-0000F53B0000}"/>
    <cellStyle name="20% - akcent 6 4 3 5 4 3" xfId="15352" xr:uid="{00000000-0005-0000-0000-0000F63B0000}"/>
    <cellStyle name="20% - akcent 6 4 3 5 5" xfId="15353" xr:uid="{00000000-0005-0000-0000-0000F73B0000}"/>
    <cellStyle name="20% - akcent 6 4 3 5 5 2" xfId="15354" xr:uid="{00000000-0005-0000-0000-0000F83B0000}"/>
    <cellStyle name="20% - akcent 6 4 3 5 6" xfId="15355" xr:uid="{00000000-0005-0000-0000-0000F93B0000}"/>
    <cellStyle name="20% - akcent 6 4 3 6" xfId="15356" xr:uid="{00000000-0005-0000-0000-0000FA3B0000}"/>
    <cellStyle name="20% - akcent 6 4 4" xfId="15357" xr:uid="{00000000-0005-0000-0000-0000FB3B0000}"/>
    <cellStyle name="20% - akcent 6 4 4 2" xfId="15358" xr:uid="{00000000-0005-0000-0000-0000FC3B0000}"/>
    <cellStyle name="20% - akcent 6 4 4 2 2" xfId="15359" xr:uid="{00000000-0005-0000-0000-0000FD3B0000}"/>
    <cellStyle name="20% - akcent 6 4 4 2 2 2" xfId="15360" xr:uid="{00000000-0005-0000-0000-0000FE3B0000}"/>
    <cellStyle name="20% - akcent 6 4 4 2 2 2 2" xfId="15361" xr:uid="{00000000-0005-0000-0000-0000FF3B0000}"/>
    <cellStyle name="20% - akcent 6 4 4 2 2 3" xfId="15362" xr:uid="{00000000-0005-0000-0000-0000003C0000}"/>
    <cellStyle name="20% - akcent 6 4 4 2 3" xfId="15363" xr:uid="{00000000-0005-0000-0000-0000013C0000}"/>
    <cellStyle name="20% - akcent 6 4 4 2 3 2" xfId="15364" xr:uid="{00000000-0005-0000-0000-0000023C0000}"/>
    <cellStyle name="20% - akcent 6 4 4 2 3 2 2" xfId="15365" xr:uid="{00000000-0005-0000-0000-0000033C0000}"/>
    <cellStyle name="20% - akcent 6 4 4 2 3 3" xfId="15366" xr:uid="{00000000-0005-0000-0000-0000043C0000}"/>
    <cellStyle name="20% - akcent 6 4 4 2 4" xfId="15367" xr:uid="{00000000-0005-0000-0000-0000053C0000}"/>
    <cellStyle name="20% - akcent 6 4 4 2 4 2" xfId="15368" xr:uid="{00000000-0005-0000-0000-0000063C0000}"/>
    <cellStyle name="20% - akcent 6 4 4 2 4 2 2" xfId="15369" xr:uid="{00000000-0005-0000-0000-0000073C0000}"/>
    <cellStyle name="20% - akcent 6 4 4 2 4 3" xfId="15370" xr:uid="{00000000-0005-0000-0000-0000083C0000}"/>
    <cellStyle name="20% - akcent 6 4 4 2 5" xfId="15371" xr:uid="{00000000-0005-0000-0000-0000093C0000}"/>
    <cellStyle name="20% - akcent 6 4 4 2 5 2" xfId="15372" xr:uid="{00000000-0005-0000-0000-00000A3C0000}"/>
    <cellStyle name="20% - akcent 6 4 4 2 6" xfId="15373" xr:uid="{00000000-0005-0000-0000-00000B3C0000}"/>
    <cellStyle name="20% - akcent 6 4 4 2 7" xfId="15374" xr:uid="{00000000-0005-0000-0000-00000C3C0000}"/>
    <cellStyle name="20% - akcent 6 4 4 3" xfId="15375" xr:uid="{00000000-0005-0000-0000-00000D3C0000}"/>
    <cellStyle name="20% - akcent 6 4 4 3 2" xfId="15376" xr:uid="{00000000-0005-0000-0000-00000E3C0000}"/>
    <cellStyle name="20% - akcent 6 4 4 3 2 2" xfId="15377" xr:uid="{00000000-0005-0000-0000-00000F3C0000}"/>
    <cellStyle name="20% - akcent 6 4 4 3 2 2 2" xfId="15378" xr:uid="{00000000-0005-0000-0000-0000103C0000}"/>
    <cellStyle name="20% - akcent 6 4 4 3 2 3" xfId="15379" xr:uid="{00000000-0005-0000-0000-0000113C0000}"/>
    <cellStyle name="20% - akcent 6 4 4 3 3" xfId="15380" xr:uid="{00000000-0005-0000-0000-0000123C0000}"/>
    <cellStyle name="20% - akcent 6 4 4 3 3 2" xfId="15381" xr:uid="{00000000-0005-0000-0000-0000133C0000}"/>
    <cellStyle name="20% - akcent 6 4 4 3 3 2 2" xfId="15382" xr:uid="{00000000-0005-0000-0000-0000143C0000}"/>
    <cellStyle name="20% - akcent 6 4 4 3 3 3" xfId="15383" xr:uid="{00000000-0005-0000-0000-0000153C0000}"/>
    <cellStyle name="20% - akcent 6 4 4 3 4" xfId="15384" xr:uid="{00000000-0005-0000-0000-0000163C0000}"/>
    <cellStyle name="20% - akcent 6 4 4 3 4 2" xfId="15385" xr:uid="{00000000-0005-0000-0000-0000173C0000}"/>
    <cellStyle name="20% - akcent 6 4 4 3 4 2 2" xfId="15386" xr:uid="{00000000-0005-0000-0000-0000183C0000}"/>
    <cellStyle name="20% - akcent 6 4 4 3 4 3" xfId="15387" xr:uid="{00000000-0005-0000-0000-0000193C0000}"/>
    <cellStyle name="20% - akcent 6 4 4 3 5" xfId="15388" xr:uid="{00000000-0005-0000-0000-00001A3C0000}"/>
    <cellStyle name="20% - akcent 6 4 4 3 5 2" xfId="15389" xr:uid="{00000000-0005-0000-0000-00001B3C0000}"/>
    <cellStyle name="20% - akcent 6 4 4 3 6" xfId="15390" xr:uid="{00000000-0005-0000-0000-00001C3C0000}"/>
    <cellStyle name="20% - akcent 6 4 4 4" xfId="15391" xr:uid="{00000000-0005-0000-0000-00001D3C0000}"/>
    <cellStyle name="20% - akcent 6 4 5" xfId="15392" xr:uid="{00000000-0005-0000-0000-00001E3C0000}"/>
    <cellStyle name="20% - akcent 6 4 5 2" xfId="15393" xr:uid="{00000000-0005-0000-0000-00001F3C0000}"/>
    <cellStyle name="20% - akcent 6 4 5 2 2" xfId="15394" xr:uid="{00000000-0005-0000-0000-0000203C0000}"/>
    <cellStyle name="20% - akcent 6 4 5 2 2 2" xfId="15395" xr:uid="{00000000-0005-0000-0000-0000213C0000}"/>
    <cellStyle name="20% - akcent 6 4 5 2 3" xfId="15396" xr:uid="{00000000-0005-0000-0000-0000223C0000}"/>
    <cellStyle name="20% - akcent 6 4 5 3" xfId="15397" xr:uid="{00000000-0005-0000-0000-0000233C0000}"/>
    <cellStyle name="20% - akcent 6 4 5 3 2" xfId="15398" xr:uid="{00000000-0005-0000-0000-0000243C0000}"/>
    <cellStyle name="20% - akcent 6 4 5 3 2 2" xfId="15399" xr:uid="{00000000-0005-0000-0000-0000253C0000}"/>
    <cellStyle name="20% - akcent 6 4 5 3 3" xfId="15400" xr:uid="{00000000-0005-0000-0000-0000263C0000}"/>
    <cellStyle name="20% - akcent 6 4 5 4" xfId="15401" xr:uid="{00000000-0005-0000-0000-0000273C0000}"/>
    <cellStyle name="20% - akcent 6 4 5 4 2" xfId="15402" xr:uid="{00000000-0005-0000-0000-0000283C0000}"/>
    <cellStyle name="20% - akcent 6 4 5 4 2 2" xfId="15403" xr:uid="{00000000-0005-0000-0000-0000293C0000}"/>
    <cellStyle name="20% - akcent 6 4 5 4 3" xfId="15404" xr:uid="{00000000-0005-0000-0000-00002A3C0000}"/>
    <cellStyle name="20% - akcent 6 4 5 5" xfId="15405" xr:uid="{00000000-0005-0000-0000-00002B3C0000}"/>
    <cellStyle name="20% - akcent 6 4 5 5 2" xfId="15406" xr:uid="{00000000-0005-0000-0000-00002C3C0000}"/>
    <cellStyle name="20% - akcent 6 4 5 6" xfId="15407" xr:uid="{00000000-0005-0000-0000-00002D3C0000}"/>
    <cellStyle name="20% - akcent 6 4 5 7" xfId="15408" xr:uid="{00000000-0005-0000-0000-00002E3C0000}"/>
    <cellStyle name="20% - akcent 6 4 6" xfId="15409" xr:uid="{00000000-0005-0000-0000-00002F3C0000}"/>
    <cellStyle name="20% - akcent 6 4 6 2" xfId="15410" xr:uid="{00000000-0005-0000-0000-0000303C0000}"/>
    <cellStyle name="20% - akcent 6 4 6 2 2" xfId="15411" xr:uid="{00000000-0005-0000-0000-0000313C0000}"/>
    <cellStyle name="20% - akcent 6 4 6 2 2 2" xfId="15412" xr:uid="{00000000-0005-0000-0000-0000323C0000}"/>
    <cellStyle name="20% - akcent 6 4 6 2 3" xfId="15413" xr:uid="{00000000-0005-0000-0000-0000333C0000}"/>
    <cellStyle name="20% - akcent 6 4 6 3" xfId="15414" xr:uid="{00000000-0005-0000-0000-0000343C0000}"/>
    <cellStyle name="20% - akcent 6 4 6 3 2" xfId="15415" xr:uid="{00000000-0005-0000-0000-0000353C0000}"/>
    <cellStyle name="20% - akcent 6 4 6 3 2 2" xfId="15416" xr:uid="{00000000-0005-0000-0000-0000363C0000}"/>
    <cellStyle name="20% - akcent 6 4 6 3 3" xfId="15417" xr:uid="{00000000-0005-0000-0000-0000373C0000}"/>
    <cellStyle name="20% - akcent 6 4 6 4" xfId="15418" xr:uid="{00000000-0005-0000-0000-0000383C0000}"/>
    <cellStyle name="20% - akcent 6 4 6 4 2" xfId="15419" xr:uid="{00000000-0005-0000-0000-0000393C0000}"/>
    <cellStyle name="20% - akcent 6 4 6 4 2 2" xfId="15420" xr:uid="{00000000-0005-0000-0000-00003A3C0000}"/>
    <cellStyle name="20% - akcent 6 4 6 4 3" xfId="15421" xr:uid="{00000000-0005-0000-0000-00003B3C0000}"/>
    <cellStyle name="20% - akcent 6 4 6 5" xfId="15422" xr:uid="{00000000-0005-0000-0000-00003C3C0000}"/>
    <cellStyle name="20% - akcent 6 4 6 5 2" xfId="15423" xr:uid="{00000000-0005-0000-0000-00003D3C0000}"/>
    <cellStyle name="20% - akcent 6 4 6 6" xfId="15424" xr:uid="{00000000-0005-0000-0000-00003E3C0000}"/>
    <cellStyle name="20% - akcent 6 4 7" xfId="15425" xr:uid="{00000000-0005-0000-0000-00003F3C0000}"/>
    <cellStyle name="20% - akcent 6 4 7 2" xfId="15426" xr:uid="{00000000-0005-0000-0000-0000403C0000}"/>
    <cellStyle name="20% - akcent 6 4 7 2 2" xfId="15427" xr:uid="{00000000-0005-0000-0000-0000413C0000}"/>
    <cellStyle name="20% - akcent 6 4 7 2 2 2" xfId="15428" xr:uid="{00000000-0005-0000-0000-0000423C0000}"/>
    <cellStyle name="20% - akcent 6 4 7 2 3" xfId="15429" xr:uid="{00000000-0005-0000-0000-0000433C0000}"/>
    <cellStyle name="20% - akcent 6 4 7 3" xfId="15430" xr:uid="{00000000-0005-0000-0000-0000443C0000}"/>
    <cellStyle name="20% - akcent 6 4 7 3 2" xfId="15431" xr:uid="{00000000-0005-0000-0000-0000453C0000}"/>
    <cellStyle name="20% - akcent 6 4 7 3 2 2" xfId="15432" xr:uid="{00000000-0005-0000-0000-0000463C0000}"/>
    <cellStyle name="20% - akcent 6 4 7 3 3" xfId="15433" xr:uid="{00000000-0005-0000-0000-0000473C0000}"/>
    <cellStyle name="20% - akcent 6 4 7 4" xfId="15434" xr:uid="{00000000-0005-0000-0000-0000483C0000}"/>
    <cellStyle name="20% - akcent 6 4 7 4 2" xfId="15435" xr:uid="{00000000-0005-0000-0000-0000493C0000}"/>
    <cellStyle name="20% - akcent 6 4 7 4 2 2" xfId="15436" xr:uid="{00000000-0005-0000-0000-00004A3C0000}"/>
    <cellStyle name="20% - akcent 6 4 7 4 3" xfId="15437" xr:uid="{00000000-0005-0000-0000-00004B3C0000}"/>
    <cellStyle name="20% - akcent 6 4 7 5" xfId="15438" xr:uid="{00000000-0005-0000-0000-00004C3C0000}"/>
    <cellStyle name="20% - akcent 6 4 7 5 2" xfId="15439" xr:uid="{00000000-0005-0000-0000-00004D3C0000}"/>
    <cellStyle name="20% - akcent 6 4 7 6" xfId="15440" xr:uid="{00000000-0005-0000-0000-00004E3C0000}"/>
    <cellStyle name="20% - akcent 6 4_2011'05 Raport PGE_DO-CO2" xfId="15441" xr:uid="{00000000-0005-0000-0000-00004F3C0000}"/>
    <cellStyle name="20% - akcent 6 5" xfId="15442" xr:uid="{00000000-0005-0000-0000-0000503C0000}"/>
    <cellStyle name="20% - akcent 6 5 2" xfId="15443" xr:uid="{00000000-0005-0000-0000-0000513C0000}"/>
    <cellStyle name="20% - akcent 6 5 2 2" xfId="15444" xr:uid="{00000000-0005-0000-0000-0000523C0000}"/>
    <cellStyle name="20% - akcent 6 5 2 2 2" xfId="15445" xr:uid="{00000000-0005-0000-0000-0000533C0000}"/>
    <cellStyle name="20% - akcent 6 5 2 2 2 2" xfId="15446" xr:uid="{00000000-0005-0000-0000-0000543C0000}"/>
    <cellStyle name="20% - akcent 6 5 2 2 2 2 2" xfId="15447" xr:uid="{00000000-0005-0000-0000-0000553C0000}"/>
    <cellStyle name="20% - akcent 6 5 2 2 2 2 2 2" xfId="15448" xr:uid="{00000000-0005-0000-0000-0000563C0000}"/>
    <cellStyle name="20% - akcent 6 5 2 2 2 2 3" xfId="15449" xr:uid="{00000000-0005-0000-0000-0000573C0000}"/>
    <cellStyle name="20% - akcent 6 5 2 2 2 3" xfId="15450" xr:uid="{00000000-0005-0000-0000-0000583C0000}"/>
    <cellStyle name="20% - akcent 6 5 2 2 2 3 2" xfId="15451" xr:uid="{00000000-0005-0000-0000-0000593C0000}"/>
    <cellStyle name="20% - akcent 6 5 2 2 2 3 2 2" xfId="15452" xr:uid="{00000000-0005-0000-0000-00005A3C0000}"/>
    <cellStyle name="20% - akcent 6 5 2 2 2 3 3" xfId="15453" xr:uid="{00000000-0005-0000-0000-00005B3C0000}"/>
    <cellStyle name="20% - akcent 6 5 2 2 2 4" xfId="15454" xr:uid="{00000000-0005-0000-0000-00005C3C0000}"/>
    <cellStyle name="20% - akcent 6 5 2 2 2 4 2" xfId="15455" xr:uid="{00000000-0005-0000-0000-00005D3C0000}"/>
    <cellStyle name="20% - akcent 6 5 2 2 2 4 2 2" xfId="15456" xr:uid="{00000000-0005-0000-0000-00005E3C0000}"/>
    <cellStyle name="20% - akcent 6 5 2 2 2 4 3" xfId="15457" xr:uid="{00000000-0005-0000-0000-00005F3C0000}"/>
    <cellStyle name="20% - akcent 6 5 2 2 2 5" xfId="15458" xr:uid="{00000000-0005-0000-0000-0000603C0000}"/>
    <cellStyle name="20% - akcent 6 5 2 2 2 5 2" xfId="15459" xr:uid="{00000000-0005-0000-0000-0000613C0000}"/>
    <cellStyle name="20% - akcent 6 5 2 2 2 6" xfId="15460" xr:uid="{00000000-0005-0000-0000-0000623C0000}"/>
    <cellStyle name="20% - akcent 6 5 2 2 3" xfId="15461" xr:uid="{00000000-0005-0000-0000-0000633C0000}"/>
    <cellStyle name="20% - akcent 6 5 2 2 3 2" xfId="15462" xr:uid="{00000000-0005-0000-0000-0000643C0000}"/>
    <cellStyle name="20% - akcent 6 5 2 2 3 2 2" xfId="15463" xr:uid="{00000000-0005-0000-0000-0000653C0000}"/>
    <cellStyle name="20% - akcent 6 5 2 2 3 3" xfId="15464" xr:uid="{00000000-0005-0000-0000-0000663C0000}"/>
    <cellStyle name="20% - akcent 6 5 2 2 4" xfId="15465" xr:uid="{00000000-0005-0000-0000-0000673C0000}"/>
    <cellStyle name="20% - akcent 6 5 2 2 4 2" xfId="15466" xr:uid="{00000000-0005-0000-0000-0000683C0000}"/>
    <cellStyle name="20% - akcent 6 5 2 2 4 2 2" xfId="15467" xr:uid="{00000000-0005-0000-0000-0000693C0000}"/>
    <cellStyle name="20% - akcent 6 5 2 2 4 3" xfId="15468" xr:uid="{00000000-0005-0000-0000-00006A3C0000}"/>
    <cellStyle name="20% - akcent 6 5 2 2 5" xfId="15469" xr:uid="{00000000-0005-0000-0000-00006B3C0000}"/>
    <cellStyle name="20% - akcent 6 5 2 2 5 2" xfId="15470" xr:uid="{00000000-0005-0000-0000-00006C3C0000}"/>
    <cellStyle name="20% - akcent 6 5 2 2 5 2 2" xfId="15471" xr:uid="{00000000-0005-0000-0000-00006D3C0000}"/>
    <cellStyle name="20% - akcent 6 5 2 2 5 3" xfId="15472" xr:uid="{00000000-0005-0000-0000-00006E3C0000}"/>
    <cellStyle name="20% - akcent 6 5 2 2 6" xfId="15473" xr:uid="{00000000-0005-0000-0000-00006F3C0000}"/>
    <cellStyle name="20% - akcent 6 5 2 2 6 2" xfId="15474" xr:uid="{00000000-0005-0000-0000-0000703C0000}"/>
    <cellStyle name="20% - akcent 6 5 2 2 7" xfId="15475" xr:uid="{00000000-0005-0000-0000-0000713C0000}"/>
    <cellStyle name="20% - akcent 6 5 2 2 8" xfId="15476" xr:uid="{00000000-0005-0000-0000-0000723C0000}"/>
    <cellStyle name="20% - akcent 6 5 2 3" xfId="15477" xr:uid="{00000000-0005-0000-0000-0000733C0000}"/>
    <cellStyle name="20% - akcent 6 5 2 3 2" xfId="15478" xr:uid="{00000000-0005-0000-0000-0000743C0000}"/>
    <cellStyle name="20% - akcent 6 5 2 3 2 2" xfId="15479" xr:uid="{00000000-0005-0000-0000-0000753C0000}"/>
    <cellStyle name="20% - akcent 6 5 2 3 2 2 2" xfId="15480" xr:uid="{00000000-0005-0000-0000-0000763C0000}"/>
    <cellStyle name="20% - akcent 6 5 2 3 2 3" xfId="15481" xr:uid="{00000000-0005-0000-0000-0000773C0000}"/>
    <cellStyle name="20% - akcent 6 5 2 3 3" xfId="15482" xr:uid="{00000000-0005-0000-0000-0000783C0000}"/>
    <cellStyle name="20% - akcent 6 5 2 3 3 2" xfId="15483" xr:uid="{00000000-0005-0000-0000-0000793C0000}"/>
    <cellStyle name="20% - akcent 6 5 2 3 3 2 2" xfId="15484" xr:uid="{00000000-0005-0000-0000-00007A3C0000}"/>
    <cellStyle name="20% - akcent 6 5 2 3 3 3" xfId="15485" xr:uid="{00000000-0005-0000-0000-00007B3C0000}"/>
    <cellStyle name="20% - akcent 6 5 2 3 4" xfId="15486" xr:uid="{00000000-0005-0000-0000-00007C3C0000}"/>
    <cellStyle name="20% - akcent 6 5 2 3 4 2" xfId="15487" xr:uid="{00000000-0005-0000-0000-00007D3C0000}"/>
    <cellStyle name="20% - akcent 6 5 2 3 4 2 2" xfId="15488" xr:uid="{00000000-0005-0000-0000-00007E3C0000}"/>
    <cellStyle name="20% - akcent 6 5 2 3 4 3" xfId="15489" xr:uid="{00000000-0005-0000-0000-00007F3C0000}"/>
    <cellStyle name="20% - akcent 6 5 2 3 5" xfId="15490" xr:uid="{00000000-0005-0000-0000-0000803C0000}"/>
    <cellStyle name="20% - akcent 6 5 2 3 5 2" xfId="15491" xr:uid="{00000000-0005-0000-0000-0000813C0000}"/>
    <cellStyle name="20% - akcent 6 5 2 3 6" xfId="15492" xr:uid="{00000000-0005-0000-0000-0000823C0000}"/>
    <cellStyle name="20% - akcent 6 5 2 4" xfId="15493" xr:uid="{00000000-0005-0000-0000-0000833C0000}"/>
    <cellStyle name="20% - akcent 6 5 2 4 2" xfId="15494" xr:uid="{00000000-0005-0000-0000-0000843C0000}"/>
    <cellStyle name="20% - akcent 6 5 2 4 2 2" xfId="15495" xr:uid="{00000000-0005-0000-0000-0000853C0000}"/>
    <cellStyle name="20% - akcent 6 5 2 4 2 2 2" xfId="15496" xr:uid="{00000000-0005-0000-0000-0000863C0000}"/>
    <cellStyle name="20% - akcent 6 5 2 4 2 3" xfId="15497" xr:uid="{00000000-0005-0000-0000-0000873C0000}"/>
    <cellStyle name="20% - akcent 6 5 2 4 3" xfId="15498" xr:uid="{00000000-0005-0000-0000-0000883C0000}"/>
    <cellStyle name="20% - akcent 6 5 2 4 3 2" xfId="15499" xr:uid="{00000000-0005-0000-0000-0000893C0000}"/>
    <cellStyle name="20% - akcent 6 5 2 4 3 2 2" xfId="15500" xr:uid="{00000000-0005-0000-0000-00008A3C0000}"/>
    <cellStyle name="20% - akcent 6 5 2 4 3 3" xfId="15501" xr:uid="{00000000-0005-0000-0000-00008B3C0000}"/>
    <cellStyle name="20% - akcent 6 5 2 4 4" xfId="15502" xr:uid="{00000000-0005-0000-0000-00008C3C0000}"/>
    <cellStyle name="20% - akcent 6 5 2 4 4 2" xfId="15503" xr:uid="{00000000-0005-0000-0000-00008D3C0000}"/>
    <cellStyle name="20% - akcent 6 5 2 4 4 2 2" xfId="15504" xr:uid="{00000000-0005-0000-0000-00008E3C0000}"/>
    <cellStyle name="20% - akcent 6 5 2 4 4 3" xfId="15505" xr:uid="{00000000-0005-0000-0000-00008F3C0000}"/>
    <cellStyle name="20% - akcent 6 5 2 4 5" xfId="15506" xr:uid="{00000000-0005-0000-0000-0000903C0000}"/>
    <cellStyle name="20% - akcent 6 5 2 4 5 2" xfId="15507" xr:uid="{00000000-0005-0000-0000-0000913C0000}"/>
    <cellStyle name="20% - akcent 6 5 2 4 6" xfId="15508" xr:uid="{00000000-0005-0000-0000-0000923C0000}"/>
    <cellStyle name="20% - akcent 6 5 2 5" xfId="15509" xr:uid="{00000000-0005-0000-0000-0000933C0000}"/>
    <cellStyle name="20% - akcent 6 5 2 6" xfId="15510" xr:uid="{00000000-0005-0000-0000-0000943C0000}"/>
    <cellStyle name="20% - akcent 6 5 2 6 2" xfId="15511" xr:uid="{00000000-0005-0000-0000-0000953C0000}"/>
    <cellStyle name="20% - akcent 6 5 2 6 2 2" xfId="15512" xr:uid="{00000000-0005-0000-0000-0000963C0000}"/>
    <cellStyle name="20% - akcent 6 5 2 6 2 2 2" xfId="15513" xr:uid="{00000000-0005-0000-0000-0000973C0000}"/>
    <cellStyle name="20% - akcent 6 5 2 6 2 3" xfId="15514" xr:uid="{00000000-0005-0000-0000-0000983C0000}"/>
    <cellStyle name="20% - akcent 6 5 2 6 3" xfId="15515" xr:uid="{00000000-0005-0000-0000-0000993C0000}"/>
    <cellStyle name="20% - akcent 6 5 2 6 3 2" xfId="15516" xr:uid="{00000000-0005-0000-0000-00009A3C0000}"/>
    <cellStyle name="20% - akcent 6 5 2 6 3 2 2" xfId="15517" xr:uid="{00000000-0005-0000-0000-00009B3C0000}"/>
    <cellStyle name="20% - akcent 6 5 2 6 3 3" xfId="15518" xr:uid="{00000000-0005-0000-0000-00009C3C0000}"/>
    <cellStyle name="20% - akcent 6 5 2 6 4" xfId="15519" xr:uid="{00000000-0005-0000-0000-00009D3C0000}"/>
    <cellStyle name="20% - akcent 6 5 2 6 4 2" xfId="15520" xr:uid="{00000000-0005-0000-0000-00009E3C0000}"/>
    <cellStyle name="20% - akcent 6 5 2 6 4 2 2" xfId="15521" xr:uid="{00000000-0005-0000-0000-00009F3C0000}"/>
    <cellStyle name="20% - akcent 6 5 2 6 4 3" xfId="15522" xr:uid="{00000000-0005-0000-0000-0000A03C0000}"/>
    <cellStyle name="20% - akcent 6 5 2 6 5" xfId="15523" xr:uid="{00000000-0005-0000-0000-0000A13C0000}"/>
    <cellStyle name="20% - akcent 6 5 2 6 5 2" xfId="15524" xr:uid="{00000000-0005-0000-0000-0000A23C0000}"/>
    <cellStyle name="20% - akcent 6 5 2 6 6" xfId="15525" xr:uid="{00000000-0005-0000-0000-0000A33C0000}"/>
    <cellStyle name="20% - akcent 6 5 3" xfId="15526" xr:uid="{00000000-0005-0000-0000-0000A43C0000}"/>
    <cellStyle name="20% - akcent 6 5 3 2" xfId="15527" xr:uid="{00000000-0005-0000-0000-0000A53C0000}"/>
    <cellStyle name="20% - akcent 6 5 3 2 2" xfId="15528" xr:uid="{00000000-0005-0000-0000-0000A63C0000}"/>
    <cellStyle name="20% - akcent 6 5 3 2 2 2" xfId="15529" xr:uid="{00000000-0005-0000-0000-0000A73C0000}"/>
    <cellStyle name="20% - akcent 6 5 3 2 2 2 2" xfId="15530" xr:uid="{00000000-0005-0000-0000-0000A83C0000}"/>
    <cellStyle name="20% - akcent 6 5 3 2 2 3" xfId="15531" xr:uid="{00000000-0005-0000-0000-0000A93C0000}"/>
    <cellStyle name="20% - akcent 6 5 3 2 3" xfId="15532" xr:uid="{00000000-0005-0000-0000-0000AA3C0000}"/>
    <cellStyle name="20% - akcent 6 5 3 2 3 2" xfId="15533" xr:uid="{00000000-0005-0000-0000-0000AB3C0000}"/>
    <cellStyle name="20% - akcent 6 5 3 2 3 2 2" xfId="15534" xr:uid="{00000000-0005-0000-0000-0000AC3C0000}"/>
    <cellStyle name="20% - akcent 6 5 3 2 3 3" xfId="15535" xr:uid="{00000000-0005-0000-0000-0000AD3C0000}"/>
    <cellStyle name="20% - akcent 6 5 3 2 4" xfId="15536" xr:uid="{00000000-0005-0000-0000-0000AE3C0000}"/>
    <cellStyle name="20% - akcent 6 5 3 2 4 2" xfId="15537" xr:uid="{00000000-0005-0000-0000-0000AF3C0000}"/>
    <cellStyle name="20% - akcent 6 5 3 2 4 2 2" xfId="15538" xr:uid="{00000000-0005-0000-0000-0000B03C0000}"/>
    <cellStyle name="20% - akcent 6 5 3 2 4 3" xfId="15539" xr:uid="{00000000-0005-0000-0000-0000B13C0000}"/>
    <cellStyle name="20% - akcent 6 5 3 2 5" xfId="15540" xr:uid="{00000000-0005-0000-0000-0000B23C0000}"/>
    <cellStyle name="20% - akcent 6 5 3 2 5 2" xfId="15541" xr:uid="{00000000-0005-0000-0000-0000B33C0000}"/>
    <cellStyle name="20% - akcent 6 5 3 2 6" xfId="15542" xr:uid="{00000000-0005-0000-0000-0000B43C0000}"/>
    <cellStyle name="20% - akcent 6 5 3 3" xfId="15543" xr:uid="{00000000-0005-0000-0000-0000B53C0000}"/>
    <cellStyle name="20% - akcent 6 5 3 3 2" xfId="15544" xr:uid="{00000000-0005-0000-0000-0000B63C0000}"/>
    <cellStyle name="20% - akcent 6 5 3 3 2 2" xfId="15545" xr:uid="{00000000-0005-0000-0000-0000B73C0000}"/>
    <cellStyle name="20% - akcent 6 5 3 3 3" xfId="15546" xr:uid="{00000000-0005-0000-0000-0000B83C0000}"/>
    <cellStyle name="20% - akcent 6 5 3 4" xfId="15547" xr:uid="{00000000-0005-0000-0000-0000B93C0000}"/>
    <cellStyle name="20% - akcent 6 5 3 4 2" xfId="15548" xr:uid="{00000000-0005-0000-0000-0000BA3C0000}"/>
    <cellStyle name="20% - akcent 6 5 3 4 2 2" xfId="15549" xr:uid="{00000000-0005-0000-0000-0000BB3C0000}"/>
    <cellStyle name="20% - akcent 6 5 3 4 3" xfId="15550" xr:uid="{00000000-0005-0000-0000-0000BC3C0000}"/>
    <cellStyle name="20% - akcent 6 5 3 5" xfId="15551" xr:uid="{00000000-0005-0000-0000-0000BD3C0000}"/>
    <cellStyle name="20% - akcent 6 5 3 5 2" xfId="15552" xr:uid="{00000000-0005-0000-0000-0000BE3C0000}"/>
    <cellStyle name="20% - akcent 6 5 3 5 2 2" xfId="15553" xr:uid="{00000000-0005-0000-0000-0000BF3C0000}"/>
    <cellStyle name="20% - akcent 6 5 3 5 3" xfId="15554" xr:uid="{00000000-0005-0000-0000-0000C03C0000}"/>
    <cellStyle name="20% - akcent 6 5 3 6" xfId="15555" xr:uid="{00000000-0005-0000-0000-0000C13C0000}"/>
    <cellStyle name="20% - akcent 6 5 3 6 2" xfId="15556" xr:uid="{00000000-0005-0000-0000-0000C23C0000}"/>
    <cellStyle name="20% - akcent 6 5 3 7" xfId="15557" xr:uid="{00000000-0005-0000-0000-0000C33C0000}"/>
    <cellStyle name="20% - akcent 6 5 3 8" xfId="15558" xr:uid="{00000000-0005-0000-0000-0000C43C0000}"/>
    <cellStyle name="20% - akcent 6 5 4" xfId="15559" xr:uid="{00000000-0005-0000-0000-0000C53C0000}"/>
    <cellStyle name="20% - akcent 6 5 4 2" xfId="15560" xr:uid="{00000000-0005-0000-0000-0000C63C0000}"/>
    <cellStyle name="20% - akcent 6 5 4 2 2" xfId="15561" xr:uid="{00000000-0005-0000-0000-0000C73C0000}"/>
    <cellStyle name="20% - akcent 6 5 4 2 2 2" xfId="15562" xr:uid="{00000000-0005-0000-0000-0000C83C0000}"/>
    <cellStyle name="20% - akcent 6 5 4 2 3" xfId="15563" xr:uid="{00000000-0005-0000-0000-0000C93C0000}"/>
    <cellStyle name="20% - akcent 6 5 4 3" xfId="15564" xr:uid="{00000000-0005-0000-0000-0000CA3C0000}"/>
    <cellStyle name="20% - akcent 6 5 4 3 2" xfId="15565" xr:uid="{00000000-0005-0000-0000-0000CB3C0000}"/>
    <cellStyle name="20% - akcent 6 5 4 3 2 2" xfId="15566" xr:uid="{00000000-0005-0000-0000-0000CC3C0000}"/>
    <cellStyle name="20% - akcent 6 5 4 3 3" xfId="15567" xr:uid="{00000000-0005-0000-0000-0000CD3C0000}"/>
    <cellStyle name="20% - akcent 6 5 4 4" xfId="15568" xr:uid="{00000000-0005-0000-0000-0000CE3C0000}"/>
    <cellStyle name="20% - akcent 6 5 4 4 2" xfId="15569" xr:uid="{00000000-0005-0000-0000-0000CF3C0000}"/>
    <cellStyle name="20% - akcent 6 5 4 4 2 2" xfId="15570" xr:uid="{00000000-0005-0000-0000-0000D03C0000}"/>
    <cellStyle name="20% - akcent 6 5 4 4 3" xfId="15571" xr:uid="{00000000-0005-0000-0000-0000D13C0000}"/>
    <cellStyle name="20% - akcent 6 5 4 5" xfId="15572" xr:uid="{00000000-0005-0000-0000-0000D23C0000}"/>
    <cellStyle name="20% - akcent 6 5 4 5 2" xfId="15573" xr:uid="{00000000-0005-0000-0000-0000D33C0000}"/>
    <cellStyle name="20% - akcent 6 5 4 6" xfId="15574" xr:uid="{00000000-0005-0000-0000-0000D43C0000}"/>
    <cellStyle name="20% - akcent 6 5 5" xfId="15575" xr:uid="{00000000-0005-0000-0000-0000D53C0000}"/>
    <cellStyle name="20% - akcent 6 5 5 2" xfId="15576" xr:uid="{00000000-0005-0000-0000-0000D63C0000}"/>
    <cellStyle name="20% - akcent 6 5 5 2 2" xfId="15577" xr:uid="{00000000-0005-0000-0000-0000D73C0000}"/>
    <cellStyle name="20% - akcent 6 5 5 2 2 2" xfId="15578" xr:uid="{00000000-0005-0000-0000-0000D83C0000}"/>
    <cellStyle name="20% - akcent 6 5 5 2 3" xfId="15579" xr:uid="{00000000-0005-0000-0000-0000D93C0000}"/>
    <cellStyle name="20% - akcent 6 5 5 3" xfId="15580" xr:uid="{00000000-0005-0000-0000-0000DA3C0000}"/>
    <cellStyle name="20% - akcent 6 5 5 3 2" xfId="15581" xr:uid="{00000000-0005-0000-0000-0000DB3C0000}"/>
    <cellStyle name="20% - akcent 6 5 5 3 2 2" xfId="15582" xr:uid="{00000000-0005-0000-0000-0000DC3C0000}"/>
    <cellStyle name="20% - akcent 6 5 5 3 3" xfId="15583" xr:uid="{00000000-0005-0000-0000-0000DD3C0000}"/>
    <cellStyle name="20% - akcent 6 5 5 4" xfId="15584" xr:uid="{00000000-0005-0000-0000-0000DE3C0000}"/>
    <cellStyle name="20% - akcent 6 5 5 4 2" xfId="15585" xr:uid="{00000000-0005-0000-0000-0000DF3C0000}"/>
    <cellStyle name="20% - akcent 6 5 5 4 2 2" xfId="15586" xr:uid="{00000000-0005-0000-0000-0000E03C0000}"/>
    <cellStyle name="20% - akcent 6 5 5 4 3" xfId="15587" xr:uid="{00000000-0005-0000-0000-0000E13C0000}"/>
    <cellStyle name="20% - akcent 6 5 5 5" xfId="15588" xr:uid="{00000000-0005-0000-0000-0000E23C0000}"/>
    <cellStyle name="20% - akcent 6 5 5 5 2" xfId="15589" xr:uid="{00000000-0005-0000-0000-0000E33C0000}"/>
    <cellStyle name="20% - akcent 6 5 5 6" xfId="15590" xr:uid="{00000000-0005-0000-0000-0000E43C0000}"/>
    <cellStyle name="20% - akcent 6 5 6" xfId="15591" xr:uid="{00000000-0005-0000-0000-0000E53C0000}"/>
    <cellStyle name="20% - akcent 6 5 6 2" xfId="15592" xr:uid="{00000000-0005-0000-0000-0000E63C0000}"/>
    <cellStyle name="20% - akcent 6 5 6 2 2" xfId="15593" xr:uid="{00000000-0005-0000-0000-0000E73C0000}"/>
    <cellStyle name="20% - akcent 6 5 6 2 2 2" xfId="15594" xr:uid="{00000000-0005-0000-0000-0000E83C0000}"/>
    <cellStyle name="20% - akcent 6 5 6 2 3" xfId="15595" xr:uid="{00000000-0005-0000-0000-0000E93C0000}"/>
    <cellStyle name="20% - akcent 6 5 6 3" xfId="15596" xr:uid="{00000000-0005-0000-0000-0000EA3C0000}"/>
    <cellStyle name="20% - akcent 6 5 6 3 2" xfId="15597" xr:uid="{00000000-0005-0000-0000-0000EB3C0000}"/>
    <cellStyle name="20% - akcent 6 5 6 3 2 2" xfId="15598" xr:uid="{00000000-0005-0000-0000-0000EC3C0000}"/>
    <cellStyle name="20% - akcent 6 5 6 3 3" xfId="15599" xr:uid="{00000000-0005-0000-0000-0000ED3C0000}"/>
    <cellStyle name="20% - akcent 6 5 6 4" xfId="15600" xr:uid="{00000000-0005-0000-0000-0000EE3C0000}"/>
    <cellStyle name="20% - akcent 6 5 6 4 2" xfId="15601" xr:uid="{00000000-0005-0000-0000-0000EF3C0000}"/>
    <cellStyle name="20% - akcent 6 5 6 4 2 2" xfId="15602" xr:uid="{00000000-0005-0000-0000-0000F03C0000}"/>
    <cellStyle name="20% - akcent 6 5 6 4 3" xfId="15603" xr:uid="{00000000-0005-0000-0000-0000F13C0000}"/>
    <cellStyle name="20% - akcent 6 5 6 5" xfId="15604" xr:uid="{00000000-0005-0000-0000-0000F23C0000}"/>
    <cellStyle name="20% - akcent 6 5 6 5 2" xfId="15605" xr:uid="{00000000-0005-0000-0000-0000F33C0000}"/>
    <cellStyle name="20% - akcent 6 5 6 6" xfId="15606" xr:uid="{00000000-0005-0000-0000-0000F43C0000}"/>
    <cellStyle name="20% - akcent 6 5 7" xfId="15607" xr:uid="{00000000-0005-0000-0000-0000F53C0000}"/>
    <cellStyle name="20% - akcent 6 5 8" xfId="15608" xr:uid="{00000000-0005-0000-0000-0000F63C0000}"/>
    <cellStyle name="20% - akcent 6 5_2011'05 Raport PGE_DO-CO2" xfId="15609" xr:uid="{00000000-0005-0000-0000-0000F73C0000}"/>
    <cellStyle name="20% - akcent 6 6" xfId="15610" xr:uid="{00000000-0005-0000-0000-0000F83C0000}"/>
    <cellStyle name="20% - akcent 6 6 2" xfId="15611" xr:uid="{00000000-0005-0000-0000-0000F93C0000}"/>
    <cellStyle name="20% - akcent 6 6 2 10" xfId="15612" xr:uid="{00000000-0005-0000-0000-0000FA3C0000}"/>
    <cellStyle name="20% - akcent 6 6 2 2" xfId="15613" xr:uid="{00000000-0005-0000-0000-0000FB3C0000}"/>
    <cellStyle name="20% - akcent 6 6 2 2 2" xfId="15614" xr:uid="{00000000-0005-0000-0000-0000FC3C0000}"/>
    <cellStyle name="20% - akcent 6 6 2 2 2 2" xfId="15615" xr:uid="{00000000-0005-0000-0000-0000FD3C0000}"/>
    <cellStyle name="20% - akcent 6 6 2 2 2 2 2" xfId="15616" xr:uid="{00000000-0005-0000-0000-0000FE3C0000}"/>
    <cellStyle name="20% - akcent 6 6 2 2 2 2 2 2" xfId="15617" xr:uid="{00000000-0005-0000-0000-0000FF3C0000}"/>
    <cellStyle name="20% - akcent 6 6 2 2 2 2 3" xfId="15618" xr:uid="{00000000-0005-0000-0000-0000003D0000}"/>
    <cellStyle name="20% - akcent 6 6 2 2 2 3" xfId="15619" xr:uid="{00000000-0005-0000-0000-0000013D0000}"/>
    <cellStyle name="20% - akcent 6 6 2 2 2 3 2" xfId="15620" xr:uid="{00000000-0005-0000-0000-0000023D0000}"/>
    <cellStyle name="20% - akcent 6 6 2 2 2 3 2 2" xfId="15621" xr:uid="{00000000-0005-0000-0000-0000033D0000}"/>
    <cellStyle name="20% - akcent 6 6 2 2 2 3 3" xfId="15622" xr:uid="{00000000-0005-0000-0000-0000043D0000}"/>
    <cellStyle name="20% - akcent 6 6 2 2 2 4" xfId="15623" xr:uid="{00000000-0005-0000-0000-0000053D0000}"/>
    <cellStyle name="20% - akcent 6 6 2 2 2 4 2" xfId="15624" xr:uid="{00000000-0005-0000-0000-0000063D0000}"/>
    <cellStyle name="20% - akcent 6 6 2 2 2 4 2 2" xfId="15625" xr:uid="{00000000-0005-0000-0000-0000073D0000}"/>
    <cellStyle name="20% - akcent 6 6 2 2 2 4 3" xfId="15626" xr:uid="{00000000-0005-0000-0000-0000083D0000}"/>
    <cellStyle name="20% - akcent 6 6 2 2 2 5" xfId="15627" xr:uid="{00000000-0005-0000-0000-0000093D0000}"/>
    <cellStyle name="20% - akcent 6 6 2 2 2 5 2" xfId="15628" xr:uid="{00000000-0005-0000-0000-00000A3D0000}"/>
    <cellStyle name="20% - akcent 6 6 2 2 2 6" xfId="15629" xr:uid="{00000000-0005-0000-0000-00000B3D0000}"/>
    <cellStyle name="20% - akcent 6 6 2 2 3" xfId="15630" xr:uid="{00000000-0005-0000-0000-00000C3D0000}"/>
    <cellStyle name="20% - akcent 6 6 2 2 3 2" xfId="15631" xr:uid="{00000000-0005-0000-0000-00000D3D0000}"/>
    <cellStyle name="20% - akcent 6 6 2 2 3 2 2" xfId="15632" xr:uid="{00000000-0005-0000-0000-00000E3D0000}"/>
    <cellStyle name="20% - akcent 6 6 2 2 3 3" xfId="15633" xr:uid="{00000000-0005-0000-0000-00000F3D0000}"/>
    <cellStyle name="20% - akcent 6 6 2 2 4" xfId="15634" xr:uid="{00000000-0005-0000-0000-0000103D0000}"/>
    <cellStyle name="20% - akcent 6 6 2 2 4 2" xfId="15635" xr:uid="{00000000-0005-0000-0000-0000113D0000}"/>
    <cellStyle name="20% - akcent 6 6 2 2 4 2 2" xfId="15636" xr:uid="{00000000-0005-0000-0000-0000123D0000}"/>
    <cellStyle name="20% - akcent 6 6 2 2 4 3" xfId="15637" xr:uid="{00000000-0005-0000-0000-0000133D0000}"/>
    <cellStyle name="20% - akcent 6 6 2 2 5" xfId="15638" xr:uid="{00000000-0005-0000-0000-0000143D0000}"/>
    <cellStyle name="20% - akcent 6 6 2 2 5 2" xfId="15639" xr:uid="{00000000-0005-0000-0000-0000153D0000}"/>
    <cellStyle name="20% - akcent 6 6 2 2 5 2 2" xfId="15640" xr:uid="{00000000-0005-0000-0000-0000163D0000}"/>
    <cellStyle name="20% - akcent 6 6 2 2 5 3" xfId="15641" xr:uid="{00000000-0005-0000-0000-0000173D0000}"/>
    <cellStyle name="20% - akcent 6 6 2 2 6" xfId="15642" xr:uid="{00000000-0005-0000-0000-0000183D0000}"/>
    <cellStyle name="20% - akcent 6 6 2 2 6 2" xfId="15643" xr:uid="{00000000-0005-0000-0000-0000193D0000}"/>
    <cellStyle name="20% - akcent 6 6 2 2 7" xfId="15644" xr:uid="{00000000-0005-0000-0000-00001A3D0000}"/>
    <cellStyle name="20% - akcent 6 6 2 3" xfId="15645" xr:uid="{00000000-0005-0000-0000-00001B3D0000}"/>
    <cellStyle name="20% - akcent 6 6 2 3 2" xfId="15646" xr:uid="{00000000-0005-0000-0000-00001C3D0000}"/>
    <cellStyle name="20% - akcent 6 6 2 3 2 2" xfId="15647" xr:uid="{00000000-0005-0000-0000-00001D3D0000}"/>
    <cellStyle name="20% - akcent 6 6 2 3 2 2 2" xfId="15648" xr:uid="{00000000-0005-0000-0000-00001E3D0000}"/>
    <cellStyle name="20% - akcent 6 6 2 3 2 3" xfId="15649" xr:uid="{00000000-0005-0000-0000-00001F3D0000}"/>
    <cellStyle name="20% - akcent 6 6 2 3 3" xfId="15650" xr:uid="{00000000-0005-0000-0000-0000203D0000}"/>
    <cellStyle name="20% - akcent 6 6 2 3 3 2" xfId="15651" xr:uid="{00000000-0005-0000-0000-0000213D0000}"/>
    <cellStyle name="20% - akcent 6 6 2 3 3 2 2" xfId="15652" xr:uid="{00000000-0005-0000-0000-0000223D0000}"/>
    <cellStyle name="20% - akcent 6 6 2 3 3 3" xfId="15653" xr:uid="{00000000-0005-0000-0000-0000233D0000}"/>
    <cellStyle name="20% - akcent 6 6 2 3 4" xfId="15654" xr:uid="{00000000-0005-0000-0000-0000243D0000}"/>
    <cellStyle name="20% - akcent 6 6 2 3 4 2" xfId="15655" xr:uid="{00000000-0005-0000-0000-0000253D0000}"/>
    <cellStyle name="20% - akcent 6 6 2 3 4 2 2" xfId="15656" xr:uid="{00000000-0005-0000-0000-0000263D0000}"/>
    <cellStyle name="20% - akcent 6 6 2 3 4 3" xfId="15657" xr:uid="{00000000-0005-0000-0000-0000273D0000}"/>
    <cellStyle name="20% - akcent 6 6 2 3 5" xfId="15658" xr:uid="{00000000-0005-0000-0000-0000283D0000}"/>
    <cellStyle name="20% - akcent 6 6 2 3 5 2" xfId="15659" xr:uid="{00000000-0005-0000-0000-0000293D0000}"/>
    <cellStyle name="20% - akcent 6 6 2 3 6" xfId="15660" xr:uid="{00000000-0005-0000-0000-00002A3D0000}"/>
    <cellStyle name="20% - akcent 6 6 2 4" xfId="15661" xr:uid="{00000000-0005-0000-0000-00002B3D0000}"/>
    <cellStyle name="20% - akcent 6 6 2 4 2" xfId="15662" xr:uid="{00000000-0005-0000-0000-00002C3D0000}"/>
    <cellStyle name="20% - akcent 6 6 2 4 2 2" xfId="15663" xr:uid="{00000000-0005-0000-0000-00002D3D0000}"/>
    <cellStyle name="20% - akcent 6 6 2 4 2 2 2" xfId="15664" xr:uid="{00000000-0005-0000-0000-00002E3D0000}"/>
    <cellStyle name="20% - akcent 6 6 2 4 2 3" xfId="15665" xr:uid="{00000000-0005-0000-0000-00002F3D0000}"/>
    <cellStyle name="20% - akcent 6 6 2 4 3" xfId="15666" xr:uid="{00000000-0005-0000-0000-0000303D0000}"/>
    <cellStyle name="20% - akcent 6 6 2 4 3 2" xfId="15667" xr:uid="{00000000-0005-0000-0000-0000313D0000}"/>
    <cellStyle name="20% - akcent 6 6 2 4 3 2 2" xfId="15668" xr:uid="{00000000-0005-0000-0000-0000323D0000}"/>
    <cellStyle name="20% - akcent 6 6 2 4 3 3" xfId="15669" xr:uid="{00000000-0005-0000-0000-0000333D0000}"/>
    <cellStyle name="20% - akcent 6 6 2 4 4" xfId="15670" xr:uid="{00000000-0005-0000-0000-0000343D0000}"/>
    <cellStyle name="20% - akcent 6 6 2 4 4 2" xfId="15671" xr:uid="{00000000-0005-0000-0000-0000353D0000}"/>
    <cellStyle name="20% - akcent 6 6 2 4 4 2 2" xfId="15672" xr:uid="{00000000-0005-0000-0000-0000363D0000}"/>
    <cellStyle name="20% - akcent 6 6 2 4 4 3" xfId="15673" xr:uid="{00000000-0005-0000-0000-0000373D0000}"/>
    <cellStyle name="20% - akcent 6 6 2 4 5" xfId="15674" xr:uid="{00000000-0005-0000-0000-0000383D0000}"/>
    <cellStyle name="20% - akcent 6 6 2 4 5 2" xfId="15675" xr:uid="{00000000-0005-0000-0000-0000393D0000}"/>
    <cellStyle name="20% - akcent 6 6 2 4 6" xfId="15676" xr:uid="{00000000-0005-0000-0000-00003A3D0000}"/>
    <cellStyle name="20% - akcent 6 6 2 5" xfId="15677" xr:uid="{00000000-0005-0000-0000-00003B3D0000}"/>
    <cellStyle name="20% - akcent 6 6 2 6" xfId="15678" xr:uid="{00000000-0005-0000-0000-00003C3D0000}"/>
    <cellStyle name="20% - akcent 6 6 2 6 2" xfId="15679" xr:uid="{00000000-0005-0000-0000-00003D3D0000}"/>
    <cellStyle name="20% - akcent 6 6 2 6 2 2" xfId="15680" xr:uid="{00000000-0005-0000-0000-00003E3D0000}"/>
    <cellStyle name="20% - akcent 6 6 2 6 3" xfId="15681" xr:uid="{00000000-0005-0000-0000-00003F3D0000}"/>
    <cellStyle name="20% - akcent 6 6 2 7" xfId="15682" xr:uid="{00000000-0005-0000-0000-0000403D0000}"/>
    <cellStyle name="20% - akcent 6 6 2 7 2" xfId="15683" xr:uid="{00000000-0005-0000-0000-0000413D0000}"/>
    <cellStyle name="20% - akcent 6 6 2 7 2 2" xfId="15684" xr:uid="{00000000-0005-0000-0000-0000423D0000}"/>
    <cellStyle name="20% - akcent 6 6 2 7 3" xfId="15685" xr:uid="{00000000-0005-0000-0000-0000433D0000}"/>
    <cellStyle name="20% - akcent 6 6 2 8" xfId="15686" xr:uid="{00000000-0005-0000-0000-0000443D0000}"/>
    <cellStyle name="20% - akcent 6 6 2 8 2" xfId="15687" xr:uid="{00000000-0005-0000-0000-0000453D0000}"/>
    <cellStyle name="20% - akcent 6 6 2 8 2 2" xfId="15688" xr:uid="{00000000-0005-0000-0000-0000463D0000}"/>
    <cellStyle name="20% - akcent 6 6 2 8 3" xfId="15689" xr:uid="{00000000-0005-0000-0000-0000473D0000}"/>
    <cellStyle name="20% - akcent 6 6 2 9" xfId="15690" xr:uid="{00000000-0005-0000-0000-0000483D0000}"/>
    <cellStyle name="20% - akcent 6 6 2 9 2" xfId="15691" xr:uid="{00000000-0005-0000-0000-0000493D0000}"/>
    <cellStyle name="20% - akcent 6 6 3" xfId="15692" xr:uid="{00000000-0005-0000-0000-00004A3D0000}"/>
    <cellStyle name="20% - akcent 6 6 3 2" xfId="15693" xr:uid="{00000000-0005-0000-0000-00004B3D0000}"/>
    <cellStyle name="20% - akcent 6 6 3 2 2" xfId="15694" xr:uid="{00000000-0005-0000-0000-00004C3D0000}"/>
    <cellStyle name="20% - akcent 6 6 3 2 2 2" xfId="15695" xr:uid="{00000000-0005-0000-0000-00004D3D0000}"/>
    <cellStyle name="20% - akcent 6 6 3 2 2 2 2" xfId="15696" xr:uid="{00000000-0005-0000-0000-00004E3D0000}"/>
    <cellStyle name="20% - akcent 6 6 3 2 2 3" xfId="15697" xr:uid="{00000000-0005-0000-0000-00004F3D0000}"/>
    <cellStyle name="20% - akcent 6 6 3 2 3" xfId="15698" xr:uid="{00000000-0005-0000-0000-0000503D0000}"/>
    <cellStyle name="20% - akcent 6 6 3 2 3 2" xfId="15699" xr:uid="{00000000-0005-0000-0000-0000513D0000}"/>
    <cellStyle name="20% - akcent 6 6 3 2 3 2 2" xfId="15700" xr:uid="{00000000-0005-0000-0000-0000523D0000}"/>
    <cellStyle name="20% - akcent 6 6 3 2 3 3" xfId="15701" xr:uid="{00000000-0005-0000-0000-0000533D0000}"/>
    <cellStyle name="20% - akcent 6 6 3 2 4" xfId="15702" xr:uid="{00000000-0005-0000-0000-0000543D0000}"/>
    <cellStyle name="20% - akcent 6 6 3 2 4 2" xfId="15703" xr:uid="{00000000-0005-0000-0000-0000553D0000}"/>
    <cellStyle name="20% - akcent 6 6 3 2 4 2 2" xfId="15704" xr:uid="{00000000-0005-0000-0000-0000563D0000}"/>
    <cellStyle name="20% - akcent 6 6 3 2 4 3" xfId="15705" xr:uid="{00000000-0005-0000-0000-0000573D0000}"/>
    <cellStyle name="20% - akcent 6 6 3 2 5" xfId="15706" xr:uid="{00000000-0005-0000-0000-0000583D0000}"/>
    <cellStyle name="20% - akcent 6 6 3 2 5 2" xfId="15707" xr:uid="{00000000-0005-0000-0000-0000593D0000}"/>
    <cellStyle name="20% - akcent 6 6 3 2 6" xfId="15708" xr:uid="{00000000-0005-0000-0000-00005A3D0000}"/>
    <cellStyle name="20% - akcent 6 6 3 3" xfId="15709" xr:uid="{00000000-0005-0000-0000-00005B3D0000}"/>
    <cellStyle name="20% - akcent 6 6 3 3 2" xfId="15710" xr:uid="{00000000-0005-0000-0000-00005C3D0000}"/>
    <cellStyle name="20% - akcent 6 6 3 3 2 2" xfId="15711" xr:uid="{00000000-0005-0000-0000-00005D3D0000}"/>
    <cellStyle name="20% - akcent 6 6 3 3 3" xfId="15712" xr:uid="{00000000-0005-0000-0000-00005E3D0000}"/>
    <cellStyle name="20% - akcent 6 6 3 4" xfId="15713" xr:uid="{00000000-0005-0000-0000-00005F3D0000}"/>
    <cellStyle name="20% - akcent 6 6 3 4 2" xfId="15714" xr:uid="{00000000-0005-0000-0000-0000603D0000}"/>
    <cellStyle name="20% - akcent 6 6 3 4 2 2" xfId="15715" xr:uid="{00000000-0005-0000-0000-0000613D0000}"/>
    <cellStyle name="20% - akcent 6 6 3 4 3" xfId="15716" xr:uid="{00000000-0005-0000-0000-0000623D0000}"/>
    <cellStyle name="20% - akcent 6 6 3 5" xfId="15717" xr:uid="{00000000-0005-0000-0000-0000633D0000}"/>
    <cellStyle name="20% - akcent 6 6 3 5 2" xfId="15718" xr:uid="{00000000-0005-0000-0000-0000643D0000}"/>
    <cellStyle name="20% - akcent 6 6 3 5 2 2" xfId="15719" xr:uid="{00000000-0005-0000-0000-0000653D0000}"/>
    <cellStyle name="20% - akcent 6 6 3 5 3" xfId="15720" xr:uid="{00000000-0005-0000-0000-0000663D0000}"/>
    <cellStyle name="20% - akcent 6 6 3 6" xfId="15721" xr:uid="{00000000-0005-0000-0000-0000673D0000}"/>
    <cellStyle name="20% - akcent 6 6 3 6 2" xfId="15722" xr:uid="{00000000-0005-0000-0000-0000683D0000}"/>
    <cellStyle name="20% - akcent 6 6 3 7" xfId="15723" xr:uid="{00000000-0005-0000-0000-0000693D0000}"/>
    <cellStyle name="20% - akcent 6 6 4" xfId="15724" xr:uid="{00000000-0005-0000-0000-00006A3D0000}"/>
    <cellStyle name="20% - akcent 6 6 4 2" xfId="15725" xr:uid="{00000000-0005-0000-0000-00006B3D0000}"/>
    <cellStyle name="20% - akcent 6 6 4 2 2" xfId="15726" xr:uid="{00000000-0005-0000-0000-00006C3D0000}"/>
    <cellStyle name="20% - akcent 6 6 4 2 2 2" xfId="15727" xr:uid="{00000000-0005-0000-0000-00006D3D0000}"/>
    <cellStyle name="20% - akcent 6 6 4 2 3" xfId="15728" xr:uid="{00000000-0005-0000-0000-00006E3D0000}"/>
    <cellStyle name="20% - akcent 6 6 4 3" xfId="15729" xr:uid="{00000000-0005-0000-0000-00006F3D0000}"/>
    <cellStyle name="20% - akcent 6 6 4 3 2" xfId="15730" xr:uid="{00000000-0005-0000-0000-0000703D0000}"/>
    <cellStyle name="20% - akcent 6 6 4 3 2 2" xfId="15731" xr:uid="{00000000-0005-0000-0000-0000713D0000}"/>
    <cellStyle name="20% - akcent 6 6 4 3 3" xfId="15732" xr:uid="{00000000-0005-0000-0000-0000723D0000}"/>
    <cellStyle name="20% - akcent 6 6 4 4" xfId="15733" xr:uid="{00000000-0005-0000-0000-0000733D0000}"/>
    <cellStyle name="20% - akcent 6 6 4 4 2" xfId="15734" xr:uid="{00000000-0005-0000-0000-0000743D0000}"/>
    <cellStyle name="20% - akcent 6 6 4 4 2 2" xfId="15735" xr:uid="{00000000-0005-0000-0000-0000753D0000}"/>
    <cellStyle name="20% - akcent 6 6 4 4 3" xfId="15736" xr:uid="{00000000-0005-0000-0000-0000763D0000}"/>
    <cellStyle name="20% - akcent 6 6 4 5" xfId="15737" xr:uid="{00000000-0005-0000-0000-0000773D0000}"/>
    <cellStyle name="20% - akcent 6 6 4 5 2" xfId="15738" xr:uid="{00000000-0005-0000-0000-0000783D0000}"/>
    <cellStyle name="20% - akcent 6 6 4 6" xfId="15739" xr:uid="{00000000-0005-0000-0000-0000793D0000}"/>
    <cellStyle name="20% - akcent 6 6 5" xfId="15740" xr:uid="{00000000-0005-0000-0000-00007A3D0000}"/>
    <cellStyle name="20% - akcent 6 6 5 2" xfId="15741" xr:uid="{00000000-0005-0000-0000-00007B3D0000}"/>
    <cellStyle name="20% - akcent 6 6 5 2 2" xfId="15742" xr:uid="{00000000-0005-0000-0000-00007C3D0000}"/>
    <cellStyle name="20% - akcent 6 6 5 2 2 2" xfId="15743" xr:uid="{00000000-0005-0000-0000-00007D3D0000}"/>
    <cellStyle name="20% - akcent 6 6 5 2 3" xfId="15744" xr:uid="{00000000-0005-0000-0000-00007E3D0000}"/>
    <cellStyle name="20% - akcent 6 6 5 3" xfId="15745" xr:uid="{00000000-0005-0000-0000-00007F3D0000}"/>
    <cellStyle name="20% - akcent 6 6 5 3 2" xfId="15746" xr:uid="{00000000-0005-0000-0000-0000803D0000}"/>
    <cellStyle name="20% - akcent 6 6 5 3 2 2" xfId="15747" xr:uid="{00000000-0005-0000-0000-0000813D0000}"/>
    <cellStyle name="20% - akcent 6 6 5 3 3" xfId="15748" xr:uid="{00000000-0005-0000-0000-0000823D0000}"/>
    <cellStyle name="20% - akcent 6 6 5 4" xfId="15749" xr:uid="{00000000-0005-0000-0000-0000833D0000}"/>
    <cellStyle name="20% - akcent 6 6 5 4 2" xfId="15750" xr:uid="{00000000-0005-0000-0000-0000843D0000}"/>
    <cellStyle name="20% - akcent 6 6 5 4 2 2" xfId="15751" xr:uid="{00000000-0005-0000-0000-0000853D0000}"/>
    <cellStyle name="20% - akcent 6 6 5 4 3" xfId="15752" xr:uid="{00000000-0005-0000-0000-0000863D0000}"/>
    <cellStyle name="20% - akcent 6 6 5 5" xfId="15753" xr:uid="{00000000-0005-0000-0000-0000873D0000}"/>
    <cellStyle name="20% - akcent 6 6 5 5 2" xfId="15754" xr:uid="{00000000-0005-0000-0000-0000883D0000}"/>
    <cellStyle name="20% - akcent 6 6 5 6" xfId="15755" xr:uid="{00000000-0005-0000-0000-0000893D0000}"/>
    <cellStyle name="20% - akcent 6 6 6" xfId="15756" xr:uid="{00000000-0005-0000-0000-00008A3D0000}"/>
    <cellStyle name="20% - akcent 6 6 7" xfId="15757" xr:uid="{00000000-0005-0000-0000-00008B3D0000}"/>
    <cellStyle name="20% - akcent 6 6 7 2" xfId="15758" xr:uid="{00000000-0005-0000-0000-00008C3D0000}"/>
    <cellStyle name="20% - akcent 6 6 7 2 2" xfId="15759" xr:uid="{00000000-0005-0000-0000-00008D3D0000}"/>
    <cellStyle name="20% - akcent 6 6 7 2 2 2" xfId="15760" xr:uid="{00000000-0005-0000-0000-00008E3D0000}"/>
    <cellStyle name="20% - akcent 6 6 7 2 3" xfId="15761" xr:uid="{00000000-0005-0000-0000-00008F3D0000}"/>
    <cellStyle name="20% - akcent 6 6 7 3" xfId="15762" xr:uid="{00000000-0005-0000-0000-0000903D0000}"/>
    <cellStyle name="20% - akcent 6 6 7 3 2" xfId="15763" xr:uid="{00000000-0005-0000-0000-0000913D0000}"/>
    <cellStyle name="20% - akcent 6 6 7 3 2 2" xfId="15764" xr:uid="{00000000-0005-0000-0000-0000923D0000}"/>
    <cellStyle name="20% - akcent 6 6 7 3 3" xfId="15765" xr:uid="{00000000-0005-0000-0000-0000933D0000}"/>
    <cellStyle name="20% - akcent 6 6 7 4" xfId="15766" xr:uid="{00000000-0005-0000-0000-0000943D0000}"/>
    <cellStyle name="20% - akcent 6 6 7 4 2" xfId="15767" xr:uid="{00000000-0005-0000-0000-0000953D0000}"/>
    <cellStyle name="20% - akcent 6 6 7 4 2 2" xfId="15768" xr:uid="{00000000-0005-0000-0000-0000963D0000}"/>
    <cellStyle name="20% - akcent 6 6 7 4 3" xfId="15769" xr:uid="{00000000-0005-0000-0000-0000973D0000}"/>
    <cellStyle name="20% - akcent 6 6 7 5" xfId="15770" xr:uid="{00000000-0005-0000-0000-0000983D0000}"/>
    <cellStyle name="20% - akcent 6 6 7 5 2" xfId="15771" xr:uid="{00000000-0005-0000-0000-0000993D0000}"/>
    <cellStyle name="20% - akcent 6 6 7 6" xfId="15772" xr:uid="{00000000-0005-0000-0000-00009A3D0000}"/>
    <cellStyle name="20% - akcent 6 6_Arkusz1" xfId="15773" xr:uid="{00000000-0005-0000-0000-00009B3D0000}"/>
    <cellStyle name="20% - akcent 6 7" xfId="15774" xr:uid="{00000000-0005-0000-0000-00009C3D0000}"/>
    <cellStyle name="20% - akcent 6 7 2" xfId="15775" xr:uid="{00000000-0005-0000-0000-00009D3D0000}"/>
    <cellStyle name="20% - akcent 6 7 2 10" xfId="15776" xr:uid="{00000000-0005-0000-0000-00009E3D0000}"/>
    <cellStyle name="20% - akcent 6 7 2 2" xfId="15777" xr:uid="{00000000-0005-0000-0000-00009F3D0000}"/>
    <cellStyle name="20% - akcent 6 7 2 2 2" xfId="15778" xr:uid="{00000000-0005-0000-0000-0000A03D0000}"/>
    <cellStyle name="20% - akcent 6 7 2 2 2 2" xfId="15779" xr:uid="{00000000-0005-0000-0000-0000A13D0000}"/>
    <cellStyle name="20% - akcent 6 7 2 2 2 2 2" xfId="15780" xr:uid="{00000000-0005-0000-0000-0000A23D0000}"/>
    <cellStyle name="20% - akcent 6 7 2 2 2 2 2 2" xfId="15781" xr:uid="{00000000-0005-0000-0000-0000A33D0000}"/>
    <cellStyle name="20% - akcent 6 7 2 2 2 2 3" xfId="15782" xr:uid="{00000000-0005-0000-0000-0000A43D0000}"/>
    <cellStyle name="20% - akcent 6 7 2 2 2 3" xfId="15783" xr:uid="{00000000-0005-0000-0000-0000A53D0000}"/>
    <cellStyle name="20% - akcent 6 7 2 2 2 3 2" xfId="15784" xr:uid="{00000000-0005-0000-0000-0000A63D0000}"/>
    <cellStyle name="20% - akcent 6 7 2 2 2 3 2 2" xfId="15785" xr:uid="{00000000-0005-0000-0000-0000A73D0000}"/>
    <cellStyle name="20% - akcent 6 7 2 2 2 3 3" xfId="15786" xr:uid="{00000000-0005-0000-0000-0000A83D0000}"/>
    <cellStyle name="20% - akcent 6 7 2 2 2 4" xfId="15787" xr:uid="{00000000-0005-0000-0000-0000A93D0000}"/>
    <cellStyle name="20% - akcent 6 7 2 2 2 4 2" xfId="15788" xr:uid="{00000000-0005-0000-0000-0000AA3D0000}"/>
    <cellStyle name="20% - akcent 6 7 2 2 2 4 2 2" xfId="15789" xr:uid="{00000000-0005-0000-0000-0000AB3D0000}"/>
    <cellStyle name="20% - akcent 6 7 2 2 2 4 3" xfId="15790" xr:uid="{00000000-0005-0000-0000-0000AC3D0000}"/>
    <cellStyle name="20% - akcent 6 7 2 2 2 5" xfId="15791" xr:uid="{00000000-0005-0000-0000-0000AD3D0000}"/>
    <cellStyle name="20% - akcent 6 7 2 2 2 5 2" xfId="15792" xr:uid="{00000000-0005-0000-0000-0000AE3D0000}"/>
    <cellStyle name="20% - akcent 6 7 2 2 2 6" xfId="15793" xr:uid="{00000000-0005-0000-0000-0000AF3D0000}"/>
    <cellStyle name="20% - akcent 6 7 2 2 3" xfId="15794" xr:uid="{00000000-0005-0000-0000-0000B03D0000}"/>
    <cellStyle name="20% - akcent 6 7 2 2 3 2" xfId="15795" xr:uid="{00000000-0005-0000-0000-0000B13D0000}"/>
    <cellStyle name="20% - akcent 6 7 2 2 3 2 2" xfId="15796" xr:uid="{00000000-0005-0000-0000-0000B23D0000}"/>
    <cellStyle name="20% - akcent 6 7 2 2 3 3" xfId="15797" xr:uid="{00000000-0005-0000-0000-0000B33D0000}"/>
    <cellStyle name="20% - akcent 6 7 2 2 4" xfId="15798" xr:uid="{00000000-0005-0000-0000-0000B43D0000}"/>
    <cellStyle name="20% - akcent 6 7 2 2 4 2" xfId="15799" xr:uid="{00000000-0005-0000-0000-0000B53D0000}"/>
    <cellStyle name="20% - akcent 6 7 2 2 4 2 2" xfId="15800" xr:uid="{00000000-0005-0000-0000-0000B63D0000}"/>
    <cellStyle name="20% - akcent 6 7 2 2 4 3" xfId="15801" xr:uid="{00000000-0005-0000-0000-0000B73D0000}"/>
    <cellStyle name="20% - akcent 6 7 2 2 5" xfId="15802" xr:uid="{00000000-0005-0000-0000-0000B83D0000}"/>
    <cellStyle name="20% - akcent 6 7 2 2 5 2" xfId="15803" xr:uid="{00000000-0005-0000-0000-0000B93D0000}"/>
    <cellStyle name="20% - akcent 6 7 2 2 5 2 2" xfId="15804" xr:uid="{00000000-0005-0000-0000-0000BA3D0000}"/>
    <cellStyle name="20% - akcent 6 7 2 2 5 3" xfId="15805" xr:uid="{00000000-0005-0000-0000-0000BB3D0000}"/>
    <cellStyle name="20% - akcent 6 7 2 2 6" xfId="15806" xr:uid="{00000000-0005-0000-0000-0000BC3D0000}"/>
    <cellStyle name="20% - akcent 6 7 2 2 6 2" xfId="15807" xr:uid="{00000000-0005-0000-0000-0000BD3D0000}"/>
    <cellStyle name="20% - akcent 6 7 2 2 7" xfId="15808" xr:uid="{00000000-0005-0000-0000-0000BE3D0000}"/>
    <cellStyle name="20% - akcent 6 7 2 3" xfId="15809" xr:uid="{00000000-0005-0000-0000-0000BF3D0000}"/>
    <cellStyle name="20% - akcent 6 7 2 3 2" xfId="15810" xr:uid="{00000000-0005-0000-0000-0000C03D0000}"/>
    <cellStyle name="20% - akcent 6 7 2 3 2 2" xfId="15811" xr:uid="{00000000-0005-0000-0000-0000C13D0000}"/>
    <cellStyle name="20% - akcent 6 7 2 3 2 2 2" xfId="15812" xr:uid="{00000000-0005-0000-0000-0000C23D0000}"/>
    <cellStyle name="20% - akcent 6 7 2 3 2 3" xfId="15813" xr:uid="{00000000-0005-0000-0000-0000C33D0000}"/>
    <cellStyle name="20% - akcent 6 7 2 3 3" xfId="15814" xr:uid="{00000000-0005-0000-0000-0000C43D0000}"/>
    <cellStyle name="20% - akcent 6 7 2 3 3 2" xfId="15815" xr:uid="{00000000-0005-0000-0000-0000C53D0000}"/>
    <cellStyle name="20% - akcent 6 7 2 3 3 2 2" xfId="15816" xr:uid="{00000000-0005-0000-0000-0000C63D0000}"/>
    <cellStyle name="20% - akcent 6 7 2 3 3 3" xfId="15817" xr:uid="{00000000-0005-0000-0000-0000C73D0000}"/>
    <cellStyle name="20% - akcent 6 7 2 3 4" xfId="15818" xr:uid="{00000000-0005-0000-0000-0000C83D0000}"/>
    <cellStyle name="20% - akcent 6 7 2 3 4 2" xfId="15819" xr:uid="{00000000-0005-0000-0000-0000C93D0000}"/>
    <cellStyle name="20% - akcent 6 7 2 3 4 2 2" xfId="15820" xr:uid="{00000000-0005-0000-0000-0000CA3D0000}"/>
    <cellStyle name="20% - akcent 6 7 2 3 4 3" xfId="15821" xr:uid="{00000000-0005-0000-0000-0000CB3D0000}"/>
    <cellStyle name="20% - akcent 6 7 2 3 5" xfId="15822" xr:uid="{00000000-0005-0000-0000-0000CC3D0000}"/>
    <cellStyle name="20% - akcent 6 7 2 3 5 2" xfId="15823" xr:uid="{00000000-0005-0000-0000-0000CD3D0000}"/>
    <cellStyle name="20% - akcent 6 7 2 3 6" xfId="15824" xr:uid="{00000000-0005-0000-0000-0000CE3D0000}"/>
    <cellStyle name="20% - akcent 6 7 2 4" xfId="15825" xr:uid="{00000000-0005-0000-0000-0000CF3D0000}"/>
    <cellStyle name="20% - akcent 6 7 2 4 2" xfId="15826" xr:uid="{00000000-0005-0000-0000-0000D03D0000}"/>
    <cellStyle name="20% - akcent 6 7 2 4 2 2" xfId="15827" xr:uid="{00000000-0005-0000-0000-0000D13D0000}"/>
    <cellStyle name="20% - akcent 6 7 2 4 2 2 2" xfId="15828" xr:uid="{00000000-0005-0000-0000-0000D23D0000}"/>
    <cellStyle name="20% - akcent 6 7 2 4 2 3" xfId="15829" xr:uid="{00000000-0005-0000-0000-0000D33D0000}"/>
    <cellStyle name="20% - akcent 6 7 2 4 3" xfId="15830" xr:uid="{00000000-0005-0000-0000-0000D43D0000}"/>
    <cellStyle name="20% - akcent 6 7 2 4 3 2" xfId="15831" xr:uid="{00000000-0005-0000-0000-0000D53D0000}"/>
    <cellStyle name="20% - akcent 6 7 2 4 3 2 2" xfId="15832" xr:uid="{00000000-0005-0000-0000-0000D63D0000}"/>
    <cellStyle name="20% - akcent 6 7 2 4 3 3" xfId="15833" xr:uid="{00000000-0005-0000-0000-0000D73D0000}"/>
    <cellStyle name="20% - akcent 6 7 2 4 4" xfId="15834" xr:uid="{00000000-0005-0000-0000-0000D83D0000}"/>
    <cellStyle name="20% - akcent 6 7 2 4 4 2" xfId="15835" xr:uid="{00000000-0005-0000-0000-0000D93D0000}"/>
    <cellStyle name="20% - akcent 6 7 2 4 4 2 2" xfId="15836" xr:uid="{00000000-0005-0000-0000-0000DA3D0000}"/>
    <cellStyle name="20% - akcent 6 7 2 4 4 3" xfId="15837" xr:uid="{00000000-0005-0000-0000-0000DB3D0000}"/>
    <cellStyle name="20% - akcent 6 7 2 4 5" xfId="15838" xr:uid="{00000000-0005-0000-0000-0000DC3D0000}"/>
    <cellStyle name="20% - akcent 6 7 2 4 5 2" xfId="15839" xr:uid="{00000000-0005-0000-0000-0000DD3D0000}"/>
    <cellStyle name="20% - akcent 6 7 2 4 6" xfId="15840" xr:uid="{00000000-0005-0000-0000-0000DE3D0000}"/>
    <cellStyle name="20% - akcent 6 7 2 5" xfId="15841" xr:uid="{00000000-0005-0000-0000-0000DF3D0000}"/>
    <cellStyle name="20% - akcent 6 7 2 6" xfId="15842" xr:uid="{00000000-0005-0000-0000-0000E03D0000}"/>
    <cellStyle name="20% - akcent 6 7 2 6 2" xfId="15843" xr:uid="{00000000-0005-0000-0000-0000E13D0000}"/>
    <cellStyle name="20% - akcent 6 7 2 6 2 2" xfId="15844" xr:uid="{00000000-0005-0000-0000-0000E23D0000}"/>
    <cellStyle name="20% - akcent 6 7 2 6 3" xfId="15845" xr:uid="{00000000-0005-0000-0000-0000E33D0000}"/>
    <cellStyle name="20% - akcent 6 7 2 7" xfId="15846" xr:uid="{00000000-0005-0000-0000-0000E43D0000}"/>
    <cellStyle name="20% - akcent 6 7 2 7 2" xfId="15847" xr:uid="{00000000-0005-0000-0000-0000E53D0000}"/>
    <cellStyle name="20% - akcent 6 7 2 7 2 2" xfId="15848" xr:uid="{00000000-0005-0000-0000-0000E63D0000}"/>
    <cellStyle name="20% - akcent 6 7 2 7 3" xfId="15849" xr:uid="{00000000-0005-0000-0000-0000E73D0000}"/>
    <cellStyle name="20% - akcent 6 7 2 8" xfId="15850" xr:uid="{00000000-0005-0000-0000-0000E83D0000}"/>
    <cellStyle name="20% - akcent 6 7 2 8 2" xfId="15851" xr:uid="{00000000-0005-0000-0000-0000E93D0000}"/>
    <cellStyle name="20% - akcent 6 7 2 8 2 2" xfId="15852" xr:uid="{00000000-0005-0000-0000-0000EA3D0000}"/>
    <cellStyle name="20% - akcent 6 7 2 8 3" xfId="15853" xr:uid="{00000000-0005-0000-0000-0000EB3D0000}"/>
    <cellStyle name="20% - akcent 6 7 2 9" xfId="15854" xr:uid="{00000000-0005-0000-0000-0000EC3D0000}"/>
    <cellStyle name="20% - akcent 6 7 2 9 2" xfId="15855" xr:uid="{00000000-0005-0000-0000-0000ED3D0000}"/>
    <cellStyle name="20% - akcent 6 7 3" xfId="15856" xr:uid="{00000000-0005-0000-0000-0000EE3D0000}"/>
    <cellStyle name="20% - akcent 6 7 3 2" xfId="15857" xr:uid="{00000000-0005-0000-0000-0000EF3D0000}"/>
    <cellStyle name="20% - akcent 6 7 3 2 2" xfId="15858" xr:uid="{00000000-0005-0000-0000-0000F03D0000}"/>
    <cellStyle name="20% - akcent 6 7 3 2 2 2" xfId="15859" xr:uid="{00000000-0005-0000-0000-0000F13D0000}"/>
    <cellStyle name="20% - akcent 6 7 3 2 2 2 2" xfId="15860" xr:uid="{00000000-0005-0000-0000-0000F23D0000}"/>
    <cellStyle name="20% - akcent 6 7 3 2 2 3" xfId="15861" xr:uid="{00000000-0005-0000-0000-0000F33D0000}"/>
    <cellStyle name="20% - akcent 6 7 3 2 3" xfId="15862" xr:uid="{00000000-0005-0000-0000-0000F43D0000}"/>
    <cellStyle name="20% - akcent 6 7 3 2 3 2" xfId="15863" xr:uid="{00000000-0005-0000-0000-0000F53D0000}"/>
    <cellStyle name="20% - akcent 6 7 3 2 3 2 2" xfId="15864" xr:uid="{00000000-0005-0000-0000-0000F63D0000}"/>
    <cellStyle name="20% - akcent 6 7 3 2 3 3" xfId="15865" xr:uid="{00000000-0005-0000-0000-0000F73D0000}"/>
    <cellStyle name="20% - akcent 6 7 3 2 4" xfId="15866" xr:uid="{00000000-0005-0000-0000-0000F83D0000}"/>
    <cellStyle name="20% - akcent 6 7 3 2 4 2" xfId="15867" xr:uid="{00000000-0005-0000-0000-0000F93D0000}"/>
    <cellStyle name="20% - akcent 6 7 3 2 4 2 2" xfId="15868" xr:uid="{00000000-0005-0000-0000-0000FA3D0000}"/>
    <cellStyle name="20% - akcent 6 7 3 2 4 3" xfId="15869" xr:uid="{00000000-0005-0000-0000-0000FB3D0000}"/>
    <cellStyle name="20% - akcent 6 7 3 2 5" xfId="15870" xr:uid="{00000000-0005-0000-0000-0000FC3D0000}"/>
    <cellStyle name="20% - akcent 6 7 3 2 5 2" xfId="15871" xr:uid="{00000000-0005-0000-0000-0000FD3D0000}"/>
    <cellStyle name="20% - akcent 6 7 3 2 6" xfId="15872" xr:uid="{00000000-0005-0000-0000-0000FE3D0000}"/>
    <cellStyle name="20% - akcent 6 7 3 3" xfId="15873" xr:uid="{00000000-0005-0000-0000-0000FF3D0000}"/>
    <cellStyle name="20% - akcent 6 7 3 3 2" xfId="15874" xr:uid="{00000000-0005-0000-0000-0000003E0000}"/>
    <cellStyle name="20% - akcent 6 7 3 3 2 2" xfId="15875" xr:uid="{00000000-0005-0000-0000-0000013E0000}"/>
    <cellStyle name="20% - akcent 6 7 3 3 3" xfId="15876" xr:uid="{00000000-0005-0000-0000-0000023E0000}"/>
    <cellStyle name="20% - akcent 6 7 3 4" xfId="15877" xr:uid="{00000000-0005-0000-0000-0000033E0000}"/>
    <cellStyle name="20% - akcent 6 7 3 4 2" xfId="15878" xr:uid="{00000000-0005-0000-0000-0000043E0000}"/>
    <cellStyle name="20% - akcent 6 7 3 4 2 2" xfId="15879" xr:uid="{00000000-0005-0000-0000-0000053E0000}"/>
    <cellStyle name="20% - akcent 6 7 3 4 3" xfId="15880" xr:uid="{00000000-0005-0000-0000-0000063E0000}"/>
    <cellStyle name="20% - akcent 6 7 3 5" xfId="15881" xr:uid="{00000000-0005-0000-0000-0000073E0000}"/>
    <cellStyle name="20% - akcent 6 7 3 5 2" xfId="15882" xr:uid="{00000000-0005-0000-0000-0000083E0000}"/>
    <cellStyle name="20% - akcent 6 7 3 5 2 2" xfId="15883" xr:uid="{00000000-0005-0000-0000-0000093E0000}"/>
    <cellStyle name="20% - akcent 6 7 3 5 3" xfId="15884" xr:uid="{00000000-0005-0000-0000-00000A3E0000}"/>
    <cellStyle name="20% - akcent 6 7 3 6" xfId="15885" xr:uid="{00000000-0005-0000-0000-00000B3E0000}"/>
    <cellStyle name="20% - akcent 6 7 3 6 2" xfId="15886" xr:uid="{00000000-0005-0000-0000-00000C3E0000}"/>
    <cellStyle name="20% - akcent 6 7 3 7" xfId="15887" xr:uid="{00000000-0005-0000-0000-00000D3E0000}"/>
    <cellStyle name="20% - akcent 6 7 4" xfId="15888" xr:uid="{00000000-0005-0000-0000-00000E3E0000}"/>
    <cellStyle name="20% - akcent 6 7 4 2" xfId="15889" xr:uid="{00000000-0005-0000-0000-00000F3E0000}"/>
    <cellStyle name="20% - akcent 6 7 4 2 2" xfId="15890" xr:uid="{00000000-0005-0000-0000-0000103E0000}"/>
    <cellStyle name="20% - akcent 6 7 4 2 2 2" xfId="15891" xr:uid="{00000000-0005-0000-0000-0000113E0000}"/>
    <cellStyle name="20% - akcent 6 7 4 2 3" xfId="15892" xr:uid="{00000000-0005-0000-0000-0000123E0000}"/>
    <cellStyle name="20% - akcent 6 7 4 3" xfId="15893" xr:uid="{00000000-0005-0000-0000-0000133E0000}"/>
    <cellStyle name="20% - akcent 6 7 4 3 2" xfId="15894" xr:uid="{00000000-0005-0000-0000-0000143E0000}"/>
    <cellStyle name="20% - akcent 6 7 4 3 2 2" xfId="15895" xr:uid="{00000000-0005-0000-0000-0000153E0000}"/>
    <cellStyle name="20% - akcent 6 7 4 3 3" xfId="15896" xr:uid="{00000000-0005-0000-0000-0000163E0000}"/>
    <cellStyle name="20% - akcent 6 7 4 4" xfId="15897" xr:uid="{00000000-0005-0000-0000-0000173E0000}"/>
    <cellStyle name="20% - akcent 6 7 4 4 2" xfId="15898" xr:uid="{00000000-0005-0000-0000-0000183E0000}"/>
    <cellStyle name="20% - akcent 6 7 4 4 2 2" xfId="15899" xr:uid="{00000000-0005-0000-0000-0000193E0000}"/>
    <cellStyle name="20% - akcent 6 7 4 4 3" xfId="15900" xr:uid="{00000000-0005-0000-0000-00001A3E0000}"/>
    <cellStyle name="20% - akcent 6 7 4 5" xfId="15901" xr:uid="{00000000-0005-0000-0000-00001B3E0000}"/>
    <cellStyle name="20% - akcent 6 7 4 5 2" xfId="15902" xr:uid="{00000000-0005-0000-0000-00001C3E0000}"/>
    <cellStyle name="20% - akcent 6 7 4 6" xfId="15903" xr:uid="{00000000-0005-0000-0000-00001D3E0000}"/>
    <cellStyle name="20% - akcent 6 7 5" xfId="15904" xr:uid="{00000000-0005-0000-0000-00001E3E0000}"/>
    <cellStyle name="20% - akcent 6 7 5 2" xfId="15905" xr:uid="{00000000-0005-0000-0000-00001F3E0000}"/>
    <cellStyle name="20% - akcent 6 7 5 2 2" xfId="15906" xr:uid="{00000000-0005-0000-0000-0000203E0000}"/>
    <cellStyle name="20% - akcent 6 7 5 2 2 2" xfId="15907" xr:uid="{00000000-0005-0000-0000-0000213E0000}"/>
    <cellStyle name="20% - akcent 6 7 5 2 3" xfId="15908" xr:uid="{00000000-0005-0000-0000-0000223E0000}"/>
    <cellStyle name="20% - akcent 6 7 5 3" xfId="15909" xr:uid="{00000000-0005-0000-0000-0000233E0000}"/>
    <cellStyle name="20% - akcent 6 7 5 3 2" xfId="15910" xr:uid="{00000000-0005-0000-0000-0000243E0000}"/>
    <cellStyle name="20% - akcent 6 7 5 3 2 2" xfId="15911" xr:uid="{00000000-0005-0000-0000-0000253E0000}"/>
    <cellStyle name="20% - akcent 6 7 5 3 3" xfId="15912" xr:uid="{00000000-0005-0000-0000-0000263E0000}"/>
    <cellStyle name="20% - akcent 6 7 5 4" xfId="15913" xr:uid="{00000000-0005-0000-0000-0000273E0000}"/>
    <cellStyle name="20% - akcent 6 7 5 4 2" xfId="15914" xr:uid="{00000000-0005-0000-0000-0000283E0000}"/>
    <cellStyle name="20% - akcent 6 7 5 4 2 2" xfId="15915" xr:uid="{00000000-0005-0000-0000-0000293E0000}"/>
    <cellStyle name="20% - akcent 6 7 5 4 3" xfId="15916" xr:uid="{00000000-0005-0000-0000-00002A3E0000}"/>
    <cellStyle name="20% - akcent 6 7 5 5" xfId="15917" xr:uid="{00000000-0005-0000-0000-00002B3E0000}"/>
    <cellStyle name="20% - akcent 6 7 5 5 2" xfId="15918" xr:uid="{00000000-0005-0000-0000-00002C3E0000}"/>
    <cellStyle name="20% - akcent 6 7 5 6" xfId="15919" xr:uid="{00000000-0005-0000-0000-00002D3E0000}"/>
    <cellStyle name="20% - akcent 6 7 6" xfId="15920" xr:uid="{00000000-0005-0000-0000-00002E3E0000}"/>
    <cellStyle name="20% - akcent 6 7 7" xfId="15921" xr:uid="{00000000-0005-0000-0000-00002F3E0000}"/>
    <cellStyle name="20% - akcent 6 7 7 2" xfId="15922" xr:uid="{00000000-0005-0000-0000-0000303E0000}"/>
    <cellStyle name="20% - akcent 6 7 7 2 2" xfId="15923" xr:uid="{00000000-0005-0000-0000-0000313E0000}"/>
    <cellStyle name="20% - akcent 6 7 7 2 2 2" xfId="15924" xr:uid="{00000000-0005-0000-0000-0000323E0000}"/>
    <cellStyle name="20% - akcent 6 7 7 2 3" xfId="15925" xr:uid="{00000000-0005-0000-0000-0000333E0000}"/>
    <cellStyle name="20% - akcent 6 7 7 3" xfId="15926" xr:uid="{00000000-0005-0000-0000-0000343E0000}"/>
    <cellStyle name="20% - akcent 6 7 7 3 2" xfId="15927" xr:uid="{00000000-0005-0000-0000-0000353E0000}"/>
    <cellStyle name="20% - akcent 6 7 7 3 2 2" xfId="15928" xr:uid="{00000000-0005-0000-0000-0000363E0000}"/>
    <cellStyle name="20% - akcent 6 7 7 3 3" xfId="15929" xr:uid="{00000000-0005-0000-0000-0000373E0000}"/>
    <cellStyle name="20% - akcent 6 7 7 4" xfId="15930" xr:uid="{00000000-0005-0000-0000-0000383E0000}"/>
    <cellStyle name="20% - akcent 6 7 7 4 2" xfId="15931" xr:uid="{00000000-0005-0000-0000-0000393E0000}"/>
    <cellStyle name="20% - akcent 6 7 7 4 2 2" xfId="15932" xr:uid="{00000000-0005-0000-0000-00003A3E0000}"/>
    <cellStyle name="20% - akcent 6 7 7 4 3" xfId="15933" xr:uid="{00000000-0005-0000-0000-00003B3E0000}"/>
    <cellStyle name="20% - akcent 6 7 7 5" xfId="15934" xr:uid="{00000000-0005-0000-0000-00003C3E0000}"/>
    <cellStyle name="20% - akcent 6 7 7 5 2" xfId="15935" xr:uid="{00000000-0005-0000-0000-00003D3E0000}"/>
    <cellStyle name="20% - akcent 6 7 7 6" xfId="15936" xr:uid="{00000000-0005-0000-0000-00003E3E0000}"/>
    <cellStyle name="20% - akcent 6 7_Arkusz1" xfId="15937" xr:uid="{00000000-0005-0000-0000-00003F3E0000}"/>
    <cellStyle name="20% - akcent 6 8" xfId="15938" xr:uid="{00000000-0005-0000-0000-0000403E0000}"/>
    <cellStyle name="20% - akcent 6 8 2" xfId="15939" xr:uid="{00000000-0005-0000-0000-0000413E0000}"/>
    <cellStyle name="20% - akcent 6 8 3" xfId="15940" xr:uid="{00000000-0005-0000-0000-0000423E0000}"/>
    <cellStyle name="20% - akcent 6 8 4" xfId="15941" xr:uid="{00000000-0005-0000-0000-0000433E0000}"/>
    <cellStyle name="20% - akcent 6 8_Arkusz1" xfId="15942" xr:uid="{00000000-0005-0000-0000-0000443E0000}"/>
    <cellStyle name="20% - akcent 6 9" xfId="15943" xr:uid="{00000000-0005-0000-0000-0000453E0000}"/>
    <cellStyle name="20% - akcent 6 9 2" xfId="15944" xr:uid="{00000000-0005-0000-0000-0000463E0000}"/>
    <cellStyle name="20% - akcent 6 9 3" xfId="15945" xr:uid="{00000000-0005-0000-0000-0000473E0000}"/>
    <cellStyle name="20% - akcent 6 9_Arkusz1" xfId="15946" xr:uid="{00000000-0005-0000-0000-0000483E0000}"/>
    <cellStyle name="40% - Accent1" xfId="15947" xr:uid="{00000000-0005-0000-0000-0000493E0000}"/>
    <cellStyle name="40% - Accent1 2" xfId="15948" xr:uid="{00000000-0005-0000-0000-00004A3E0000}"/>
    <cellStyle name="40% - Accent1 2 2" xfId="15949" xr:uid="{00000000-0005-0000-0000-00004B3E0000}"/>
    <cellStyle name="40% - Accent1 2 3" xfId="15950" xr:uid="{00000000-0005-0000-0000-00004C3E0000}"/>
    <cellStyle name="40% - Accent1 2 4" xfId="15951" xr:uid="{00000000-0005-0000-0000-00004D3E0000}"/>
    <cellStyle name="40% - Accent1 3" xfId="15952" xr:uid="{00000000-0005-0000-0000-00004E3E0000}"/>
    <cellStyle name="40% - Accent1 4" xfId="15953" xr:uid="{00000000-0005-0000-0000-00004F3E0000}"/>
    <cellStyle name="40% - Accent1_Arkusz1" xfId="15954" xr:uid="{00000000-0005-0000-0000-0000503E0000}"/>
    <cellStyle name="40% - Accent2" xfId="15955" xr:uid="{00000000-0005-0000-0000-0000513E0000}"/>
    <cellStyle name="40% - Accent2 2" xfId="15956" xr:uid="{00000000-0005-0000-0000-0000523E0000}"/>
    <cellStyle name="40% - Accent2 2 2" xfId="15957" xr:uid="{00000000-0005-0000-0000-0000533E0000}"/>
    <cellStyle name="40% - Accent2 2 3" xfId="15958" xr:uid="{00000000-0005-0000-0000-0000543E0000}"/>
    <cellStyle name="40% - Accent2 3" xfId="15959" xr:uid="{00000000-0005-0000-0000-0000553E0000}"/>
    <cellStyle name="40% - Accent2 4" xfId="15960" xr:uid="{00000000-0005-0000-0000-0000563E0000}"/>
    <cellStyle name="40% - Accent2_Arkusz1" xfId="15961" xr:uid="{00000000-0005-0000-0000-0000573E0000}"/>
    <cellStyle name="40% - Accent3" xfId="15962" xr:uid="{00000000-0005-0000-0000-0000583E0000}"/>
    <cellStyle name="40% - Accent3 2" xfId="15963" xr:uid="{00000000-0005-0000-0000-0000593E0000}"/>
    <cellStyle name="40% - Accent3 2 2" xfId="15964" xr:uid="{00000000-0005-0000-0000-00005A3E0000}"/>
    <cellStyle name="40% - Accent3 2 3" xfId="15965" xr:uid="{00000000-0005-0000-0000-00005B3E0000}"/>
    <cellStyle name="40% - Accent3 2 4" xfId="15966" xr:uid="{00000000-0005-0000-0000-00005C3E0000}"/>
    <cellStyle name="40% - Accent3 3" xfId="15967" xr:uid="{00000000-0005-0000-0000-00005D3E0000}"/>
    <cellStyle name="40% - Accent3 4" xfId="15968" xr:uid="{00000000-0005-0000-0000-00005E3E0000}"/>
    <cellStyle name="40% - Accent3_Arkusz1" xfId="15969" xr:uid="{00000000-0005-0000-0000-00005F3E0000}"/>
    <cellStyle name="40% - Accent4" xfId="15970" xr:uid="{00000000-0005-0000-0000-0000603E0000}"/>
    <cellStyle name="40% - Accent4 2" xfId="15971" xr:uid="{00000000-0005-0000-0000-0000613E0000}"/>
    <cellStyle name="40% - Accent4 2 2" xfId="15972" xr:uid="{00000000-0005-0000-0000-0000623E0000}"/>
    <cellStyle name="40% - Accent4 2 3" xfId="15973" xr:uid="{00000000-0005-0000-0000-0000633E0000}"/>
    <cellStyle name="40% - Accent4 2 4" xfId="15974" xr:uid="{00000000-0005-0000-0000-0000643E0000}"/>
    <cellStyle name="40% - Accent4 3" xfId="15975" xr:uid="{00000000-0005-0000-0000-0000653E0000}"/>
    <cellStyle name="40% - Accent4 4" xfId="15976" xr:uid="{00000000-0005-0000-0000-0000663E0000}"/>
    <cellStyle name="40% - Accent4_Arkusz1" xfId="15977" xr:uid="{00000000-0005-0000-0000-0000673E0000}"/>
    <cellStyle name="40% - Accent5" xfId="15978" xr:uid="{00000000-0005-0000-0000-0000683E0000}"/>
    <cellStyle name="40% - Accent5 2" xfId="15979" xr:uid="{00000000-0005-0000-0000-0000693E0000}"/>
    <cellStyle name="40% - Accent5 2 2" xfId="15980" xr:uid="{00000000-0005-0000-0000-00006A3E0000}"/>
    <cellStyle name="40% - Accent5 2 3" xfId="15981" xr:uid="{00000000-0005-0000-0000-00006B3E0000}"/>
    <cellStyle name="40% - Accent5 2 4" xfId="15982" xr:uid="{00000000-0005-0000-0000-00006C3E0000}"/>
    <cellStyle name="40% - Accent5 3" xfId="15983" xr:uid="{00000000-0005-0000-0000-00006D3E0000}"/>
    <cellStyle name="40% - Accent5 4" xfId="15984" xr:uid="{00000000-0005-0000-0000-00006E3E0000}"/>
    <cellStyle name="40% - Accent5_Arkusz1" xfId="15985" xr:uid="{00000000-0005-0000-0000-00006F3E0000}"/>
    <cellStyle name="40% - Accent6" xfId="15986" xr:uid="{00000000-0005-0000-0000-0000703E0000}"/>
    <cellStyle name="40% - Accent6 2" xfId="15987" xr:uid="{00000000-0005-0000-0000-0000713E0000}"/>
    <cellStyle name="40% - Accent6 2 2" xfId="15988" xr:uid="{00000000-0005-0000-0000-0000723E0000}"/>
    <cellStyle name="40% - Accent6 2 3" xfId="15989" xr:uid="{00000000-0005-0000-0000-0000733E0000}"/>
    <cellStyle name="40% - Accent6 2 4" xfId="15990" xr:uid="{00000000-0005-0000-0000-0000743E0000}"/>
    <cellStyle name="40% - Accent6 3" xfId="15991" xr:uid="{00000000-0005-0000-0000-0000753E0000}"/>
    <cellStyle name="40% - Accent6 4" xfId="15992" xr:uid="{00000000-0005-0000-0000-0000763E0000}"/>
    <cellStyle name="40% - Accent6_Arkusz1" xfId="15993" xr:uid="{00000000-0005-0000-0000-0000773E0000}"/>
    <cellStyle name="40% - akcent" xfId="15994" xr:uid="{00000000-0005-0000-0000-0000783E0000}"/>
    <cellStyle name="40% - akcent 1 10" xfId="15995" xr:uid="{00000000-0005-0000-0000-0000793E0000}"/>
    <cellStyle name="40% - akcent 1 10 2" xfId="15996" xr:uid="{00000000-0005-0000-0000-00007A3E0000}"/>
    <cellStyle name="40% - akcent 1 10 3" xfId="15997" xr:uid="{00000000-0005-0000-0000-00007B3E0000}"/>
    <cellStyle name="40% - akcent 1 10_Arkusz1" xfId="15998" xr:uid="{00000000-0005-0000-0000-00007C3E0000}"/>
    <cellStyle name="40% - akcent 1 11" xfId="15999" xr:uid="{00000000-0005-0000-0000-00007D3E0000}"/>
    <cellStyle name="40% - akcent 1 12" xfId="16000" xr:uid="{00000000-0005-0000-0000-00007E3E0000}"/>
    <cellStyle name="40% - akcent 1 13" xfId="16001" xr:uid="{00000000-0005-0000-0000-00007F3E0000}"/>
    <cellStyle name="40% - akcent 1 14" xfId="16002" xr:uid="{00000000-0005-0000-0000-0000803E0000}"/>
    <cellStyle name="40% - akcent 1 15" xfId="16003" xr:uid="{00000000-0005-0000-0000-0000813E0000}"/>
    <cellStyle name="40% - akcent 1 2" xfId="16004" xr:uid="{00000000-0005-0000-0000-0000823E0000}"/>
    <cellStyle name="40% - akcent 1 2 10" xfId="16005" xr:uid="{00000000-0005-0000-0000-0000833E0000}"/>
    <cellStyle name="40% - akcent 1 2 10 2" xfId="16006" xr:uid="{00000000-0005-0000-0000-0000843E0000}"/>
    <cellStyle name="40% - akcent 1 2 11" xfId="16007" xr:uid="{00000000-0005-0000-0000-0000853E0000}"/>
    <cellStyle name="40% - akcent 1 2 11 2" xfId="16008" xr:uid="{00000000-0005-0000-0000-0000863E0000}"/>
    <cellStyle name="40% - akcent 1 2 11 3" xfId="16009" xr:uid="{00000000-0005-0000-0000-0000873E0000}"/>
    <cellStyle name="40% - akcent 1 2 12" xfId="16010" xr:uid="{00000000-0005-0000-0000-0000883E0000}"/>
    <cellStyle name="40% - akcent 1 2 2" xfId="16011" xr:uid="{00000000-0005-0000-0000-0000893E0000}"/>
    <cellStyle name="40% - akcent 1 2 2 2" xfId="16012" xr:uid="{00000000-0005-0000-0000-00008A3E0000}"/>
    <cellStyle name="40% - akcent 1 2 2 2 2" xfId="16013" xr:uid="{00000000-0005-0000-0000-00008B3E0000}"/>
    <cellStyle name="40% - akcent 1 2 2 2 2 10" xfId="16014" xr:uid="{00000000-0005-0000-0000-00008C3E0000}"/>
    <cellStyle name="40% - akcent 1 2 2 2 2 2" xfId="16015" xr:uid="{00000000-0005-0000-0000-00008D3E0000}"/>
    <cellStyle name="40% - akcent 1 2 2 2 2 2 2" xfId="16016" xr:uid="{00000000-0005-0000-0000-00008E3E0000}"/>
    <cellStyle name="40% - akcent 1 2 2 2 2 2 2 2" xfId="16017" xr:uid="{00000000-0005-0000-0000-00008F3E0000}"/>
    <cellStyle name="40% - akcent 1 2 2 2 2 2 2 2 2" xfId="16018" xr:uid="{00000000-0005-0000-0000-0000903E0000}"/>
    <cellStyle name="40% - akcent 1 2 2 2 2 2 2 2 2 2" xfId="16019" xr:uid="{00000000-0005-0000-0000-0000913E0000}"/>
    <cellStyle name="40% - akcent 1 2 2 2 2 2 2 2 3" xfId="16020" xr:uid="{00000000-0005-0000-0000-0000923E0000}"/>
    <cellStyle name="40% - akcent 1 2 2 2 2 2 2 3" xfId="16021" xr:uid="{00000000-0005-0000-0000-0000933E0000}"/>
    <cellStyle name="40% - akcent 1 2 2 2 2 2 2 3 2" xfId="16022" xr:uid="{00000000-0005-0000-0000-0000943E0000}"/>
    <cellStyle name="40% - akcent 1 2 2 2 2 2 2 3 2 2" xfId="16023" xr:uid="{00000000-0005-0000-0000-0000953E0000}"/>
    <cellStyle name="40% - akcent 1 2 2 2 2 2 2 3 3" xfId="16024" xr:uid="{00000000-0005-0000-0000-0000963E0000}"/>
    <cellStyle name="40% - akcent 1 2 2 2 2 2 2 4" xfId="16025" xr:uid="{00000000-0005-0000-0000-0000973E0000}"/>
    <cellStyle name="40% - akcent 1 2 2 2 2 2 2 4 2" xfId="16026" xr:uid="{00000000-0005-0000-0000-0000983E0000}"/>
    <cellStyle name="40% - akcent 1 2 2 2 2 2 2 4 2 2" xfId="16027" xr:uid="{00000000-0005-0000-0000-0000993E0000}"/>
    <cellStyle name="40% - akcent 1 2 2 2 2 2 2 4 3" xfId="16028" xr:uid="{00000000-0005-0000-0000-00009A3E0000}"/>
    <cellStyle name="40% - akcent 1 2 2 2 2 2 2 5" xfId="16029" xr:uid="{00000000-0005-0000-0000-00009B3E0000}"/>
    <cellStyle name="40% - akcent 1 2 2 2 2 2 2 5 2" xfId="16030" xr:uid="{00000000-0005-0000-0000-00009C3E0000}"/>
    <cellStyle name="40% - akcent 1 2 2 2 2 2 2 6" xfId="16031" xr:uid="{00000000-0005-0000-0000-00009D3E0000}"/>
    <cellStyle name="40% - akcent 1 2 2 2 2 2 3" xfId="16032" xr:uid="{00000000-0005-0000-0000-00009E3E0000}"/>
    <cellStyle name="40% - akcent 1 2 2 2 2 2 3 2" xfId="16033" xr:uid="{00000000-0005-0000-0000-00009F3E0000}"/>
    <cellStyle name="40% - akcent 1 2 2 2 2 2 3 2 2" xfId="16034" xr:uid="{00000000-0005-0000-0000-0000A03E0000}"/>
    <cellStyle name="40% - akcent 1 2 2 2 2 2 3 3" xfId="16035" xr:uid="{00000000-0005-0000-0000-0000A13E0000}"/>
    <cellStyle name="40% - akcent 1 2 2 2 2 2 4" xfId="16036" xr:uid="{00000000-0005-0000-0000-0000A23E0000}"/>
    <cellStyle name="40% - akcent 1 2 2 2 2 2 4 2" xfId="16037" xr:uid="{00000000-0005-0000-0000-0000A33E0000}"/>
    <cellStyle name="40% - akcent 1 2 2 2 2 2 4 2 2" xfId="16038" xr:uid="{00000000-0005-0000-0000-0000A43E0000}"/>
    <cellStyle name="40% - akcent 1 2 2 2 2 2 4 3" xfId="16039" xr:uid="{00000000-0005-0000-0000-0000A53E0000}"/>
    <cellStyle name="40% - akcent 1 2 2 2 2 2 5" xfId="16040" xr:uid="{00000000-0005-0000-0000-0000A63E0000}"/>
    <cellStyle name="40% - akcent 1 2 2 2 2 2 5 2" xfId="16041" xr:uid="{00000000-0005-0000-0000-0000A73E0000}"/>
    <cellStyle name="40% - akcent 1 2 2 2 2 2 5 2 2" xfId="16042" xr:uid="{00000000-0005-0000-0000-0000A83E0000}"/>
    <cellStyle name="40% - akcent 1 2 2 2 2 2 5 3" xfId="16043" xr:uid="{00000000-0005-0000-0000-0000A93E0000}"/>
    <cellStyle name="40% - akcent 1 2 2 2 2 2 6" xfId="16044" xr:uid="{00000000-0005-0000-0000-0000AA3E0000}"/>
    <cellStyle name="40% - akcent 1 2 2 2 2 2 6 2" xfId="16045" xr:uid="{00000000-0005-0000-0000-0000AB3E0000}"/>
    <cellStyle name="40% - akcent 1 2 2 2 2 2 7" xfId="16046" xr:uid="{00000000-0005-0000-0000-0000AC3E0000}"/>
    <cellStyle name="40% - akcent 1 2 2 2 2 3" xfId="16047" xr:uid="{00000000-0005-0000-0000-0000AD3E0000}"/>
    <cellStyle name="40% - akcent 1 2 2 2 2 3 2" xfId="16048" xr:uid="{00000000-0005-0000-0000-0000AE3E0000}"/>
    <cellStyle name="40% - akcent 1 2 2 2 2 3 2 2" xfId="16049" xr:uid="{00000000-0005-0000-0000-0000AF3E0000}"/>
    <cellStyle name="40% - akcent 1 2 2 2 2 3 2 2 2" xfId="16050" xr:uid="{00000000-0005-0000-0000-0000B03E0000}"/>
    <cellStyle name="40% - akcent 1 2 2 2 2 3 2 3" xfId="16051" xr:uid="{00000000-0005-0000-0000-0000B13E0000}"/>
    <cellStyle name="40% - akcent 1 2 2 2 2 3 3" xfId="16052" xr:uid="{00000000-0005-0000-0000-0000B23E0000}"/>
    <cellStyle name="40% - akcent 1 2 2 2 2 3 3 2" xfId="16053" xr:uid="{00000000-0005-0000-0000-0000B33E0000}"/>
    <cellStyle name="40% - akcent 1 2 2 2 2 3 3 2 2" xfId="16054" xr:uid="{00000000-0005-0000-0000-0000B43E0000}"/>
    <cellStyle name="40% - akcent 1 2 2 2 2 3 3 3" xfId="16055" xr:uid="{00000000-0005-0000-0000-0000B53E0000}"/>
    <cellStyle name="40% - akcent 1 2 2 2 2 3 4" xfId="16056" xr:uid="{00000000-0005-0000-0000-0000B63E0000}"/>
    <cellStyle name="40% - akcent 1 2 2 2 2 3 4 2" xfId="16057" xr:uid="{00000000-0005-0000-0000-0000B73E0000}"/>
    <cellStyle name="40% - akcent 1 2 2 2 2 3 4 2 2" xfId="16058" xr:uid="{00000000-0005-0000-0000-0000B83E0000}"/>
    <cellStyle name="40% - akcent 1 2 2 2 2 3 4 3" xfId="16059" xr:uid="{00000000-0005-0000-0000-0000B93E0000}"/>
    <cellStyle name="40% - akcent 1 2 2 2 2 3 5" xfId="16060" xr:uid="{00000000-0005-0000-0000-0000BA3E0000}"/>
    <cellStyle name="40% - akcent 1 2 2 2 2 3 5 2" xfId="16061" xr:uid="{00000000-0005-0000-0000-0000BB3E0000}"/>
    <cellStyle name="40% - akcent 1 2 2 2 2 3 6" xfId="16062" xr:uid="{00000000-0005-0000-0000-0000BC3E0000}"/>
    <cellStyle name="40% - akcent 1 2 2 2 2 4" xfId="16063" xr:uid="{00000000-0005-0000-0000-0000BD3E0000}"/>
    <cellStyle name="40% - akcent 1 2 2 2 2 4 2" xfId="16064" xr:uid="{00000000-0005-0000-0000-0000BE3E0000}"/>
    <cellStyle name="40% - akcent 1 2 2 2 2 4 2 2" xfId="16065" xr:uid="{00000000-0005-0000-0000-0000BF3E0000}"/>
    <cellStyle name="40% - akcent 1 2 2 2 2 4 2 2 2" xfId="16066" xr:uid="{00000000-0005-0000-0000-0000C03E0000}"/>
    <cellStyle name="40% - akcent 1 2 2 2 2 4 2 3" xfId="16067" xr:uid="{00000000-0005-0000-0000-0000C13E0000}"/>
    <cellStyle name="40% - akcent 1 2 2 2 2 4 3" xfId="16068" xr:uid="{00000000-0005-0000-0000-0000C23E0000}"/>
    <cellStyle name="40% - akcent 1 2 2 2 2 4 3 2" xfId="16069" xr:uid="{00000000-0005-0000-0000-0000C33E0000}"/>
    <cellStyle name="40% - akcent 1 2 2 2 2 4 3 2 2" xfId="16070" xr:uid="{00000000-0005-0000-0000-0000C43E0000}"/>
    <cellStyle name="40% - akcent 1 2 2 2 2 4 3 3" xfId="16071" xr:uid="{00000000-0005-0000-0000-0000C53E0000}"/>
    <cellStyle name="40% - akcent 1 2 2 2 2 4 4" xfId="16072" xr:uid="{00000000-0005-0000-0000-0000C63E0000}"/>
    <cellStyle name="40% - akcent 1 2 2 2 2 4 4 2" xfId="16073" xr:uid="{00000000-0005-0000-0000-0000C73E0000}"/>
    <cellStyle name="40% - akcent 1 2 2 2 2 4 4 2 2" xfId="16074" xr:uid="{00000000-0005-0000-0000-0000C83E0000}"/>
    <cellStyle name="40% - akcent 1 2 2 2 2 4 4 3" xfId="16075" xr:uid="{00000000-0005-0000-0000-0000C93E0000}"/>
    <cellStyle name="40% - akcent 1 2 2 2 2 4 5" xfId="16076" xr:uid="{00000000-0005-0000-0000-0000CA3E0000}"/>
    <cellStyle name="40% - akcent 1 2 2 2 2 4 5 2" xfId="16077" xr:uid="{00000000-0005-0000-0000-0000CB3E0000}"/>
    <cellStyle name="40% - akcent 1 2 2 2 2 4 6" xfId="16078" xr:uid="{00000000-0005-0000-0000-0000CC3E0000}"/>
    <cellStyle name="40% - akcent 1 2 2 2 2 5" xfId="16079" xr:uid="{00000000-0005-0000-0000-0000CD3E0000}"/>
    <cellStyle name="40% - akcent 1 2 2 2 2 5 2" xfId="16080" xr:uid="{00000000-0005-0000-0000-0000CE3E0000}"/>
    <cellStyle name="40% - akcent 1 2 2 2 2 5 2 2" xfId="16081" xr:uid="{00000000-0005-0000-0000-0000CF3E0000}"/>
    <cellStyle name="40% - akcent 1 2 2 2 2 5 3" xfId="16082" xr:uid="{00000000-0005-0000-0000-0000D03E0000}"/>
    <cellStyle name="40% - akcent 1 2 2 2 2 6" xfId="16083" xr:uid="{00000000-0005-0000-0000-0000D13E0000}"/>
    <cellStyle name="40% - akcent 1 2 2 2 2 6 2" xfId="16084" xr:uid="{00000000-0005-0000-0000-0000D23E0000}"/>
    <cellStyle name="40% - akcent 1 2 2 2 2 6 2 2" xfId="16085" xr:uid="{00000000-0005-0000-0000-0000D33E0000}"/>
    <cellStyle name="40% - akcent 1 2 2 2 2 6 3" xfId="16086" xr:uid="{00000000-0005-0000-0000-0000D43E0000}"/>
    <cellStyle name="40% - akcent 1 2 2 2 2 7" xfId="16087" xr:uid="{00000000-0005-0000-0000-0000D53E0000}"/>
    <cellStyle name="40% - akcent 1 2 2 2 2 7 2" xfId="16088" xr:uid="{00000000-0005-0000-0000-0000D63E0000}"/>
    <cellStyle name="40% - akcent 1 2 2 2 2 7 2 2" xfId="16089" xr:uid="{00000000-0005-0000-0000-0000D73E0000}"/>
    <cellStyle name="40% - akcent 1 2 2 2 2 7 3" xfId="16090" xr:uid="{00000000-0005-0000-0000-0000D83E0000}"/>
    <cellStyle name="40% - akcent 1 2 2 2 2 8" xfId="16091" xr:uid="{00000000-0005-0000-0000-0000D93E0000}"/>
    <cellStyle name="40% - akcent 1 2 2 2 2 8 2" xfId="16092" xr:uid="{00000000-0005-0000-0000-0000DA3E0000}"/>
    <cellStyle name="40% - akcent 1 2 2 2 2 9" xfId="16093" xr:uid="{00000000-0005-0000-0000-0000DB3E0000}"/>
    <cellStyle name="40% - akcent 1 2 2 2 3" xfId="16094" xr:uid="{00000000-0005-0000-0000-0000DC3E0000}"/>
    <cellStyle name="40% - akcent 1 2 2 2 3 2" xfId="16095" xr:uid="{00000000-0005-0000-0000-0000DD3E0000}"/>
    <cellStyle name="40% - akcent 1 2 2 2 3 2 2" xfId="16096" xr:uid="{00000000-0005-0000-0000-0000DE3E0000}"/>
    <cellStyle name="40% - akcent 1 2 2 2 3 2 2 2" xfId="16097" xr:uid="{00000000-0005-0000-0000-0000DF3E0000}"/>
    <cellStyle name="40% - akcent 1 2 2 2 3 2 2 2 2" xfId="16098" xr:uid="{00000000-0005-0000-0000-0000E03E0000}"/>
    <cellStyle name="40% - akcent 1 2 2 2 3 2 2 3" xfId="16099" xr:uid="{00000000-0005-0000-0000-0000E13E0000}"/>
    <cellStyle name="40% - akcent 1 2 2 2 3 2 3" xfId="16100" xr:uid="{00000000-0005-0000-0000-0000E23E0000}"/>
    <cellStyle name="40% - akcent 1 2 2 2 3 2 3 2" xfId="16101" xr:uid="{00000000-0005-0000-0000-0000E33E0000}"/>
    <cellStyle name="40% - akcent 1 2 2 2 3 2 3 2 2" xfId="16102" xr:uid="{00000000-0005-0000-0000-0000E43E0000}"/>
    <cellStyle name="40% - akcent 1 2 2 2 3 2 3 3" xfId="16103" xr:uid="{00000000-0005-0000-0000-0000E53E0000}"/>
    <cellStyle name="40% - akcent 1 2 2 2 3 2 4" xfId="16104" xr:uid="{00000000-0005-0000-0000-0000E63E0000}"/>
    <cellStyle name="40% - akcent 1 2 2 2 3 2 4 2" xfId="16105" xr:uid="{00000000-0005-0000-0000-0000E73E0000}"/>
    <cellStyle name="40% - akcent 1 2 2 2 3 2 4 2 2" xfId="16106" xr:uid="{00000000-0005-0000-0000-0000E83E0000}"/>
    <cellStyle name="40% - akcent 1 2 2 2 3 2 4 3" xfId="16107" xr:uid="{00000000-0005-0000-0000-0000E93E0000}"/>
    <cellStyle name="40% - akcent 1 2 2 2 3 2 5" xfId="16108" xr:uid="{00000000-0005-0000-0000-0000EA3E0000}"/>
    <cellStyle name="40% - akcent 1 2 2 2 3 2 5 2" xfId="16109" xr:uid="{00000000-0005-0000-0000-0000EB3E0000}"/>
    <cellStyle name="40% - akcent 1 2 2 2 3 2 6" xfId="16110" xr:uid="{00000000-0005-0000-0000-0000EC3E0000}"/>
    <cellStyle name="40% - akcent 1 2 2 2 3 3" xfId="16111" xr:uid="{00000000-0005-0000-0000-0000ED3E0000}"/>
    <cellStyle name="40% - akcent 1 2 2 2 3 3 2" xfId="16112" xr:uid="{00000000-0005-0000-0000-0000EE3E0000}"/>
    <cellStyle name="40% - akcent 1 2 2 2 3 3 2 2" xfId="16113" xr:uid="{00000000-0005-0000-0000-0000EF3E0000}"/>
    <cellStyle name="40% - akcent 1 2 2 2 3 3 3" xfId="16114" xr:uid="{00000000-0005-0000-0000-0000F03E0000}"/>
    <cellStyle name="40% - akcent 1 2 2 2 3 4" xfId="16115" xr:uid="{00000000-0005-0000-0000-0000F13E0000}"/>
    <cellStyle name="40% - akcent 1 2 2 2 3 4 2" xfId="16116" xr:uid="{00000000-0005-0000-0000-0000F23E0000}"/>
    <cellStyle name="40% - akcent 1 2 2 2 3 4 2 2" xfId="16117" xr:uid="{00000000-0005-0000-0000-0000F33E0000}"/>
    <cellStyle name="40% - akcent 1 2 2 2 3 4 3" xfId="16118" xr:uid="{00000000-0005-0000-0000-0000F43E0000}"/>
    <cellStyle name="40% - akcent 1 2 2 2 3 5" xfId="16119" xr:uid="{00000000-0005-0000-0000-0000F53E0000}"/>
    <cellStyle name="40% - akcent 1 2 2 2 3 5 2" xfId="16120" xr:uid="{00000000-0005-0000-0000-0000F63E0000}"/>
    <cellStyle name="40% - akcent 1 2 2 2 3 5 2 2" xfId="16121" xr:uid="{00000000-0005-0000-0000-0000F73E0000}"/>
    <cellStyle name="40% - akcent 1 2 2 2 3 5 3" xfId="16122" xr:uid="{00000000-0005-0000-0000-0000F83E0000}"/>
    <cellStyle name="40% - akcent 1 2 2 2 3 6" xfId="16123" xr:uid="{00000000-0005-0000-0000-0000F93E0000}"/>
    <cellStyle name="40% - akcent 1 2 2 2 3 6 2" xfId="16124" xr:uid="{00000000-0005-0000-0000-0000FA3E0000}"/>
    <cellStyle name="40% - akcent 1 2 2 2 3 7" xfId="16125" xr:uid="{00000000-0005-0000-0000-0000FB3E0000}"/>
    <cellStyle name="40% - akcent 1 2 2 2 4" xfId="16126" xr:uid="{00000000-0005-0000-0000-0000FC3E0000}"/>
    <cellStyle name="40% - akcent 1 2 2 2 4 2" xfId="16127" xr:uid="{00000000-0005-0000-0000-0000FD3E0000}"/>
    <cellStyle name="40% - akcent 1 2 2 2 4 2 2" xfId="16128" xr:uid="{00000000-0005-0000-0000-0000FE3E0000}"/>
    <cellStyle name="40% - akcent 1 2 2 2 4 2 2 2" xfId="16129" xr:uid="{00000000-0005-0000-0000-0000FF3E0000}"/>
    <cellStyle name="40% - akcent 1 2 2 2 4 2 3" xfId="16130" xr:uid="{00000000-0005-0000-0000-0000003F0000}"/>
    <cellStyle name="40% - akcent 1 2 2 2 4 3" xfId="16131" xr:uid="{00000000-0005-0000-0000-0000013F0000}"/>
    <cellStyle name="40% - akcent 1 2 2 2 4 3 2" xfId="16132" xr:uid="{00000000-0005-0000-0000-0000023F0000}"/>
    <cellStyle name="40% - akcent 1 2 2 2 4 3 2 2" xfId="16133" xr:uid="{00000000-0005-0000-0000-0000033F0000}"/>
    <cellStyle name="40% - akcent 1 2 2 2 4 3 3" xfId="16134" xr:uid="{00000000-0005-0000-0000-0000043F0000}"/>
    <cellStyle name="40% - akcent 1 2 2 2 4 4" xfId="16135" xr:uid="{00000000-0005-0000-0000-0000053F0000}"/>
    <cellStyle name="40% - akcent 1 2 2 2 4 4 2" xfId="16136" xr:uid="{00000000-0005-0000-0000-0000063F0000}"/>
    <cellStyle name="40% - akcent 1 2 2 2 4 4 2 2" xfId="16137" xr:uid="{00000000-0005-0000-0000-0000073F0000}"/>
    <cellStyle name="40% - akcent 1 2 2 2 4 4 3" xfId="16138" xr:uid="{00000000-0005-0000-0000-0000083F0000}"/>
    <cellStyle name="40% - akcent 1 2 2 2 4 5" xfId="16139" xr:uid="{00000000-0005-0000-0000-0000093F0000}"/>
    <cellStyle name="40% - akcent 1 2 2 2 4 5 2" xfId="16140" xr:uid="{00000000-0005-0000-0000-00000A3F0000}"/>
    <cellStyle name="40% - akcent 1 2 2 2 4 6" xfId="16141" xr:uid="{00000000-0005-0000-0000-00000B3F0000}"/>
    <cellStyle name="40% - akcent 1 2 2 2 5" xfId="16142" xr:uid="{00000000-0005-0000-0000-00000C3F0000}"/>
    <cellStyle name="40% - akcent 1 2 2 2 5 2" xfId="16143" xr:uid="{00000000-0005-0000-0000-00000D3F0000}"/>
    <cellStyle name="40% - akcent 1 2 2 2 5 2 2" xfId="16144" xr:uid="{00000000-0005-0000-0000-00000E3F0000}"/>
    <cellStyle name="40% - akcent 1 2 2 2 5 2 2 2" xfId="16145" xr:uid="{00000000-0005-0000-0000-00000F3F0000}"/>
    <cellStyle name="40% - akcent 1 2 2 2 5 2 3" xfId="16146" xr:uid="{00000000-0005-0000-0000-0000103F0000}"/>
    <cellStyle name="40% - akcent 1 2 2 2 5 3" xfId="16147" xr:uid="{00000000-0005-0000-0000-0000113F0000}"/>
    <cellStyle name="40% - akcent 1 2 2 2 5 3 2" xfId="16148" xr:uid="{00000000-0005-0000-0000-0000123F0000}"/>
    <cellStyle name="40% - akcent 1 2 2 2 5 3 2 2" xfId="16149" xr:uid="{00000000-0005-0000-0000-0000133F0000}"/>
    <cellStyle name="40% - akcent 1 2 2 2 5 3 3" xfId="16150" xr:uid="{00000000-0005-0000-0000-0000143F0000}"/>
    <cellStyle name="40% - akcent 1 2 2 2 5 4" xfId="16151" xr:uid="{00000000-0005-0000-0000-0000153F0000}"/>
    <cellStyle name="40% - akcent 1 2 2 2 5 4 2" xfId="16152" xr:uid="{00000000-0005-0000-0000-0000163F0000}"/>
    <cellStyle name="40% - akcent 1 2 2 2 5 4 2 2" xfId="16153" xr:uid="{00000000-0005-0000-0000-0000173F0000}"/>
    <cellStyle name="40% - akcent 1 2 2 2 5 4 3" xfId="16154" xr:uid="{00000000-0005-0000-0000-0000183F0000}"/>
    <cellStyle name="40% - akcent 1 2 2 2 5 5" xfId="16155" xr:uid="{00000000-0005-0000-0000-0000193F0000}"/>
    <cellStyle name="40% - akcent 1 2 2 2 5 5 2" xfId="16156" xr:uid="{00000000-0005-0000-0000-00001A3F0000}"/>
    <cellStyle name="40% - akcent 1 2 2 2 5 6" xfId="16157" xr:uid="{00000000-0005-0000-0000-00001B3F0000}"/>
    <cellStyle name="40% - akcent 1 2 2 2 6" xfId="16158" xr:uid="{00000000-0005-0000-0000-00001C3F0000}"/>
    <cellStyle name="40% - akcent 1 2 2 2 6 2" xfId="16159" xr:uid="{00000000-0005-0000-0000-00001D3F0000}"/>
    <cellStyle name="40% - akcent 1 2 2 2 6 2 2" xfId="16160" xr:uid="{00000000-0005-0000-0000-00001E3F0000}"/>
    <cellStyle name="40% - akcent 1 2 2 2 6 2 2 2" xfId="16161" xr:uid="{00000000-0005-0000-0000-00001F3F0000}"/>
    <cellStyle name="40% - akcent 1 2 2 2 6 2 3" xfId="16162" xr:uid="{00000000-0005-0000-0000-0000203F0000}"/>
    <cellStyle name="40% - akcent 1 2 2 2 6 3" xfId="16163" xr:uid="{00000000-0005-0000-0000-0000213F0000}"/>
    <cellStyle name="40% - akcent 1 2 2 2 6 3 2" xfId="16164" xr:uid="{00000000-0005-0000-0000-0000223F0000}"/>
    <cellStyle name="40% - akcent 1 2 2 2 6 3 2 2" xfId="16165" xr:uid="{00000000-0005-0000-0000-0000233F0000}"/>
    <cellStyle name="40% - akcent 1 2 2 2 6 3 3" xfId="16166" xr:uid="{00000000-0005-0000-0000-0000243F0000}"/>
    <cellStyle name="40% - akcent 1 2 2 2 6 4" xfId="16167" xr:uid="{00000000-0005-0000-0000-0000253F0000}"/>
    <cellStyle name="40% - akcent 1 2 2 2 6 4 2" xfId="16168" xr:uid="{00000000-0005-0000-0000-0000263F0000}"/>
    <cellStyle name="40% - akcent 1 2 2 2 6 4 2 2" xfId="16169" xr:uid="{00000000-0005-0000-0000-0000273F0000}"/>
    <cellStyle name="40% - akcent 1 2 2 2 6 4 3" xfId="16170" xr:uid="{00000000-0005-0000-0000-0000283F0000}"/>
    <cellStyle name="40% - akcent 1 2 2 2 6 5" xfId="16171" xr:uid="{00000000-0005-0000-0000-0000293F0000}"/>
    <cellStyle name="40% - akcent 1 2 2 2 6 5 2" xfId="16172" xr:uid="{00000000-0005-0000-0000-00002A3F0000}"/>
    <cellStyle name="40% - akcent 1 2 2 2 6 6" xfId="16173" xr:uid="{00000000-0005-0000-0000-00002B3F0000}"/>
    <cellStyle name="40% - akcent 1 2 2 2 7" xfId="16174" xr:uid="{00000000-0005-0000-0000-00002C3F0000}"/>
    <cellStyle name="40% - akcent 1 2 2 3" xfId="16175" xr:uid="{00000000-0005-0000-0000-00002D3F0000}"/>
    <cellStyle name="40% - akcent 1 2 2 3 2" xfId="16176" xr:uid="{00000000-0005-0000-0000-00002E3F0000}"/>
    <cellStyle name="40% - akcent 1 2 2 3 2 2" xfId="16177" xr:uid="{00000000-0005-0000-0000-00002F3F0000}"/>
    <cellStyle name="40% - akcent 1 2 2 3 2 2 2" xfId="16178" xr:uid="{00000000-0005-0000-0000-0000303F0000}"/>
    <cellStyle name="40% - akcent 1 2 2 3 2 2 2 2" xfId="16179" xr:uid="{00000000-0005-0000-0000-0000313F0000}"/>
    <cellStyle name="40% - akcent 1 2 2 3 2 2 2 2 2" xfId="16180" xr:uid="{00000000-0005-0000-0000-0000323F0000}"/>
    <cellStyle name="40% - akcent 1 2 2 3 2 2 2 3" xfId="16181" xr:uid="{00000000-0005-0000-0000-0000333F0000}"/>
    <cellStyle name="40% - akcent 1 2 2 3 2 2 3" xfId="16182" xr:uid="{00000000-0005-0000-0000-0000343F0000}"/>
    <cellStyle name="40% - akcent 1 2 2 3 2 2 3 2" xfId="16183" xr:uid="{00000000-0005-0000-0000-0000353F0000}"/>
    <cellStyle name="40% - akcent 1 2 2 3 2 2 3 2 2" xfId="16184" xr:uid="{00000000-0005-0000-0000-0000363F0000}"/>
    <cellStyle name="40% - akcent 1 2 2 3 2 2 3 3" xfId="16185" xr:uid="{00000000-0005-0000-0000-0000373F0000}"/>
    <cellStyle name="40% - akcent 1 2 2 3 2 2 4" xfId="16186" xr:uid="{00000000-0005-0000-0000-0000383F0000}"/>
    <cellStyle name="40% - akcent 1 2 2 3 2 2 4 2" xfId="16187" xr:uid="{00000000-0005-0000-0000-0000393F0000}"/>
    <cellStyle name="40% - akcent 1 2 2 3 2 2 4 2 2" xfId="16188" xr:uid="{00000000-0005-0000-0000-00003A3F0000}"/>
    <cellStyle name="40% - akcent 1 2 2 3 2 2 4 3" xfId="16189" xr:uid="{00000000-0005-0000-0000-00003B3F0000}"/>
    <cellStyle name="40% - akcent 1 2 2 3 2 2 5" xfId="16190" xr:uid="{00000000-0005-0000-0000-00003C3F0000}"/>
    <cellStyle name="40% - akcent 1 2 2 3 2 2 5 2" xfId="16191" xr:uid="{00000000-0005-0000-0000-00003D3F0000}"/>
    <cellStyle name="40% - akcent 1 2 2 3 2 2 6" xfId="16192" xr:uid="{00000000-0005-0000-0000-00003E3F0000}"/>
    <cellStyle name="40% - akcent 1 2 2 3 2 3" xfId="16193" xr:uid="{00000000-0005-0000-0000-00003F3F0000}"/>
    <cellStyle name="40% - akcent 1 2 2 3 2 3 2" xfId="16194" xr:uid="{00000000-0005-0000-0000-0000403F0000}"/>
    <cellStyle name="40% - akcent 1 2 2 3 2 3 2 2" xfId="16195" xr:uid="{00000000-0005-0000-0000-0000413F0000}"/>
    <cellStyle name="40% - akcent 1 2 2 3 2 3 3" xfId="16196" xr:uid="{00000000-0005-0000-0000-0000423F0000}"/>
    <cellStyle name="40% - akcent 1 2 2 3 2 4" xfId="16197" xr:uid="{00000000-0005-0000-0000-0000433F0000}"/>
    <cellStyle name="40% - akcent 1 2 2 3 2 4 2" xfId="16198" xr:uid="{00000000-0005-0000-0000-0000443F0000}"/>
    <cellStyle name="40% - akcent 1 2 2 3 2 4 2 2" xfId="16199" xr:uid="{00000000-0005-0000-0000-0000453F0000}"/>
    <cellStyle name="40% - akcent 1 2 2 3 2 4 3" xfId="16200" xr:uid="{00000000-0005-0000-0000-0000463F0000}"/>
    <cellStyle name="40% - akcent 1 2 2 3 2 5" xfId="16201" xr:uid="{00000000-0005-0000-0000-0000473F0000}"/>
    <cellStyle name="40% - akcent 1 2 2 3 2 5 2" xfId="16202" xr:uid="{00000000-0005-0000-0000-0000483F0000}"/>
    <cellStyle name="40% - akcent 1 2 2 3 2 5 2 2" xfId="16203" xr:uid="{00000000-0005-0000-0000-0000493F0000}"/>
    <cellStyle name="40% - akcent 1 2 2 3 2 5 3" xfId="16204" xr:uid="{00000000-0005-0000-0000-00004A3F0000}"/>
    <cellStyle name="40% - akcent 1 2 2 3 2 6" xfId="16205" xr:uid="{00000000-0005-0000-0000-00004B3F0000}"/>
    <cellStyle name="40% - akcent 1 2 2 3 2 6 2" xfId="16206" xr:uid="{00000000-0005-0000-0000-00004C3F0000}"/>
    <cellStyle name="40% - akcent 1 2 2 3 2 7" xfId="16207" xr:uid="{00000000-0005-0000-0000-00004D3F0000}"/>
    <cellStyle name="40% - akcent 1 2 2 3 2 8" xfId="16208" xr:uid="{00000000-0005-0000-0000-00004E3F0000}"/>
    <cellStyle name="40% - akcent 1 2 2 3 3" xfId="16209" xr:uid="{00000000-0005-0000-0000-00004F3F0000}"/>
    <cellStyle name="40% - akcent 1 2 2 3 3 2" xfId="16210" xr:uid="{00000000-0005-0000-0000-0000503F0000}"/>
    <cellStyle name="40% - akcent 1 2 2 3 3 2 2" xfId="16211" xr:uid="{00000000-0005-0000-0000-0000513F0000}"/>
    <cellStyle name="40% - akcent 1 2 2 3 3 2 2 2" xfId="16212" xr:uid="{00000000-0005-0000-0000-0000523F0000}"/>
    <cellStyle name="40% - akcent 1 2 2 3 3 2 3" xfId="16213" xr:uid="{00000000-0005-0000-0000-0000533F0000}"/>
    <cellStyle name="40% - akcent 1 2 2 3 3 3" xfId="16214" xr:uid="{00000000-0005-0000-0000-0000543F0000}"/>
    <cellStyle name="40% - akcent 1 2 2 3 3 3 2" xfId="16215" xr:uid="{00000000-0005-0000-0000-0000553F0000}"/>
    <cellStyle name="40% - akcent 1 2 2 3 3 3 2 2" xfId="16216" xr:uid="{00000000-0005-0000-0000-0000563F0000}"/>
    <cellStyle name="40% - akcent 1 2 2 3 3 3 3" xfId="16217" xr:uid="{00000000-0005-0000-0000-0000573F0000}"/>
    <cellStyle name="40% - akcent 1 2 2 3 3 4" xfId="16218" xr:uid="{00000000-0005-0000-0000-0000583F0000}"/>
    <cellStyle name="40% - akcent 1 2 2 3 3 4 2" xfId="16219" xr:uid="{00000000-0005-0000-0000-0000593F0000}"/>
    <cellStyle name="40% - akcent 1 2 2 3 3 4 2 2" xfId="16220" xr:uid="{00000000-0005-0000-0000-00005A3F0000}"/>
    <cellStyle name="40% - akcent 1 2 2 3 3 4 3" xfId="16221" xr:uid="{00000000-0005-0000-0000-00005B3F0000}"/>
    <cellStyle name="40% - akcent 1 2 2 3 3 5" xfId="16222" xr:uid="{00000000-0005-0000-0000-00005C3F0000}"/>
    <cellStyle name="40% - akcent 1 2 2 3 3 5 2" xfId="16223" xr:uid="{00000000-0005-0000-0000-00005D3F0000}"/>
    <cellStyle name="40% - akcent 1 2 2 3 3 6" xfId="16224" xr:uid="{00000000-0005-0000-0000-00005E3F0000}"/>
    <cellStyle name="40% - akcent 1 2 2 3 4" xfId="16225" xr:uid="{00000000-0005-0000-0000-00005F3F0000}"/>
    <cellStyle name="40% - akcent 1 2 2 3 4 2" xfId="16226" xr:uid="{00000000-0005-0000-0000-0000603F0000}"/>
    <cellStyle name="40% - akcent 1 2 2 3 4 2 2" xfId="16227" xr:uid="{00000000-0005-0000-0000-0000613F0000}"/>
    <cellStyle name="40% - akcent 1 2 2 3 4 2 2 2" xfId="16228" xr:uid="{00000000-0005-0000-0000-0000623F0000}"/>
    <cellStyle name="40% - akcent 1 2 2 3 4 2 3" xfId="16229" xr:uid="{00000000-0005-0000-0000-0000633F0000}"/>
    <cellStyle name="40% - akcent 1 2 2 3 4 3" xfId="16230" xr:uid="{00000000-0005-0000-0000-0000643F0000}"/>
    <cellStyle name="40% - akcent 1 2 2 3 4 3 2" xfId="16231" xr:uid="{00000000-0005-0000-0000-0000653F0000}"/>
    <cellStyle name="40% - akcent 1 2 2 3 4 3 2 2" xfId="16232" xr:uid="{00000000-0005-0000-0000-0000663F0000}"/>
    <cellStyle name="40% - akcent 1 2 2 3 4 3 3" xfId="16233" xr:uid="{00000000-0005-0000-0000-0000673F0000}"/>
    <cellStyle name="40% - akcent 1 2 2 3 4 4" xfId="16234" xr:uid="{00000000-0005-0000-0000-0000683F0000}"/>
    <cellStyle name="40% - akcent 1 2 2 3 4 4 2" xfId="16235" xr:uid="{00000000-0005-0000-0000-0000693F0000}"/>
    <cellStyle name="40% - akcent 1 2 2 3 4 4 2 2" xfId="16236" xr:uid="{00000000-0005-0000-0000-00006A3F0000}"/>
    <cellStyle name="40% - akcent 1 2 2 3 4 4 3" xfId="16237" xr:uid="{00000000-0005-0000-0000-00006B3F0000}"/>
    <cellStyle name="40% - akcent 1 2 2 3 4 5" xfId="16238" xr:uid="{00000000-0005-0000-0000-00006C3F0000}"/>
    <cellStyle name="40% - akcent 1 2 2 3 4 5 2" xfId="16239" xr:uid="{00000000-0005-0000-0000-00006D3F0000}"/>
    <cellStyle name="40% - akcent 1 2 2 3 4 6" xfId="16240" xr:uid="{00000000-0005-0000-0000-00006E3F0000}"/>
    <cellStyle name="40% - akcent 1 2 2 3 5" xfId="16241" xr:uid="{00000000-0005-0000-0000-00006F3F0000}"/>
    <cellStyle name="40% - akcent 1 2 2 3 5 2" xfId="16242" xr:uid="{00000000-0005-0000-0000-0000703F0000}"/>
    <cellStyle name="40% - akcent 1 2 2 3 5 2 2" xfId="16243" xr:uid="{00000000-0005-0000-0000-0000713F0000}"/>
    <cellStyle name="40% - akcent 1 2 2 3 5 2 2 2" xfId="16244" xr:uid="{00000000-0005-0000-0000-0000723F0000}"/>
    <cellStyle name="40% - akcent 1 2 2 3 5 2 3" xfId="16245" xr:uid="{00000000-0005-0000-0000-0000733F0000}"/>
    <cellStyle name="40% - akcent 1 2 2 3 5 3" xfId="16246" xr:uid="{00000000-0005-0000-0000-0000743F0000}"/>
    <cellStyle name="40% - akcent 1 2 2 3 5 3 2" xfId="16247" xr:uid="{00000000-0005-0000-0000-0000753F0000}"/>
    <cellStyle name="40% - akcent 1 2 2 3 5 3 2 2" xfId="16248" xr:uid="{00000000-0005-0000-0000-0000763F0000}"/>
    <cellStyle name="40% - akcent 1 2 2 3 5 3 3" xfId="16249" xr:uid="{00000000-0005-0000-0000-0000773F0000}"/>
    <cellStyle name="40% - akcent 1 2 2 3 5 4" xfId="16250" xr:uid="{00000000-0005-0000-0000-0000783F0000}"/>
    <cellStyle name="40% - akcent 1 2 2 3 5 4 2" xfId="16251" xr:uid="{00000000-0005-0000-0000-0000793F0000}"/>
    <cellStyle name="40% - akcent 1 2 2 3 5 4 2 2" xfId="16252" xr:uid="{00000000-0005-0000-0000-00007A3F0000}"/>
    <cellStyle name="40% - akcent 1 2 2 3 5 4 3" xfId="16253" xr:uid="{00000000-0005-0000-0000-00007B3F0000}"/>
    <cellStyle name="40% - akcent 1 2 2 3 5 5" xfId="16254" xr:uid="{00000000-0005-0000-0000-00007C3F0000}"/>
    <cellStyle name="40% - akcent 1 2 2 3 5 5 2" xfId="16255" xr:uid="{00000000-0005-0000-0000-00007D3F0000}"/>
    <cellStyle name="40% - akcent 1 2 2 3 5 6" xfId="16256" xr:uid="{00000000-0005-0000-0000-00007E3F0000}"/>
    <cellStyle name="40% - akcent 1 2 2 3 6" xfId="16257" xr:uid="{00000000-0005-0000-0000-00007F3F0000}"/>
    <cellStyle name="40% - akcent 1 2 2 4" xfId="16258" xr:uid="{00000000-0005-0000-0000-0000803F0000}"/>
    <cellStyle name="40% - akcent 1 2 2 4 2" xfId="16259" xr:uid="{00000000-0005-0000-0000-0000813F0000}"/>
    <cellStyle name="40% - akcent 1 2 2 4 2 2" xfId="16260" xr:uid="{00000000-0005-0000-0000-0000823F0000}"/>
    <cellStyle name="40% - akcent 1 2 2 4 2 2 2" xfId="16261" xr:uid="{00000000-0005-0000-0000-0000833F0000}"/>
    <cellStyle name="40% - akcent 1 2 2 4 2 2 2 2" xfId="16262" xr:uid="{00000000-0005-0000-0000-0000843F0000}"/>
    <cellStyle name="40% - akcent 1 2 2 4 2 2 3" xfId="16263" xr:uid="{00000000-0005-0000-0000-0000853F0000}"/>
    <cellStyle name="40% - akcent 1 2 2 4 2 3" xfId="16264" xr:uid="{00000000-0005-0000-0000-0000863F0000}"/>
    <cellStyle name="40% - akcent 1 2 2 4 2 3 2" xfId="16265" xr:uid="{00000000-0005-0000-0000-0000873F0000}"/>
    <cellStyle name="40% - akcent 1 2 2 4 2 3 2 2" xfId="16266" xr:uid="{00000000-0005-0000-0000-0000883F0000}"/>
    <cellStyle name="40% - akcent 1 2 2 4 2 3 3" xfId="16267" xr:uid="{00000000-0005-0000-0000-0000893F0000}"/>
    <cellStyle name="40% - akcent 1 2 2 4 2 4" xfId="16268" xr:uid="{00000000-0005-0000-0000-00008A3F0000}"/>
    <cellStyle name="40% - akcent 1 2 2 4 2 4 2" xfId="16269" xr:uid="{00000000-0005-0000-0000-00008B3F0000}"/>
    <cellStyle name="40% - akcent 1 2 2 4 2 4 2 2" xfId="16270" xr:uid="{00000000-0005-0000-0000-00008C3F0000}"/>
    <cellStyle name="40% - akcent 1 2 2 4 2 4 3" xfId="16271" xr:uid="{00000000-0005-0000-0000-00008D3F0000}"/>
    <cellStyle name="40% - akcent 1 2 2 4 2 5" xfId="16272" xr:uid="{00000000-0005-0000-0000-00008E3F0000}"/>
    <cellStyle name="40% - akcent 1 2 2 4 2 5 2" xfId="16273" xr:uid="{00000000-0005-0000-0000-00008F3F0000}"/>
    <cellStyle name="40% - akcent 1 2 2 4 2 6" xfId="16274" xr:uid="{00000000-0005-0000-0000-0000903F0000}"/>
    <cellStyle name="40% - akcent 1 2 2 4 3" xfId="16275" xr:uid="{00000000-0005-0000-0000-0000913F0000}"/>
    <cellStyle name="40% - akcent 1 2 2 4 3 2" xfId="16276" xr:uid="{00000000-0005-0000-0000-0000923F0000}"/>
    <cellStyle name="40% - akcent 1 2 2 4 3 2 2" xfId="16277" xr:uid="{00000000-0005-0000-0000-0000933F0000}"/>
    <cellStyle name="40% - akcent 1 2 2 4 3 3" xfId="16278" xr:uid="{00000000-0005-0000-0000-0000943F0000}"/>
    <cellStyle name="40% - akcent 1 2 2 4 4" xfId="16279" xr:uid="{00000000-0005-0000-0000-0000953F0000}"/>
    <cellStyle name="40% - akcent 1 2 2 4 4 2" xfId="16280" xr:uid="{00000000-0005-0000-0000-0000963F0000}"/>
    <cellStyle name="40% - akcent 1 2 2 4 4 2 2" xfId="16281" xr:uid="{00000000-0005-0000-0000-0000973F0000}"/>
    <cellStyle name="40% - akcent 1 2 2 4 4 3" xfId="16282" xr:uid="{00000000-0005-0000-0000-0000983F0000}"/>
    <cellStyle name="40% - akcent 1 2 2 4 5" xfId="16283" xr:uid="{00000000-0005-0000-0000-0000993F0000}"/>
    <cellStyle name="40% - akcent 1 2 2 4 5 2" xfId="16284" xr:uid="{00000000-0005-0000-0000-00009A3F0000}"/>
    <cellStyle name="40% - akcent 1 2 2 4 5 2 2" xfId="16285" xr:uid="{00000000-0005-0000-0000-00009B3F0000}"/>
    <cellStyle name="40% - akcent 1 2 2 4 5 3" xfId="16286" xr:uid="{00000000-0005-0000-0000-00009C3F0000}"/>
    <cellStyle name="40% - akcent 1 2 2 4 6" xfId="16287" xr:uid="{00000000-0005-0000-0000-00009D3F0000}"/>
    <cellStyle name="40% - akcent 1 2 2 4 6 2" xfId="16288" xr:uid="{00000000-0005-0000-0000-00009E3F0000}"/>
    <cellStyle name="40% - akcent 1 2 2 4 7" xfId="16289" xr:uid="{00000000-0005-0000-0000-00009F3F0000}"/>
    <cellStyle name="40% - akcent 1 2 2 4 8" xfId="16290" xr:uid="{00000000-0005-0000-0000-0000A03F0000}"/>
    <cellStyle name="40% - akcent 1 2 2 5" xfId="16291" xr:uid="{00000000-0005-0000-0000-0000A13F0000}"/>
    <cellStyle name="40% - akcent 1 2 2 5 2" xfId="16292" xr:uid="{00000000-0005-0000-0000-0000A23F0000}"/>
    <cellStyle name="40% - akcent 1 2 2 5 2 2" xfId="16293" xr:uid="{00000000-0005-0000-0000-0000A33F0000}"/>
    <cellStyle name="40% - akcent 1 2 2 5 2 2 2" xfId="16294" xr:uid="{00000000-0005-0000-0000-0000A43F0000}"/>
    <cellStyle name="40% - akcent 1 2 2 5 2 3" xfId="16295" xr:uid="{00000000-0005-0000-0000-0000A53F0000}"/>
    <cellStyle name="40% - akcent 1 2 2 5 3" xfId="16296" xr:uid="{00000000-0005-0000-0000-0000A63F0000}"/>
    <cellStyle name="40% - akcent 1 2 2 5 3 2" xfId="16297" xr:uid="{00000000-0005-0000-0000-0000A73F0000}"/>
    <cellStyle name="40% - akcent 1 2 2 5 3 2 2" xfId="16298" xr:uid="{00000000-0005-0000-0000-0000A83F0000}"/>
    <cellStyle name="40% - akcent 1 2 2 5 3 3" xfId="16299" xr:uid="{00000000-0005-0000-0000-0000A93F0000}"/>
    <cellStyle name="40% - akcent 1 2 2 5 4" xfId="16300" xr:uid="{00000000-0005-0000-0000-0000AA3F0000}"/>
    <cellStyle name="40% - akcent 1 2 2 5 4 2" xfId="16301" xr:uid="{00000000-0005-0000-0000-0000AB3F0000}"/>
    <cellStyle name="40% - akcent 1 2 2 5 4 2 2" xfId="16302" xr:uid="{00000000-0005-0000-0000-0000AC3F0000}"/>
    <cellStyle name="40% - akcent 1 2 2 5 4 3" xfId="16303" xr:uid="{00000000-0005-0000-0000-0000AD3F0000}"/>
    <cellStyle name="40% - akcent 1 2 2 5 5" xfId="16304" xr:uid="{00000000-0005-0000-0000-0000AE3F0000}"/>
    <cellStyle name="40% - akcent 1 2 2 5 5 2" xfId="16305" xr:uid="{00000000-0005-0000-0000-0000AF3F0000}"/>
    <cellStyle name="40% - akcent 1 2 2 5 6" xfId="16306" xr:uid="{00000000-0005-0000-0000-0000B03F0000}"/>
    <cellStyle name="40% - akcent 1 2 2 6" xfId="16307" xr:uid="{00000000-0005-0000-0000-0000B13F0000}"/>
    <cellStyle name="40% - akcent 1 2 2 6 2" xfId="16308" xr:uid="{00000000-0005-0000-0000-0000B23F0000}"/>
    <cellStyle name="40% - akcent 1 2 2 6 2 2" xfId="16309" xr:uid="{00000000-0005-0000-0000-0000B33F0000}"/>
    <cellStyle name="40% - akcent 1 2 2 6 2 2 2" xfId="16310" xr:uid="{00000000-0005-0000-0000-0000B43F0000}"/>
    <cellStyle name="40% - akcent 1 2 2 6 2 3" xfId="16311" xr:uid="{00000000-0005-0000-0000-0000B53F0000}"/>
    <cellStyle name="40% - akcent 1 2 2 6 3" xfId="16312" xr:uid="{00000000-0005-0000-0000-0000B63F0000}"/>
    <cellStyle name="40% - akcent 1 2 2 6 3 2" xfId="16313" xr:uid="{00000000-0005-0000-0000-0000B73F0000}"/>
    <cellStyle name="40% - akcent 1 2 2 6 3 2 2" xfId="16314" xr:uid="{00000000-0005-0000-0000-0000B83F0000}"/>
    <cellStyle name="40% - akcent 1 2 2 6 3 3" xfId="16315" xr:uid="{00000000-0005-0000-0000-0000B93F0000}"/>
    <cellStyle name="40% - akcent 1 2 2 6 4" xfId="16316" xr:uid="{00000000-0005-0000-0000-0000BA3F0000}"/>
    <cellStyle name="40% - akcent 1 2 2 6 4 2" xfId="16317" xr:uid="{00000000-0005-0000-0000-0000BB3F0000}"/>
    <cellStyle name="40% - akcent 1 2 2 6 4 2 2" xfId="16318" xr:uid="{00000000-0005-0000-0000-0000BC3F0000}"/>
    <cellStyle name="40% - akcent 1 2 2 6 4 3" xfId="16319" xr:uid="{00000000-0005-0000-0000-0000BD3F0000}"/>
    <cellStyle name="40% - akcent 1 2 2 6 5" xfId="16320" xr:uid="{00000000-0005-0000-0000-0000BE3F0000}"/>
    <cellStyle name="40% - akcent 1 2 2 6 5 2" xfId="16321" xr:uid="{00000000-0005-0000-0000-0000BF3F0000}"/>
    <cellStyle name="40% - akcent 1 2 2 6 6" xfId="16322" xr:uid="{00000000-0005-0000-0000-0000C03F0000}"/>
    <cellStyle name="40% - akcent 1 2 2 7" xfId="16323" xr:uid="{00000000-0005-0000-0000-0000C13F0000}"/>
    <cellStyle name="40% - akcent 1 2 2 8" xfId="16324" xr:uid="{00000000-0005-0000-0000-0000C23F0000}"/>
    <cellStyle name="40% - akcent 1 2 2 8 2" xfId="16325" xr:uid="{00000000-0005-0000-0000-0000C33F0000}"/>
    <cellStyle name="40% - akcent 1 2 2 8 2 2" xfId="16326" xr:uid="{00000000-0005-0000-0000-0000C43F0000}"/>
    <cellStyle name="40% - akcent 1 2 2 8 2 2 2" xfId="16327" xr:uid="{00000000-0005-0000-0000-0000C53F0000}"/>
    <cellStyle name="40% - akcent 1 2 2 8 2 3" xfId="16328" xr:uid="{00000000-0005-0000-0000-0000C63F0000}"/>
    <cellStyle name="40% - akcent 1 2 2 8 3" xfId="16329" xr:uid="{00000000-0005-0000-0000-0000C73F0000}"/>
    <cellStyle name="40% - akcent 1 2 2 8 3 2" xfId="16330" xr:uid="{00000000-0005-0000-0000-0000C83F0000}"/>
    <cellStyle name="40% - akcent 1 2 2 8 3 2 2" xfId="16331" xr:uid="{00000000-0005-0000-0000-0000C93F0000}"/>
    <cellStyle name="40% - akcent 1 2 2 8 3 3" xfId="16332" xr:uid="{00000000-0005-0000-0000-0000CA3F0000}"/>
    <cellStyle name="40% - akcent 1 2 2 8 4" xfId="16333" xr:uid="{00000000-0005-0000-0000-0000CB3F0000}"/>
    <cellStyle name="40% - akcent 1 2 2 8 4 2" xfId="16334" xr:uid="{00000000-0005-0000-0000-0000CC3F0000}"/>
    <cellStyle name="40% - akcent 1 2 2 8 4 2 2" xfId="16335" xr:uid="{00000000-0005-0000-0000-0000CD3F0000}"/>
    <cellStyle name="40% - akcent 1 2 2 8 4 3" xfId="16336" xr:uid="{00000000-0005-0000-0000-0000CE3F0000}"/>
    <cellStyle name="40% - akcent 1 2 2 8 5" xfId="16337" xr:uid="{00000000-0005-0000-0000-0000CF3F0000}"/>
    <cellStyle name="40% - akcent 1 2 2 8 5 2" xfId="16338" xr:uid="{00000000-0005-0000-0000-0000D03F0000}"/>
    <cellStyle name="40% - akcent 1 2 2 8 6" xfId="16339" xr:uid="{00000000-0005-0000-0000-0000D13F0000}"/>
    <cellStyle name="40% - akcent 1 2 2 9" xfId="16340" xr:uid="{00000000-0005-0000-0000-0000D23F0000}"/>
    <cellStyle name="40% - akcent 1 2 2_2011'05 Raport PGE_DO-CO2" xfId="16341" xr:uid="{00000000-0005-0000-0000-0000D33F0000}"/>
    <cellStyle name="40% - akcent 1 2 3" xfId="16342" xr:uid="{00000000-0005-0000-0000-0000D43F0000}"/>
    <cellStyle name="40% - akcent 1 2 3 2" xfId="16343" xr:uid="{00000000-0005-0000-0000-0000D53F0000}"/>
    <cellStyle name="40% - akcent 1 2 3 2 2" xfId="16344" xr:uid="{00000000-0005-0000-0000-0000D63F0000}"/>
    <cellStyle name="40% - akcent 1 2 3 2 2 2" xfId="16345" xr:uid="{00000000-0005-0000-0000-0000D73F0000}"/>
    <cellStyle name="40% - akcent 1 2 3 2 2 2 2" xfId="16346" xr:uid="{00000000-0005-0000-0000-0000D83F0000}"/>
    <cellStyle name="40% - akcent 1 2 3 2 2 2 2 2" xfId="16347" xr:uid="{00000000-0005-0000-0000-0000D93F0000}"/>
    <cellStyle name="40% - akcent 1 2 3 2 2 2 2 2 2" xfId="16348" xr:uid="{00000000-0005-0000-0000-0000DA3F0000}"/>
    <cellStyle name="40% - akcent 1 2 3 2 2 2 2 3" xfId="16349" xr:uid="{00000000-0005-0000-0000-0000DB3F0000}"/>
    <cellStyle name="40% - akcent 1 2 3 2 2 2 3" xfId="16350" xr:uid="{00000000-0005-0000-0000-0000DC3F0000}"/>
    <cellStyle name="40% - akcent 1 2 3 2 2 2 3 2" xfId="16351" xr:uid="{00000000-0005-0000-0000-0000DD3F0000}"/>
    <cellStyle name="40% - akcent 1 2 3 2 2 2 3 2 2" xfId="16352" xr:uid="{00000000-0005-0000-0000-0000DE3F0000}"/>
    <cellStyle name="40% - akcent 1 2 3 2 2 2 3 3" xfId="16353" xr:uid="{00000000-0005-0000-0000-0000DF3F0000}"/>
    <cellStyle name="40% - akcent 1 2 3 2 2 2 4" xfId="16354" xr:uid="{00000000-0005-0000-0000-0000E03F0000}"/>
    <cellStyle name="40% - akcent 1 2 3 2 2 2 4 2" xfId="16355" xr:uid="{00000000-0005-0000-0000-0000E13F0000}"/>
    <cellStyle name="40% - akcent 1 2 3 2 2 2 4 2 2" xfId="16356" xr:uid="{00000000-0005-0000-0000-0000E23F0000}"/>
    <cellStyle name="40% - akcent 1 2 3 2 2 2 4 3" xfId="16357" xr:uid="{00000000-0005-0000-0000-0000E33F0000}"/>
    <cellStyle name="40% - akcent 1 2 3 2 2 2 5" xfId="16358" xr:uid="{00000000-0005-0000-0000-0000E43F0000}"/>
    <cellStyle name="40% - akcent 1 2 3 2 2 2 5 2" xfId="16359" xr:uid="{00000000-0005-0000-0000-0000E53F0000}"/>
    <cellStyle name="40% - akcent 1 2 3 2 2 2 6" xfId="16360" xr:uid="{00000000-0005-0000-0000-0000E63F0000}"/>
    <cellStyle name="40% - akcent 1 2 3 2 2 3" xfId="16361" xr:uid="{00000000-0005-0000-0000-0000E73F0000}"/>
    <cellStyle name="40% - akcent 1 2 3 2 2 3 2" xfId="16362" xr:uid="{00000000-0005-0000-0000-0000E83F0000}"/>
    <cellStyle name="40% - akcent 1 2 3 2 2 3 2 2" xfId="16363" xr:uid="{00000000-0005-0000-0000-0000E93F0000}"/>
    <cellStyle name="40% - akcent 1 2 3 2 2 3 3" xfId="16364" xr:uid="{00000000-0005-0000-0000-0000EA3F0000}"/>
    <cellStyle name="40% - akcent 1 2 3 2 2 4" xfId="16365" xr:uid="{00000000-0005-0000-0000-0000EB3F0000}"/>
    <cellStyle name="40% - akcent 1 2 3 2 2 4 2" xfId="16366" xr:uid="{00000000-0005-0000-0000-0000EC3F0000}"/>
    <cellStyle name="40% - akcent 1 2 3 2 2 4 2 2" xfId="16367" xr:uid="{00000000-0005-0000-0000-0000ED3F0000}"/>
    <cellStyle name="40% - akcent 1 2 3 2 2 4 3" xfId="16368" xr:uid="{00000000-0005-0000-0000-0000EE3F0000}"/>
    <cellStyle name="40% - akcent 1 2 3 2 2 5" xfId="16369" xr:uid="{00000000-0005-0000-0000-0000EF3F0000}"/>
    <cellStyle name="40% - akcent 1 2 3 2 2 5 2" xfId="16370" xr:uid="{00000000-0005-0000-0000-0000F03F0000}"/>
    <cellStyle name="40% - akcent 1 2 3 2 2 5 2 2" xfId="16371" xr:uid="{00000000-0005-0000-0000-0000F13F0000}"/>
    <cellStyle name="40% - akcent 1 2 3 2 2 5 3" xfId="16372" xr:uid="{00000000-0005-0000-0000-0000F23F0000}"/>
    <cellStyle name="40% - akcent 1 2 3 2 2 6" xfId="16373" xr:uid="{00000000-0005-0000-0000-0000F33F0000}"/>
    <cellStyle name="40% - akcent 1 2 3 2 2 6 2" xfId="16374" xr:uid="{00000000-0005-0000-0000-0000F43F0000}"/>
    <cellStyle name="40% - akcent 1 2 3 2 2 7" xfId="16375" xr:uid="{00000000-0005-0000-0000-0000F53F0000}"/>
    <cellStyle name="40% - akcent 1 2 3 2 2 8" xfId="16376" xr:uid="{00000000-0005-0000-0000-0000F63F0000}"/>
    <cellStyle name="40% - akcent 1 2 3 2 3" xfId="16377" xr:uid="{00000000-0005-0000-0000-0000F73F0000}"/>
    <cellStyle name="40% - akcent 1 2 3 2 3 2" xfId="16378" xr:uid="{00000000-0005-0000-0000-0000F83F0000}"/>
    <cellStyle name="40% - akcent 1 2 3 2 3 2 2" xfId="16379" xr:uid="{00000000-0005-0000-0000-0000F93F0000}"/>
    <cellStyle name="40% - akcent 1 2 3 2 3 2 2 2" xfId="16380" xr:uid="{00000000-0005-0000-0000-0000FA3F0000}"/>
    <cellStyle name="40% - akcent 1 2 3 2 3 2 3" xfId="16381" xr:uid="{00000000-0005-0000-0000-0000FB3F0000}"/>
    <cellStyle name="40% - akcent 1 2 3 2 3 3" xfId="16382" xr:uid="{00000000-0005-0000-0000-0000FC3F0000}"/>
    <cellStyle name="40% - akcent 1 2 3 2 3 3 2" xfId="16383" xr:uid="{00000000-0005-0000-0000-0000FD3F0000}"/>
    <cellStyle name="40% - akcent 1 2 3 2 3 3 2 2" xfId="16384" xr:uid="{00000000-0005-0000-0000-0000FE3F0000}"/>
    <cellStyle name="40% - akcent 1 2 3 2 3 3 3" xfId="16385" xr:uid="{00000000-0005-0000-0000-0000FF3F0000}"/>
    <cellStyle name="40% - akcent 1 2 3 2 3 4" xfId="16386" xr:uid="{00000000-0005-0000-0000-000000400000}"/>
    <cellStyle name="40% - akcent 1 2 3 2 3 4 2" xfId="16387" xr:uid="{00000000-0005-0000-0000-000001400000}"/>
    <cellStyle name="40% - akcent 1 2 3 2 3 4 2 2" xfId="16388" xr:uid="{00000000-0005-0000-0000-000002400000}"/>
    <cellStyle name="40% - akcent 1 2 3 2 3 4 3" xfId="16389" xr:uid="{00000000-0005-0000-0000-000003400000}"/>
    <cellStyle name="40% - akcent 1 2 3 2 3 5" xfId="16390" xr:uid="{00000000-0005-0000-0000-000004400000}"/>
    <cellStyle name="40% - akcent 1 2 3 2 3 5 2" xfId="16391" xr:uid="{00000000-0005-0000-0000-000005400000}"/>
    <cellStyle name="40% - akcent 1 2 3 2 3 6" xfId="16392" xr:uid="{00000000-0005-0000-0000-000006400000}"/>
    <cellStyle name="40% - akcent 1 2 3 2 4" xfId="16393" xr:uid="{00000000-0005-0000-0000-000007400000}"/>
    <cellStyle name="40% - akcent 1 2 3 2 4 2" xfId="16394" xr:uid="{00000000-0005-0000-0000-000008400000}"/>
    <cellStyle name="40% - akcent 1 2 3 2 4 2 2" xfId="16395" xr:uid="{00000000-0005-0000-0000-000009400000}"/>
    <cellStyle name="40% - akcent 1 2 3 2 4 2 2 2" xfId="16396" xr:uid="{00000000-0005-0000-0000-00000A400000}"/>
    <cellStyle name="40% - akcent 1 2 3 2 4 2 3" xfId="16397" xr:uid="{00000000-0005-0000-0000-00000B400000}"/>
    <cellStyle name="40% - akcent 1 2 3 2 4 3" xfId="16398" xr:uid="{00000000-0005-0000-0000-00000C400000}"/>
    <cellStyle name="40% - akcent 1 2 3 2 4 3 2" xfId="16399" xr:uid="{00000000-0005-0000-0000-00000D400000}"/>
    <cellStyle name="40% - akcent 1 2 3 2 4 3 2 2" xfId="16400" xr:uid="{00000000-0005-0000-0000-00000E400000}"/>
    <cellStyle name="40% - akcent 1 2 3 2 4 3 3" xfId="16401" xr:uid="{00000000-0005-0000-0000-00000F400000}"/>
    <cellStyle name="40% - akcent 1 2 3 2 4 4" xfId="16402" xr:uid="{00000000-0005-0000-0000-000010400000}"/>
    <cellStyle name="40% - akcent 1 2 3 2 4 4 2" xfId="16403" xr:uid="{00000000-0005-0000-0000-000011400000}"/>
    <cellStyle name="40% - akcent 1 2 3 2 4 4 2 2" xfId="16404" xr:uid="{00000000-0005-0000-0000-000012400000}"/>
    <cellStyle name="40% - akcent 1 2 3 2 4 4 3" xfId="16405" xr:uid="{00000000-0005-0000-0000-000013400000}"/>
    <cellStyle name="40% - akcent 1 2 3 2 4 5" xfId="16406" xr:uid="{00000000-0005-0000-0000-000014400000}"/>
    <cellStyle name="40% - akcent 1 2 3 2 4 5 2" xfId="16407" xr:uid="{00000000-0005-0000-0000-000015400000}"/>
    <cellStyle name="40% - akcent 1 2 3 2 4 6" xfId="16408" xr:uid="{00000000-0005-0000-0000-000016400000}"/>
    <cellStyle name="40% - akcent 1 2 3 2 5" xfId="16409" xr:uid="{00000000-0005-0000-0000-000017400000}"/>
    <cellStyle name="40% - akcent 1 2 3 2 5 2" xfId="16410" xr:uid="{00000000-0005-0000-0000-000018400000}"/>
    <cellStyle name="40% - akcent 1 2 3 2 5 2 2" xfId="16411" xr:uid="{00000000-0005-0000-0000-000019400000}"/>
    <cellStyle name="40% - akcent 1 2 3 2 5 2 2 2" xfId="16412" xr:uid="{00000000-0005-0000-0000-00001A400000}"/>
    <cellStyle name="40% - akcent 1 2 3 2 5 2 3" xfId="16413" xr:uid="{00000000-0005-0000-0000-00001B400000}"/>
    <cellStyle name="40% - akcent 1 2 3 2 5 3" xfId="16414" xr:uid="{00000000-0005-0000-0000-00001C400000}"/>
    <cellStyle name="40% - akcent 1 2 3 2 5 3 2" xfId="16415" xr:uid="{00000000-0005-0000-0000-00001D400000}"/>
    <cellStyle name="40% - akcent 1 2 3 2 5 3 2 2" xfId="16416" xr:uid="{00000000-0005-0000-0000-00001E400000}"/>
    <cellStyle name="40% - akcent 1 2 3 2 5 3 3" xfId="16417" xr:uid="{00000000-0005-0000-0000-00001F400000}"/>
    <cellStyle name="40% - akcent 1 2 3 2 5 4" xfId="16418" xr:uid="{00000000-0005-0000-0000-000020400000}"/>
    <cellStyle name="40% - akcent 1 2 3 2 5 4 2" xfId="16419" xr:uid="{00000000-0005-0000-0000-000021400000}"/>
    <cellStyle name="40% - akcent 1 2 3 2 5 4 2 2" xfId="16420" xr:uid="{00000000-0005-0000-0000-000022400000}"/>
    <cellStyle name="40% - akcent 1 2 3 2 5 4 3" xfId="16421" xr:uid="{00000000-0005-0000-0000-000023400000}"/>
    <cellStyle name="40% - akcent 1 2 3 2 5 5" xfId="16422" xr:uid="{00000000-0005-0000-0000-000024400000}"/>
    <cellStyle name="40% - akcent 1 2 3 2 5 5 2" xfId="16423" xr:uid="{00000000-0005-0000-0000-000025400000}"/>
    <cellStyle name="40% - akcent 1 2 3 2 5 6" xfId="16424" xr:uid="{00000000-0005-0000-0000-000026400000}"/>
    <cellStyle name="40% - akcent 1 2 3 2 6" xfId="16425" xr:uid="{00000000-0005-0000-0000-000027400000}"/>
    <cellStyle name="40% - akcent 1 2 3 3" xfId="16426" xr:uid="{00000000-0005-0000-0000-000028400000}"/>
    <cellStyle name="40% - akcent 1 2 3 3 2" xfId="16427" xr:uid="{00000000-0005-0000-0000-000029400000}"/>
    <cellStyle name="40% - akcent 1 2 3 3 2 2" xfId="16428" xr:uid="{00000000-0005-0000-0000-00002A400000}"/>
    <cellStyle name="40% - akcent 1 2 3 3 2 2 2" xfId="16429" xr:uid="{00000000-0005-0000-0000-00002B400000}"/>
    <cellStyle name="40% - akcent 1 2 3 3 2 2 2 2" xfId="16430" xr:uid="{00000000-0005-0000-0000-00002C400000}"/>
    <cellStyle name="40% - akcent 1 2 3 3 2 2 3" xfId="16431" xr:uid="{00000000-0005-0000-0000-00002D400000}"/>
    <cellStyle name="40% - akcent 1 2 3 3 2 3" xfId="16432" xr:uid="{00000000-0005-0000-0000-00002E400000}"/>
    <cellStyle name="40% - akcent 1 2 3 3 2 3 2" xfId="16433" xr:uid="{00000000-0005-0000-0000-00002F400000}"/>
    <cellStyle name="40% - akcent 1 2 3 3 2 3 2 2" xfId="16434" xr:uid="{00000000-0005-0000-0000-000030400000}"/>
    <cellStyle name="40% - akcent 1 2 3 3 2 3 3" xfId="16435" xr:uid="{00000000-0005-0000-0000-000031400000}"/>
    <cellStyle name="40% - akcent 1 2 3 3 2 4" xfId="16436" xr:uid="{00000000-0005-0000-0000-000032400000}"/>
    <cellStyle name="40% - akcent 1 2 3 3 2 4 2" xfId="16437" xr:uid="{00000000-0005-0000-0000-000033400000}"/>
    <cellStyle name="40% - akcent 1 2 3 3 2 4 2 2" xfId="16438" xr:uid="{00000000-0005-0000-0000-000034400000}"/>
    <cellStyle name="40% - akcent 1 2 3 3 2 4 3" xfId="16439" xr:uid="{00000000-0005-0000-0000-000035400000}"/>
    <cellStyle name="40% - akcent 1 2 3 3 2 5" xfId="16440" xr:uid="{00000000-0005-0000-0000-000036400000}"/>
    <cellStyle name="40% - akcent 1 2 3 3 2 5 2" xfId="16441" xr:uid="{00000000-0005-0000-0000-000037400000}"/>
    <cellStyle name="40% - akcent 1 2 3 3 2 6" xfId="16442" xr:uid="{00000000-0005-0000-0000-000038400000}"/>
    <cellStyle name="40% - akcent 1 2 3 3 3" xfId="16443" xr:uid="{00000000-0005-0000-0000-000039400000}"/>
    <cellStyle name="40% - akcent 1 2 3 3 3 2" xfId="16444" xr:uid="{00000000-0005-0000-0000-00003A400000}"/>
    <cellStyle name="40% - akcent 1 2 3 3 3 2 2" xfId="16445" xr:uid="{00000000-0005-0000-0000-00003B400000}"/>
    <cellStyle name="40% - akcent 1 2 3 3 3 3" xfId="16446" xr:uid="{00000000-0005-0000-0000-00003C400000}"/>
    <cellStyle name="40% - akcent 1 2 3 3 4" xfId="16447" xr:uid="{00000000-0005-0000-0000-00003D400000}"/>
    <cellStyle name="40% - akcent 1 2 3 3 4 2" xfId="16448" xr:uid="{00000000-0005-0000-0000-00003E400000}"/>
    <cellStyle name="40% - akcent 1 2 3 3 4 2 2" xfId="16449" xr:uid="{00000000-0005-0000-0000-00003F400000}"/>
    <cellStyle name="40% - akcent 1 2 3 3 4 3" xfId="16450" xr:uid="{00000000-0005-0000-0000-000040400000}"/>
    <cellStyle name="40% - akcent 1 2 3 3 5" xfId="16451" xr:uid="{00000000-0005-0000-0000-000041400000}"/>
    <cellStyle name="40% - akcent 1 2 3 3 5 2" xfId="16452" xr:uid="{00000000-0005-0000-0000-000042400000}"/>
    <cellStyle name="40% - akcent 1 2 3 3 5 2 2" xfId="16453" xr:uid="{00000000-0005-0000-0000-000043400000}"/>
    <cellStyle name="40% - akcent 1 2 3 3 5 3" xfId="16454" xr:uid="{00000000-0005-0000-0000-000044400000}"/>
    <cellStyle name="40% - akcent 1 2 3 3 6" xfId="16455" xr:uid="{00000000-0005-0000-0000-000045400000}"/>
    <cellStyle name="40% - akcent 1 2 3 3 6 2" xfId="16456" xr:uid="{00000000-0005-0000-0000-000046400000}"/>
    <cellStyle name="40% - akcent 1 2 3 3 7" xfId="16457" xr:uid="{00000000-0005-0000-0000-000047400000}"/>
    <cellStyle name="40% - akcent 1 2 3 3 8" xfId="16458" xr:uid="{00000000-0005-0000-0000-000048400000}"/>
    <cellStyle name="40% - akcent 1 2 3 4" xfId="16459" xr:uid="{00000000-0005-0000-0000-000049400000}"/>
    <cellStyle name="40% - akcent 1 2 3 4 2" xfId="16460" xr:uid="{00000000-0005-0000-0000-00004A400000}"/>
    <cellStyle name="40% - akcent 1 2 3 4 2 2" xfId="16461" xr:uid="{00000000-0005-0000-0000-00004B400000}"/>
    <cellStyle name="40% - akcent 1 2 3 4 2 2 2" xfId="16462" xr:uid="{00000000-0005-0000-0000-00004C400000}"/>
    <cellStyle name="40% - akcent 1 2 3 4 2 3" xfId="16463" xr:uid="{00000000-0005-0000-0000-00004D400000}"/>
    <cellStyle name="40% - akcent 1 2 3 4 3" xfId="16464" xr:uid="{00000000-0005-0000-0000-00004E400000}"/>
    <cellStyle name="40% - akcent 1 2 3 4 3 2" xfId="16465" xr:uid="{00000000-0005-0000-0000-00004F400000}"/>
    <cellStyle name="40% - akcent 1 2 3 4 3 2 2" xfId="16466" xr:uid="{00000000-0005-0000-0000-000050400000}"/>
    <cellStyle name="40% - akcent 1 2 3 4 3 3" xfId="16467" xr:uid="{00000000-0005-0000-0000-000051400000}"/>
    <cellStyle name="40% - akcent 1 2 3 4 4" xfId="16468" xr:uid="{00000000-0005-0000-0000-000052400000}"/>
    <cellStyle name="40% - akcent 1 2 3 4 4 2" xfId="16469" xr:uid="{00000000-0005-0000-0000-000053400000}"/>
    <cellStyle name="40% - akcent 1 2 3 4 4 2 2" xfId="16470" xr:uid="{00000000-0005-0000-0000-000054400000}"/>
    <cellStyle name="40% - akcent 1 2 3 4 4 3" xfId="16471" xr:uid="{00000000-0005-0000-0000-000055400000}"/>
    <cellStyle name="40% - akcent 1 2 3 4 5" xfId="16472" xr:uid="{00000000-0005-0000-0000-000056400000}"/>
    <cellStyle name="40% - akcent 1 2 3 4 5 2" xfId="16473" xr:uid="{00000000-0005-0000-0000-000057400000}"/>
    <cellStyle name="40% - akcent 1 2 3 4 6" xfId="16474" xr:uid="{00000000-0005-0000-0000-000058400000}"/>
    <cellStyle name="40% - akcent 1 2 3 5" xfId="16475" xr:uid="{00000000-0005-0000-0000-000059400000}"/>
    <cellStyle name="40% - akcent 1 2 3 5 2" xfId="16476" xr:uid="{00000000-0005-0000-0000-00005A400000}"/>
    <cellStyle name="40% - akcent 1 2 3 5 2 2" xfId="16477" xr:uid="{00000000-0005-0000-0000-00005B400000}"/>
    <cellStyle name="40% - akcent 1 2 3 5 2 2 2" xfId="16478" xr:uid="{00000000-0005-0000-0000-00005C400000}"/>
    <cellStyle name="40% - akcent 1 2 3 5 2 3" xfId="16479" xr:uid="{00000000-0005-0000-0000-00005D400000}"/>
    <cellStyle name="40% - akcent 1 2 3 5 3" xfId="16480" xr:uid="{00000000-0005-0000-0000-00005E400000}"/>
    <cellStyle name="40% - akcent 1 2 3 5 3 2" xfId="16481" xr:uid="{00000000-0005-0000-0000-00005F400000}"/>
    <cellStyle name="40% - akcent 1 2 3 5 3 2 2" xfId="16482" xr:uid="{00000000-0005-0000-0000-000060400000}"/>
    <cellStyle name="40% - akcent 1 2 3 5 3 3" xfId="16483" xr:uid="{00000000-0005-0000-0000-000061400000}"/>
    <cellStyle name="40% - akcent 1 2 3 5 4" xfId="16484" xr:uid="{00000000-0005-0000-0000-000062400000}"/>
    <cellStyle name="40% - akcent 1 2 3 5 4 2" xfId="16485" xr:uid="{00000000-0005-0000-0000-000063400000}"/>
    <cellStyle name="40% - akcent 1 2 3 5 4 2 2" xfId="16486" xr:uid="{00000000-0005-0000-0000-000064400000}"/>
    <cellStyle name="40% - akcent 1 2 3 5 4 3" xfId="16487" xr:uid="{00000000-0005-0000-0000-000065400000}"/>
    <cellStyle name="40% - akcent 1 2 3 5 5" xfId="16488" xr:uid="{00000000-0005-0000-0000-000066400000}"/>
    <cellStyle name="40% - akcent 1 2 3 5 5 2" xfId="16489" xr:uid="{00000000-0005-0000-0000-000067400000}"/>
    <cellStyle name="40% - akcent 1 2 3 5 6" xfId="16490" xr:uid="{00000000-0005-0000-0000-000068400000}"/>
    <cellStyle name="40% - akcent 1 2 3 6" xfId="16491" xr:uid="{00000000-0005-0000-0000-000069400000}"/>
    <cellStyle name="40% - akcent 1 2 3 6 2" xfId="16492" xr:uid="{00000000-0005-0000-0000-00006A400000}"/>
    <cellStyle name="40% - akcent 1 2 3 6 2 2" xfId="16493" xr:uid="{00000000-0005-0000-0000-00006B400000}"/>
    <cellStyle name="40% - akcent 1 2 3 6 2 2 2" xfId="16494" xr:uid="{00000000-0005-0000-0000-00006C400000}"/>
    <cellStyle name="40% - akcent 1 2 3 6 2 3" xfId="16495" xr:uid="{00000000-0005-0000-0000-00006D400000}"/>
    <cellStyle name="40% - akcent 1 2 3 6 3" xfId="16496" xr:uid="{00000000-0005-0000-0000-00006E400000}"/>
    <cellStyle name="40% - akcent 1 2 3 6 3 2" xfId="16497" xr:uid="{00000000-0005-0000-0000-00006F400000}"/>
    <cellStyle name="40% - akcent 1 2 3 6 3 2 2" xfId="16498" xr:uid="{00000000-0005-0000-0000-000070400000}"/>
    <cellStyle name="40% - akcent 1 2 3 6 3 3" xfId="16499" xr:uid="{00000000-0005-0000-0000-000071400000}"/>
    <cellStyle name="40% - akcent 1 2 3 6 4" xfId="16500" xr:uid="{00000000-0005-0000-0000-000072400000}"/>
    <cellStyle name="40% - akcent 1 2 3 6 4 2" xfId="16501" xr:uid="{00000000-0005-0000-0000-000073400000}"/>
    <cellStyle name="40% - akcent 1 2 3 6 4 2 2" xfId="16502" xr:uid="{00000000-0005-0000-0000-000074400000}"/>
    <cellStyle name="40% - akcent 1 2 3 6 4 3" xfId="16503" xr:uid="{00000000-0005-0000-0000-000075400000}"/>
    <cellStyle name="40% - akcent 1 2 3 6 5" xfId="16504" xr:uid="{00000000-0005-0000-0000-000076400000}"/>
    <cellStyle name="40% - akcent 1 2 3 6 5 2" xfId="16505" xr:uid="{00000000-0005-0000-0000-000077400000}"/>
    <cellStyle name="40% - akcent 1 2 3 6 6" xfId="16506" xr:uid="{00000000-0005-0000-0000-000078400000}"/>
    <cellStyle name="40% - akcent 1 2 3 7" xfId="16507" xr:uid="{00000000-0005-0000-0000-000079400000}"/>
    <cellStyle name="40% - akcent 1 2 3_2011'05 Raport PGE_DO-CO2" xfId="16508" xr:uid="{00000000-0005-0000-0000-00007A400000}"/>
    <cellStyle name="40% - akcent 1 2 4" xfId="16509" xr:uid="{00000000-0005-0000-0000-00007B400000}"/>
    <cellStyle name="40% - akcent 1 2 4 2" xfId="16510" xr:uid="{00000000-0005-0000-0000-00007C400000}"/>
    <cellStyle name="40% - akcent 1 2 4 2 10" xfId="16511" xr:uid="{00000000-0005-0000-0000-00007D400000}"/>
    <cellStyle name="40% - akcent 1 2 4 2 2" xfId="16512" xr:uid="{00000000-0005-0000-0000-00007E400000}"/>
    <cellStyle name="40% - akcent 1 2 4 2 2 2" xfId="16513" xr:uid="{00000000-0005-0000-0000-00007F400000}"/>
    <cellStyle name="40% - akcent 1 2 4 2 2 2 2" xfId="16514" xr:uid="{00000000-0005-0000-0000-000080400000}"/>
    <cellStyle name="40% - akcent 1 2 4 2 2 2 2 2" xfId="16515" xr:uid="{00000000-0005-0000-0000-000081400000}"/>
    <cellStyle name="40% - akcent 1 2 4 2 2 2 2 2 2" xfId="16516" xr:uid="{00000000-0005-0000-0000-000082400000}"/>
    <cellStyle name="40% - akcent 1 2 4 2 2 2 2 3" xfId="16517" xr:uid="{00000000-0005-0000-0000-000083400000}"/>
    <cellStyle name="40% - akcent 1 2 4 2 2 2 3" xfId="16518" xr:uid="{00000000-0005-0000-0000-000084400000}"/>
    <cellStyle name="40% - akcent 1 2 4 2 2 2 3 2" xfId="16519" xr:uid="{00000000-0005-0000-0000-000085400000}"/>
    <cellStyle name="40% - akcent 1 2 4 2 2 2 3 2 2" xfId="16520" xr:uid="{00000000-0005-0000-0000-000086400000}"/>
    <cellStyle name="40% - akcent 1 2 4 2 2 2 3 3" xfId="16521" xr:uid="{00000000-0005-0000-0000-000087400000}"/>
    <cellStyle name="40% - akcent 1 2 4 2 2 2 4" xfId="16522" xr:uid="{00000000-0005-0000-0000-000088400000}"/>
    <cellStyle name="40% - akcent 1 2 4 2 2 2 4 2" xfId="16523" xr:uid="{00000000-0005-0000-0000-000089400000}"/>
    <cellStyle name="40% - akcent 1 2 4 2 2 2 4 2 2" xfId="16524" xr:uid="{00000000-0005-0000-0000-00008A400000}"/>
    <cellStyle name="40% - akcent 1 2 4 2 2 2 4 3" xfId="16525" xr:uid="{00000000-0005-0000-0000-00008B400000}"/>
    <cellStyle name="40% - akcent 1 2 4 2 2 2 5" xfId="16526" xr:uid="{00000000-0005-0000-0000-00008C400000}"/>
    <cellStyle name="40% - akcent 1 2 4 2 2 2 5 2" xfId="16527" xr:uid="{00000000-0005-0000-0000-00008D400000}"/>
    <cellStyle name="40% - akcent 1 2 4 2 2 2 6" xfId="16528" xr:uid="{00000000-0005-0000-0000-00008E400000}"/>
    <cellStyle name="40% - akcent 1 2 4 2 2 3" xfId="16529" xr:uid="{00000000-0005-0000-0000-00008F400000}"/>
    <cellStyle name="40% - akcent 1 2 4 2 2 3 2" xfId="16530" xr:uid="{00000000-0005-0000-0000-000090400000}"/>
    <cellStyle name="40% - akcent 1 2 4 2 2 3 2 2" xfId="16531" xr:uid="{00000000-0005-0000-0000-000091400000}"/>
    <cellStyle name="40% - akcent 1 2 4 2 2 3 3" xfId="16532" xr:uid="{00000000-0005-0000-0000-000092400000}"/>
    <cellStyle name="40% - akcent 1 2 4 2 2 4" xfId="16533" xr:uid="{00000000-0005-0000-0000-000093400000}"/>
    <cellStyle name="40% - akcent 1 2 4 2 2 4 2" xfId="16534" xr:uid="{00000000-0005-0000-0000-000094400000}"/>
    <cellStyle name="40% - akcent 1 2 4 2 2 4 2 2" xfId="16535" xr:uid="{00000000-0005-0000-0000-000095400000}"/>
    <cellStyle name="40% - akcent 1 2 4 2 2 4 3" xfId="16536" xr:uid="{00000000-0005-0000-0000-000096400000}"/>
    <cellStyle name="40% - akcent 1 2 4 2 2 5" xfId="16537" xr:uid="{00000000-0005-0000-0000-000097400000}"/>
    <cellStyle name="40% - akcent 1 2 4 2 2 5 2" xfId="16538" xr:uid="{00000000-0005-0000-0000-000098400000}"/>
    <cellStyle name="40% - akcent 1 2 4 2 2 5 2 2" xfId="16539" xr:uid="{00000000-0005-0000-0000-000099400000}"/>
    <cellStyle name="40% - akcent 1 2 4 2 2 5 3" xfId="16540" xr:uid="{00000000-0005-0000-0000-00009A400000}"/>
    <cellStyle name="40% - akcent 1 2 4 2 2 6" xfId="16541" xr:uid="{00000000-0005-0000-0000-00009B400000}"/>
    <cellStyle name="40% - akcent 1 2 4 2 2 6 2" xfId="16542" xr:uid="{00000000-0005-0000-0000-00009C400000}"/>
    <cellStyle name="40% - akcent 1 2 4 2 2 7" xfId="16543" xr:uid="{00000000-0005-0000-0000-00009D400000}"/>
    <cellStyle name="40% - akcent 1 2 4 2 3" xfId="16544" xr:uid="{00000000-0005-0000-0000-00009E400000}"/>
    <cellStyle name="40% - akcent 1 2 4 2 3 2" xfId="16545" xr:uid="{00000000-0005-0000-0000-00009F400000}"/>
    <cellStyle name="40% - akcent 1 2 4 2 3 2 2" xfId="16546" xr:uid="{00000000-0005-0000-0000-0000A0400000}"/>
    <cellStyle name="40% - akcent 1 2 4 2 3 2 2 2" xfId="16547" xr:uid="{00000000-0005-0000-0000-0000A1400000}"/>
    <cellStyle name="40% - akcent 1 2 4 2 3 2 3" xfId="16548" xr:uid="{00000000-0005-0000-0000-0000A2400000}"/>
    <cellStyle name="40% - akcent 1 2 4 2 3 3" xfId="16549" xr:uid="{00000000-0005-0000-0000-0000A3400000}"/>
    <cellStyle name="40% - akcent 1 2 4 2 3 3 2" xfId="16550" xr:uid="{00000000-0005-0000-0000-0000A4400000}"/>
    <cellStyle name="40% - akcent 1 2 4 2 3 3 2 2" xfId="16551" xr:uid="{00000000-0005-0000-0000-0000A5400000}"/>
    <cellStyle name="40% - akcent 1 2 4 2 3 3 3" xfId="16552" xr:uid="{00000000-0005-0000-0000-0000A6400000}"/>
    <cellStyle name="40% - akcent 1 2 4 2 3 4" xfId="16553" xr:uid="{00000000-0005-0000-0000-0000A7400000}"/>
    <cellStyle name="40% - akcent 1 2 4 2 3 4 2" xfId="16554" xr:uid="{00000000-0005-0000-0000-0000A8400000}"/>
    <cellStyle name="40% - akcent 1 2 4 2 3 4 2 2" xfId="16555" xr:uid="{00000000-0005-0000-0000-0000A9400000}"/>
    <cellStyle name="40% - akcent 1 2 4 2 3 4 3" xfId="16556" xr:uid="{00000000-0005-0000-0000-0000AA400000}"/>
    <cellStyle name="40% - akcent 1 2 4 2 3 5" xfId="16557" xr:uid="{00000000-0005-0000-0000-0000AB400000}"/>
    <cellStyle name="40% - akcent 1 2 4 2 3 5 2" xfId="16558" xr:uid="{00000000-0005-0000-0000-0000AC400000}"/>
    <cellStyle name="40% - akcent 1 2 4 2 3 6" xfId="16559" xr:uid="{00000000-0005-0000-0000-0000AD400000}"/>
    <cellStyle name="40% - akcent 1 2 4 2 4" xfId="16560" xr:uid="{00000000-0005-0000-0000-0000AE400000}"/>
    <cellStyle name="40% - akcent 1 2 4 2 4 2" xfId="16561" xr:uid="{00000000-0005-0000-0000-0000AF400000}"/>
    <cellStyle name="40% - akcent 1 2 4 2 4 2 2" xfId="16562" xr:uid="{00000000-0005-0000-0000-0000B0400000}"/>
    <cellStyle name="40% - akcent 1 2 4 2 4 2 2 2" xfId="16563" xr:uid="{00000000-0005-0000-0000-0000B1400000}"/>
    <cellStyle name="40% - akcent 1 2 4 2 4 2 3" xfId="16564" xr:uid="{00000000-0005-0000-0000-0000B2400000}"/>
    <cellStyle name="40% - akcent 1 2 4 2 4 3" xfId="16565" xr:uid="{00000000-0005-0000-0000-0000B3400000}"/>
    <cellStyle name="40% - akcent 1 2 4 2 4 3 2" xfId="16566" xr:uid="{00000000-0005-0000-0000-0000B4400000}"/>
    <cellStyle name="40% - akcent 1 2 4 2 4 3 2 2" xfId="16567" xr:uid="{00000000-0005-0000-0000-0000B5400000}"/>
    <cellStyle name="40% - akcent 1 2 4 2 4 3 3" xfId="16568" xr:uid="{00000000-0005-0000-0000-0000B6400000}"/>
    <cellStyle name="40% - akcent 1 2 4 2 4 4" xfId="16569" xr:uid="{00000000-0005-0000-0000-0000B7400000}"/>
    <cellStyle name="40% - akcent 1 2 4 2 4 4 2" xfId="16570" xr:uid="{00000000-0005-0000-0000-0000B8400000}"/>
    <cellStyle name="40% - akcent 1 2 4 2 4 4 2 2" xfId="16571" xr:uid="{00000000-0005-0000-0000-0000B9400000}"/>
    <cellStyle name="40% - akcent 1 2 4 2 4 4 3" xfId="16572" xr:uid="{00000000-0005-0000-0000-0000BA400000}"/>
    <cellStyle name="40% - akcent 1 2 4 2 4 5" xfId="16573" xr:uid="{00000000-0005-0000-0000-0000BB400000}"/>
    <cellStyle name="40% - akcent 1 2 4 2 4 5 2" xfId="16574" xr:uid="{00000000-0005-0000-0000-0000BC400000}"/>
    <cellStyle name="40% - akcent 1 2 4 2 4 6" xfId="16575" xr:uid="{00000000-0005-0000-0000-0000BD400000}"/>
    <cellStyle name="40% - akcent 1 2 4 2 5" xfId="16576" xr:uid="{00000000-0005-0000-0000-0000BE400000}"/>
    <cellStyle name="40% - akcent 1 2 4 2 5 2" xfId="16577" xr:uid="{00000000-0005-0000-0000-0000BF400000}"/>
    <cellStyle name="40% - akcent 1 2 4 2 5 2 2" xfId="16578" xr:uid="{00000000-0005-0000-0000-0000C0400000}"/>
    <cellStyle name="40% - akcent 1 2 4 2 5 3" xfId="16579" xr:uid="{00000000-0005-0000-0000-0000C1400000}"/>
    <cellStyle name="40% - akcent 1 2 4 2 6" xfId="16580" xr:uid="{00000000-0005-0000-0000-0000C2400000}"/>
    <cellStyle name="40% - akcent 1 2 4 2 6 2" xfId="16581" xr:uid="{00000000-0005-0000-0000-0000C3400000}"/>
    <cellStyle name="40% - akcent 1 2 4 2 6 2 2" xfId="16582" xr:uid="{00000000-0005-0000-0000-0000C4400000}"/>
    <cellStyle name="40% - akcent 1 2 4 2 6 3" xfId="16583" xr:uid="{00000000-0005-0000-0000-0000C5400000}"/>
    <cellStyle name="40% - akcent 1 2 4 2 7" xfId="16584" xr:uid="{00000000-0005-0000-0000-0000C6400000}"/>
    <cellStyle name="40% - akcent 1 2 4 2 7 2" xfId="16585" xr:uid="{00000000-0005-0000-0000-0000C7400000}"/>
    <cellStyle name="40% - akcent 1 2 4 2 7 2 2" xfId="16586" xr:uid="{00000000-0005-0000-0000-0000C8400000}"/>
    <cellStyle name="40% - akcent 1 2 4 2 7 3" xfId="16587" xr:uid="{00000000-0005-0000-0000-0000C9400000}"/>
    <cellStyle name="40% - akcent 1 2 4 2 8" xfId="16588" xr:uid="{00000000-0005-0000-0000-0000CA400000}"/>
    <cellStyle name="40% - akcent 1 2 4 2 8 2" xfId="16589" xr:uid="{00000000-0005-0000-0000-0000CB400000}"/>
    <cellStyle name="40% - akcent 1 2 4 2 9" xfId="16590" xr:uid="{00000000-0005-0000-0000-0000CC400000}"/>
    <cellStyle name="40% - akcent 1 2 4 3" xfId="16591" xr:uid="{00000000-0005-0000-0000-0000CD400000}"/>
    <cellStyle name="40% - akcent 1 2 4 3 2" xfId="16592" xr:uid="{00000000-0005-0000-0000-0000CE400000}"/>
    <cellStyle name="40% - akcent 1 2 4 3 2 2" xfId="16593" xr:uid="{00000000-0005-0000-0000-0000CF400000}"/>
    <cellStyle name="40% - akcent 1 2 4 3 2 2 2" xfId="16594" xr:uid="{00000000-0005-0000-0000-0000D0400000}"/>
    <cellStyle name="40% - akcent 1 2 4 3 2 2 2 2" xfId="16595" xr:uid="{00000000-0005-0000-0000-0000D1400000}"/>
    <cellStyle name="40% - akcent 1 2 4 3 2 2 3" xfId="16596" xr:uid="{00000000-0005-0000-0000-0000D2400000}"/>
    <cellStyle name="40% - akcent 1 2 4 3 2 3" xfId="16597" xr:uid="{00000000-0005-0000-0000-0000D3400000}"/>
    <cellStyle name="40% - akcent 1 2 4 3 2 3 2" xfId="16598" xr:uid="{00000000-0005-0000-0000-0000D4400000}"/>
    <cellStyle name="40% - akcent 1 2 4 3 2 3 2 2" xfId="16599" xr:uid="{00000000-0005-0000-0000-0000D5400000}"/>
    <cellStyle name="40% - akcent 1 2 4 3 2 3 3" xfId="16600" xr:uid="{00000000-0005-0000-0000-0000D6400000}"/>
    <cellStyle name="40% - akcent 1 2 4 3 2 4" xfId="16601" xr:uid="{00000000-0005-0000-0000-0000D7400000}"/>
    <cellStyle name="40% - akcent 1 2 4 3 2 4 2" xfId="16602" xr:uid="{00000000-0005-0000-0000-0000D8400000}"/>
    <cellStyle name="40% - akcent 1 2 4 3 2 4 2 2" xfId="16603" xr:uid="{00000000-0005-0000-0000-0000D9400000}"/>
    <cellStyle name="40% - akcent 1 2 4 3 2 4 3" xfId="16604" xr:uid="{00000000-0005-0000-0000-0000DA400000}"/>
    <cellStyle name="40% - akcent 1 2 4 3 2 5" xfId="16605" xr:uid="{00000000-0005-0000-0000-0000DB400000}"/>
    <cellStyle name="40% - akcent 1 2 4 3 2 5 2" xfId="16606" xr:uid="{00000000-0005-0000-0000-0000DC400000}"/>
    <cellStyle name="40% - akcent 1 2 4 3 2 6" xfId="16607" xr:uid="{00000000-0005-0000-0000-0000DD400000}"/>
    <cellStyle name="40% - akcent 1 2 4 3 3" xfId="16608" xr:uid="{00000000-0005-0000-0000-0000DE400000}"/>
    <cellStyle name="40% - akcent 1 2 4 3 3 2" xfId="16609" xr:uid="{00000000-0005-0000-0000-0000DF400000}"/>
    <cellStyle name="40% - akcent 1 2 4 3 3 2 2" xfId="16610" xr:uid="{00000000-0005-0000-0000-0000E0400000}"/>
    <cellStyle name="40% - akcent 1 2 4 3 3 3" xfId="16611" xr:uid="{00000000-0005-0000-0000-0000E1400000}"/>
    <cellStyle name="40% - akcent 1 2 4 3 4" xfId="16612" xr:uid="{00000000-0005-0000-0000-0000E2400000}"/>
    <cellStyle name="40% - akcent 1 2 4 3 4 2" xfId="16613" xr:uid="{00000000-0005-0000-0000-0000E3400000}"/>
    <cellStyle name="40% - akcent 1 2 4 3 4 2 2" xfId="16614" xr:uid="{00000000-0005-0000-0000-0000E4400000}"/>
    <cellStyle name="40% - akcent 1 2 4 3 4 3" xfId="16615" xr:uid="{00000000-0005-0000-0000-0000E5400000}"/>
    <cellStyle name="40% - akcent 1 2 4 3 5" xfId="16616" xr:uid="{00000000-0005-0000-0000-0000E6400000}"/>
    <cellStyle name="40% - akcent 1 2 4 3 5 2" xfId="16617" xr:uid="{00000000-0005-0000-0000-0000E7400000}"/>
    <cellStyle name="40% - akcent 1 2 4 3 5 2 2" xfId="16618" xr:uid="{00000000-0005-0000-0000-0000E8400000}"/>
    <cellStyle name="40% - akcent 1 2 4 3 5 3" xfId="16619" xr:uid="{00000000-0005-0000-0000-0000E9400000}"/>
    <cellStyle name="40% - akcent 1 2 4 3 6" xfId="16620" xr:uid="{00000000-0005-0000-0000-0000EA400000}"/>
    <cellStyle name="40% - akcent 1 2 4 3 6 2" xfId="16621" xr:uid="{00000000-0005-0000-0000-0000EB400000}"/>
    <cellStyle name="40% - akcent 1 2 4 3 7" xfId="16622" xr:uid="{00000000-0005-0000-0000-0000EC400000}"/>
    <cellStyle name="40% - akcent 1 2 4 4" xfId="16623" xr:uid="{00000000-0005-0000-0000-0000ED400000}"/>
    <cellStyle name="40% - akcent 1 2 4 4 2" xfId="16624" xr:uid="{00000000-0005-0000-0000-0000EE400000}"/>
    <cellStyle name="40% - akcent 1 2 4 4 2 2" xfId="16625" xr:uid="{00000000-0005-0000-0000-0000EF400000}"/>
    <cellStyle name="40% - akcent 1 2 4 4 2 2 2" xfId="16626" xr:uid="{00000000-0005-0000-0000-0000F0400000}"/>
    <cellStyle name="40% - akcent 1 2 4 4 2 3" xfId="16627" xr:uid="{00000000-0005-0000-0000-0000F1400000}"/>
    <cellStyle name="40% - akcent 1 2 4 4 3" xfId="16628" xr:uid="{00000000-0005-0000-0000-0000F2400000}"/>
    <cellStyle name="40% - akcent 1 2 4 4 3 2" xfId="16629" xr:uid="{00000000-0005-0000-0000-0000F3400000}"/>
    <cellStyle name="40% - akcent 1 2 4 4 3 2 2" xfId="16630" xr:uid="{00000000-0005-0000-0000-0000F4400000}"/>
    <cellStyle name="40% - akcent 1 2 4 4 3 3" xfId="16631" xr:uid="{00000000-0005-0000-0000-0000F5400000}"/>
    <cellStyle name="40% - akcent 1 2 4 4 4" xfId="16632" xr:uid="{00000000-0005-0000-0000-0000F6400000}"/>
    <cellStyle name="40% - akcent 1 2 4 4 4 2" xfId="16633" xr:uid="{00000000-0005-0000-0000-0000F7400000}"/>
    <cellStyle name="40% - akcent 1 2 4 4 4 2 2" xfId="16634" xr:uid="{00000000-0005-0000-0000-0000F8400000}"/>
    <cellStyle name="40% - akcent 1 2 4 4 4 3" xfId="16635" xr:uid="{00000000-0005-0000-0000-0000F9400000}"/>
    <cellStyle name="40% - akcent 1 2 4 4 5" xfId="16636" xr:uid="{00000000-0005-0000-0000-0000FA400000}"/>
    <cellStyle name="40% - akcent 1 2 4 4 5 2" xfId="16637" xr:uid="{00000000-0005-0000-0000-0000FB400000}"/>
    <cellStyle name="40% - akcent 1 2 4 4 6" xfId="16638" xr:uid="{00000000-0005-0000-0000-0000FC400000}"/>
    <cellStyle name="40% - akcent 1 2 4 5" xfId="16639" xr:uid="{00000000-0005-0000-0000-0000FD400000}"/>
    <cellStyle name="40% - akcent 1 2 4 5 2" xfId="16640" xr:uid="{00000000-0005-0000-0000-0000FE400000}"/>
    <cellStyle name="40% - akcent 1 2 4 5 2 2" xfId="16641" xr:uid="{00000000-0005-0000-0000-0000FF400000}"/>
    <cellStyle name="40% - akcent 1 2 4 5 2 2 2" xfId="16642" xr:uid="{00000000-0005-0000-0000-000000410000}"/>
    <cellStyle name="40% - akcent 1 2 4 5 2 3" xfId="16643" xr:uid="{00000000-0005-0000-0000-000001410000}"/>
    <cellStyle name="40% - akcent 1 2 4 5 3" xfId="16644" xr:uid="{00000000-0005-0000-0000-000002410000}"/>
    <cellStyle name="40% - akcent 1 2 4 5 3 2" xfId="16645" xr:uid="{00000000-0005-0000-0000-000003410000}"/>
    <cellStyle name="40% - akcent 1 2 4 5 3 2 2" xfId="16646" xr:uid="{00000000-0005-0000-0000-000004410000}"/>
    <cellStyle name="40% - akcent 1 2 4 5 3 3" xfId="16647" xr:uid="{00000000-0005-0000-0000-000005410000}"/>
    <cellStyle name="40% - akcent 1 2 4 5 4" xfId="16648" xr:uid="{00000000-0005-0000-0000-000006410000}"/>
    <cellStyle name="40% - akcent 1 2 4 5 4 2" xfId="16649" xr:uid="{00000000-0005-0000-0000-000007410000}"/>
    <cellStyle name="40% - akcent 1 2 4 5 4 2 2" xfId="16650" xr:uid="{00000000-0005-0000-0000-000008410000}"/>
    <cellStyle name="40% - akcent 1 2 4 5 4 3" xfId="16651" xr:uid="{00000000-0005-0000-0000-000009410000}"/>
    <cellStyle name="40% - akcent 1 2 4 5 5" xfId="16652" xr:uid="{00000000-0005-0000-0000-00000A410000}"/>
    <cellStyle name="40% - akcent 1 2 4 5 5 2" xfId="16653" xr:uid="{00000000-0005-0000-0000-00000B410000}"/>
    <cellStyle name="40% - akcent 1 2 4 5 6" xfId="16654" xr:uid="{00000000-0005-0000-0000-00000C410000}"/>
    <cellStyle name="40% - akcent 1 2 4 6" xfId="16655" xr:uid="{00000000-0005-0000-0000-00000D410000}"/>
    <cellStyle name="40% - akcent 1 2 4 6 2" xfId="16656" xr:uid="{00000000-0005-0000-0000-00000E410000}"/>
    <cellStyle name="40% - akcent 1 2 4 6 2 2" xfId="16657" xr:uid="{00000000-0005-0000-0000-00000F410000}"/>
    <cellStyle name="40% - akcent 1 2 4 6 2 2 2" xfId="16658" xr:uid="{00000000-0005-0000-0000-000010410000}"/>
    <cellStyle name="40% - akcent 1 2 4 6 2 3" xfId="16659" xr:uid="{00000000-0005-0000-0000-000011410000}"/>
    <cellStyle name="40% - akcent 1 2 4 6 3" xfId="16660" xr:uid="{00000000-0005-0000-0000-000012410000}"/>
    <cellStyle name="40% - akcent 1 2 4 6 3 2" xfId="16661" xr:uid="{00000000-0005-0000-0000-000013410000}"/>
    <cellStyle name="40% - akcent 1 2 4 6 3 2 2" xfId="16662" xr:uid="{00000000-0005-0000-0000-000014410000}"/>
    <cellStyle name="40% - akcent 1 2 4 6 3 3" xfId="16663" xr:uid="{00000000-0005-0000-0000-000015410000}"/>
    <cellStyle name="40% - akcent 1 2 4 6 4" xfId="16664" xr:uid="{00000000-0005-0000-0000-000016410000}"/>
    <cellStyle name="40% - akcent 1 2 4 6 4 2" xfId="16665" xr:uid="{00000000-0005-0000-0000-000017410000}"/>
    <cellStyle name="40% - akcent 1 2 4 6 4 2 2" xfId="16666" xr:uid="{00000000-0005-0000-0000-000018410000}"/>
    <cellStyle name="40% - akcent 1 2 4 6 4 3" xfId="16667" xr:uid="{00000000-0005-0000-0000-000019410000}"/>
    <cellStyle name="40% - akcent 1 2 4 6 5" xfId="16668" xr:uid="{00000000-0005-0000-0000-00001A410000}"/>
    <cellStyle name="40% - akcent 1 2 4 6 5 2" xfId="16669" xr:uid="{00000000-0005-0000-0000-00001B410000}"/>
    <cellStyle name="40% - akcent 1 2 4 6 6" xfId="16670" xr:uid="{00000000-0005-0000-0000-00001C410000}"/>
    <cellStyle name="40% - akcent 1 2 4 7" xfId="16671" xr:uid="{00000000-0005-0000-0000-00001D410000}"/>
    <cellStyle name="40% - akcent 1 2 5" xfId="16672" xr:uid="{00000000-0005-0000-0000-00001E410000}"/>
    <cellStyle name="40% - akcent 1 2 5 2" xfId="16673" xr:uid="{00000000-0005-0000-0000-00001F410000}"/>
    <cellStyle name="40% - akcent 1 2 5 2 2" xfId="16674" xr:uid="{00000000-0005-0000-0000-000020410000}"/>
    <cellStyle name="40% - akcent 1 2 5 3" xfId="16675" xr:uid="{00000000-0005-0000-0000-000021410000}"/>
    <cellStyle name="40% - akcent 1 2 6" xfId="16676" xr:uid="{00000000-0005-0000-0000-000022410000}"/>
    <cellStyle name="40% - akcent 1 2 6 2" xfId="16677" xr:uid="{00000000-0005-0000-0000-000023410000}"/>
    <cellStyle name="40% - akcent 1 2 7" xfId="16678" xr:uid="{00000000-0005-0000-0000-000024410000}"/>
    <cellStyle name="40% - akcent 1 2 7 2" xfId="16679" xr:uid="{00000000-0005-0000-0000-000025410000}"/>
    <cellStyle name="40% - akcent 1 2 8" xfId="16680" xr:uid="{00000000-0005-0000-0000-000026410000}"/>
    <cellStyle name="40% - akcent 1 2 8 2" xfId="16681" xr:uid="{00000000-0005-0000-0000-000027410000}"/>
    <cellStyle name="40% - akcent 1 2 9" xfId="16682" xr:uid="{00000000-0005-0000-0000-000028410000}"/>
    <cellStyle name="40% - akcent 1 2 9 2" xfId="16683" xr:uid="{00000000-0005-0000-0000-000029410000}"/>
    <cellStyle name="40% - akcent 1 2_2011'05 Raport PGE_DO-CO2" xfId="16684" xr:uid="{00000000-0005-0000-0000-00002A410000}"/>
    <cellStyle name="40% - akcent 1 3" xfId="16685" xr:uid="{00000000-0005-0000-0000-00002B410000}"/>
    <cellStyle name="40% - akcent 1 3 10" xfId="16686" xr:uid="{00000000-0005-0000-0000-00002C410000}"/>
    <cellStyle name="40% - akcent 1 3 10 2" xfId="16687" xr:uid="{00000000-0005-0000-0000-00002D410000}"/>
    <cellStyle name="40% - akcent 1 3 10 2 2" xfId="16688" xr:uid="{00000000-0005-0000-0000-00002E410000}"/>
    <cellStyle name="40% - akcent 1 3 10 2 2 2" xfId="16689" xr:uid="{00000000-0005-0000-0000-00002F410000}"/>
    <cellStyle name="40% - akcent 1 3 10 2 3" xfId="16690" xr:uid="{00000000-0005-0000-0000-000030410000}"/>
    <cellStyle name="40% - akcent 1 3 10 3" xfId="16691" xr:uid="{00000000-0005-0000-0000-000031410000}"/>
    <cellStyle name="40% - akcent 1 3 10 3 2" xfId="16692" xr:uid="{00000000-0005-0000-0000-000032410000}"/>
    <cellStyle name="40% - akcent 1 3 10 3 2 2" xfId="16693" xr:uid="{00000000-0005-0000-0000-000033410000}"/>
    <cellStyle name="40% - akcent 1 3 10 3 3" xfId="16694" xr:uid="{00000000-0005-0000-0000-000034410000}"/>
    <cellStyle name="40% - akcent 1 3 10 4" xfId="16695" xr:uid="{00000000-0005-0000-0000-000035410000}"/>
    <cellStyle name="40% - akcent 1 3 10 4 2" xfId="16696" xr:uid="{00000000-0005-0000-0000-000036410000}"/>
    <cellStyle name="40% - akcent 1 3 10 4 2 2" xfId="16697" xr:uid="{00000000-0005-0000-0000-000037410000}"/>
    <cellStyle name="40% - akcent 1 3 10 4 3" xfId="16698" xr:uid="{00000000-0005-0000-0000-000038410000}"/>
    <cellStyle name="40% - akcent 1 3 10 5" xfId="16699" xr:uid="{00000000-0005-0000-0000-000039410000}"/>
    <cellStyle name="40% - akcent 1 3 10 5 2" xfId="16700" xr:uid="{00000000-0005-0000-0000-00003A410000}"/>
    <cellStyle name="40% - akcent 1 3 10 6" xfId="16701" xr:uid="{00000000-0005-0000-0000-00003B410000}"/>
    <cellStyle name="40% - akcent 1 3 11" xfId="16702" xr:uid="{00000000-0005-0000-0000-00003C410000}"/>
    <cellStyle name="40% - akcent 1 3 2" xfId="16703" xr:uid="{00000000-0005-0000-0000-00003D410000}"/>
    <cellStyle name="40% - akcent 1 3 2 2" xfId="16704" xr:uid="{00000000-0005-0000-0000-00003E410000}"/>
    <cellStyle name="40% - akcent 1 3 2 2 10" xfId="16705" xr:uid="{00000000-0005-0000-0000-00003F410000}"/>
    <cellStyle name="40% - akcent 1 3 2 2 11" xfId="16706" xr:uid="{00000000-0005-0000-0000-000040410000}"/>
    <cellStyle name="40% - akcent 1 3 2 2 2" xfId="16707" xr:uid="{00000000-0005-0000-0000-000041410000}"/>
    <cellStyle name="40% - akcent 1 3 2 2 2 2" xfId="16708" xr:uid="{00000000-0005-0000-0000-000042410000}"/>
    <cellStyle name="40% - akcent 1 3 2 2 2 2 2" xfId="16709" xr:uid="{00000000-0005-0000-0000-000043410000}"/>
    <cellStyle name="40% - akcent 1 3 2 2 2 2 2 2" xfId="16710" xr:uid="{00000000-0005-0000-0000-000044410000}"/>
    <cellStyle name="40% - akcent 1 3 2 2 2 2 2 2 2" xfId="16711" xr:uid="{00000000-0005-0000-0000-000045410000}"/>
    <cellStyle name="40% - akcent 1 3 2 2 2 2 2 2 2 2" xfId="16712" xr:uid="{00000000-0005-0000-0000-000046410000}"/>
    <cellStyle name="40% - akcent 1 3 2 2 2 2 2 2 3" xfId="16713" xr:uid="{00000000-0005-0000-0000-000047410000}"/>
    <cellStyle name="40% - akcent 1 3 2 2 2 2 2 3" xfId="16714" xr:uid="{00000000-0005-0000-0000-000048410000}"/>
    <cellStyle name="40% - akcent 1 3 2 2 2 2 2 3 2" xfId="16715" xr:uid="{00000000-0005-0000-0000-000049410000}"/>
    <cellStyle name="40% - akcent 1 3 2 2 2 2 2 3 2 2" xfId="16716" xr:uid="{00000000-0005-0000-0000-00004A410000}"/>
    <cellStyle name="40% - akcent 1 3 2 2 2 2 2 3 3" xfId="16717" xr:uid="{00000000-0005-0000-0000-00004B410000}"/>
    <cellStyle name="40% - akcent 1 3 2 2 2 2 2 4" xfId="16718" xr:uid="{00000000-0005-0000-0000-00004C410000}"/>
    <cellStyle name="40% - akcent 1 3 2 2 2 2 2 4 2" xfId="16719" xr:uid="{00000000-0005-0000-0000-00004D410000}"/>
    <cellStyle name="40% - akcent 1 3 2 2 2 2 2 4 2 2" xfId="16720" xr:uid="{00000000-0005-0000-0000-00004E410000}"/>
    <cellStyle name="40% - akcent 1 3 2 2 2 2 2 4 3" xfId="16721" xr:uid="{00000000-0005-0000-0000-00004F410000}"/>
    <cellStyle name="40% - akcent 1 3 2 2 2 2 2 5" xfId="16722" xr:uid="{00000000-0005-0000-0000-000050410000}"/>
    <cellStyle name="40% - akcent 1 3 2 2 2 2 2 5 2" xfId="16723" xr:uid="{00000000-0005-0000-0000-000051410000}"/>
    <cellStyle name="40% - akcent 1 3 2 2 2 2 2 6" xfId="16724" xr:uid="{00000000-0005-0000-0000-000052410000}"/>
    <cellStyle name="40% - akcent 1 3 2 2 2 2 3" xfId="16725" xr:uid="{00000000-0005-0000-0000-000053410000}"/>
    <cellStyle name="40% - akcent 1 3 2 2 2 2 3 2" xfId="16726" xr:uid="{00000000-0005-0000-0000-000054410000}"/>
    <cellStyle name="40% - akcent 1 3 2 2 2 2 3 2 2" xfId="16727" xr:uid="{00000000-0005-0000-0000-000055410000}"/>
    <cellStyle name="40% - akcent 1 3 2 2 2 2 3 3" xfId="16728" xr:uid="{00000000-0005-0000-0000-000056410000}"/>
    <cellStyle name="40% - akcent 1 3 2 2 2 2 4" xfId="16729" xr:uid="{00000000-0005-0000-0000-000057410000}"/>
    <cellStyle name="40% - akcent 1 3 2 2 2 2 4 2" xfId="16730" xr:uid="{00000000-0005-0000-0000-000058410000}"/>
    <cellStyle name="40% - akcent 1 3 2 2 2 2 4 2 2" xfId="16731" xr:uid="{00000000-0005-0000-0000-000059410000}"/>
    <cellStyle name="40% - akcent 1 3 2 2 2 2 4 3" xfId="16732" xr:uid="{00000000-0005-0000-0000-00005A410000}"/>
    <cellStyle name="40% - akcent 1 3 2 2 2 2 5" xfId="16733" xr:uid="{00000000-0005-0000-0000-00005B410000}"/>
    <cellStyle name="40% - akcent 1 3 2 2 2 2 5 2" xfId="16734" xr:uid="{00000000-0005-0000-0000-00005C410000}"/>
    <cellStyle name="40% - akcent 1 3 2 2 2 2 5 2 2" xfId="16735" xr:uid="{00000000-0005-0000-0000-00005D410000}"/>
    <cellStyle name="40% - akcent 1 3 2 2 2 2 5 3" xfId="16736" xr:uid="{00000000-0005-0000-0000-00005E410000}"/>
    <cellStyle name="40% - akcent 1 3 2 2 2 2 6" xfId="16737" xr:uid="{00000000-0005-0000-0000-00005F410000}"/>
    <cellStyle name="40% - akcent 1 3 2 2 2 2 6 2" xfId="16738" xr:uid="{00000000-0005-0000-0000-000060410000}"/>
    <cellStyle name="40% - akcent 1 3 2 2 2 2 7" xfId="16739" xr:uid="{00000000-0005-0000-0000-000061410000}"/>
    <cellStyle name="40% - akcent 1 3 2 2 2 3" xfId="16740" xr:uid="{00000000-0005-0000-0000-000062410000}"/>
    <cellStyle name="40% - akcent 1 3 2 2 2 3 2" xfId="16741" xr:uid="{00000000-0005-0000-0000-000063410000}"/>
    <cellStyle name="40% - akcent 1 3 2 2 2 3 2 2" xfId="16742" xr:uid="{00000000-0005-0000-0000-000064410000}"/>
    <cellStyle name="40% - akcent 1 3 2 2 2 3 2 2 2" xfId="16743" xr:uid="{00000000-0005-0000-0000-000065410000}"/>
    <cellStyle name="40% - akcent 1 3 2 2 2 3 2 3" xfId="16744" xr:uid="{00000000-0005-0000-0000-000066410000}"/>
    <cellStyle name="40% - akcent 1 3 2 2 2 3 3" xfId="16745" xr:uid="{00000000-0005-0000-0000-000067410000}"/>
    <cellStyle name="40% - akcent 1 3 2 2 2 3 3 2" xfId="16746" xr:uid="{00000000-0005-0000-0000-000068410000}"/>
    <cellStyle name="40% - akcent 1 3 2 2 2 3 3 2 2" xfId="16747" xr:uid="{00000000-0005-0000-0000-000069410000}"/>
    <cellStyle name="40% - akcent 1 3 2 2 2 3 3 3" xfId="16748" xr:uid="{00000000-0005-0000-0000-00006A410000}"/>
    <cellStyle name="40% - akcent 1 3 2 2 2 3 4" xfId="16749" xr:uid="{00000000-0005-0000-0000-00006B410000}"/>
    <cellStyle name="40% - akcent 1 3 2 2 2 3 4 2" xfId="16750" xr:uid="{00000000-0005-0000-0000-00006C410000}"/>
    <cellStyle name="40% - akcent 1 3 2 2 2 3 4 2 2" xfId="16751" xr:uid="{00000000-0005-0000-0000-00006D410000}"/>
    <cellStyle name="40% - akcent 1 3 2 2 2 3 4 3" xfId="16752" xr:uid="{00000000-0005-0000-0000-00006E410000}"/>
    <cellStyle name="40% - akcent 1 3 2 2 2 3 5" xfId="16753" xr:uid="{00000000-0005-0000-0000-00006F410000}"/>
    <cellStyle name="40% - akcent 1 3 2 2 2 3 5 2" xfId="16754" xr:uid="{00000000-0005-0000-0000-000070410000}"/>
    <cellStyle name="40% - akcent 1 3 2 2 2 3 6" xfId="16755" xr:uid="{00000000-0005-0000-0000-000071410000}"/>
    <cellStyle name="40% - akcent 1 3 2 2 2 4" xfId="16756" xr:uid="{00000000-0005-0000-0000-000072410000}"/>
    <cellStyle name="40% - akcent 1 3 2 2 2 4 2" xfId="16757" xr:uid="{00000000-0005-0000-0000-000073410000}"/>
    <cellStyle name="40% - akcent 1 3 2 2 2 4 2 2" xfId="16758" xr:uid="{00000000-0005-0000-0000-000074410000}"/>
    <cellStyle name="40% - akcent 1 3 2 2 2 4 2 2 2" xfId="16759" xr:uid="{00000000-0005-0000-0000-000075410000}"/>
    <cellStyle name="40% - akcent 1 3 2 2 2 4 2 3" xfId="16760" xr:uid="{00000000-0005-0000-0000-000076410000}"/>
    <cellStyle name="40% - akcent 1 3 2 2 2 4 3" xfId="16761" xr:uid="{00000000-0005-0000-0000-000077410000}"/>
    <cellStyle name="40% - akcent 1 3 2 2 2 4 3 2" xfId="16762" xr:uid="{00000000-0005-0000-0000-000078410000}"/>
    <cellStyle name="40% - akcent 1 3 2 2 2 4 3 2 2" xfId="16763" xr:uid="{00000000-0005-0000-0000-000079410000}"/>
    <cellStyle name="40% - akcent 1 3 2 2 2 4 3 3" xfId="16764" xr:uid="{00000000-0005-0000-0000-00007A410000}"/>
    <cellStyle name="40% - akcent 1 3 2 2 2 4 4" xfId="16765" xr:uid="{00000000-0005-0000-0000-00007B410000}"/>
    <cellStyle name="40% - akcent 1 3 2 2 2 4 4 2" xfId="16766" xr:uid="{00000000-0005-0000-0000-00007C410000}"/>
    <cellStyle name="40% - akcent 1 3 2 2 2 4 4 2 2" xfId="16767" xr:uid="{00000000-0005-0000-0000-00007D410000}"/>
    <cellStyle name="40% - akcent 1 3 2 2 2 4 4 3" xfId="16768" xr:uid="{00000000-0005-0000-0000-00007E410000}"/>
    <cellStyle name="40% - akcent 1 3 2 2 2 4 5" xfId="16769" xr:uid="{00000000-0005-0000-0000-00007F410000}"/>
    <cellStyle name="40% - akcent 1 3 2 2 2 4 5 2" xfId="16770" xr:uid="{00000000-0005-0000-0000-000080410000}"/>
    <cellStyle name="40% - akcent 1 3 2 2 2 4 6" xfId="16771" xr:uid="{00000000-0005-0000-0000-000081410000}"/>
    <cellStyle name="40% - akcent 1 3 2 2 2 5" xfId="16772" xr:uid="{00000000-0005-0000-0000-000082410000}"/>
    <cellStyle name="40% - akcent 1 3 2 2 2 5 2" xfId="16773" xr:uid="{00000000-0005-0000-0000-000083410000}"/>
    <cellStyle name="40% - akcent 1 3 2 2 2 5 2 2" xfId="16774" xr:uid="{00000000-0005-0000-0000-000084410000}"/>
    <cellStyle name="40% - akcent 1 3 2 2 2 5 3" xfId="16775" xr:uid="{00000000-0005-0000-0000-000085410000}"/>
    <cellStyle name="40% - akcent 1 3 2 2 2 6" xfId="16776" xr:uid="{00000000-0005-0000-0000-000086410000}"/>
    <cellStyle name="40% - akcent 1 3 2 2 2 6 2" xfId="16777" xr:uid="{00000000-0005-0000-0000-000087410000}"/>
    <cellStyle name="40% - akcent 1 3 2 2 2 6 2 2" xfId="16778" xr:uid="{00000000-0005-0000-0000-000088410000}"/>
    <cellStyle name="40% - akcent 1 3 2 2 2 6 3" xfId="16779" xr:uid="{00000000-0005-0000-0000-000089410000}"/>
    <cellStyle name="40% - akcent 1 3 2 2 2 7" xfId="16780" xr:uid="{00000000-0005-0000-0000-00008A410000}"/>
    <cellStyle name="40% - akcent 1 3 2 2 2 7 2" xfId="16781" xr:uid="{00000000-0005-0000-0000-00008B410000}"/>
    <cellStyle name="40% - akcent 1 3 2 2 2 7 2 2" xfId="16782" xr:uid="{00000000-0005-0000-0000-00008C410000}"/>
    <cellStyle name="40% - akcent 1 3 2 2 2 7 3" xfId="16783" xr:uid="{00000000-0005-0000-0000-00008D410000}"/>
    <cellStyle name="40% - akcent 1 3 2 2 2 8" xfId="16784" xr:uid="{00000000-0005-0000-0000-00008E410000}"/>
    <cellStyle name="40% - akcent 1 3 2 2 2 8 2" xfId="16785" xr:uid="{00000000-0005-0000-0000-00008F410000}"/>
    <cellStyle name="40% - akcent 1 3 2 2 2 9" xfId="16786" xr:uid="{00000000-0005-0000-0000-000090410000}"/>
    <cellStyle name="40% - akcent 1 3 2 2 3" xfId="16787" xr:uid="{00000000-0005-0000-0000-000091410000}"/>
    <cellStyle name="40% - akcent 1 3 2 2 3 2" xfId="16788" xr:uid="{00000000-0005-0000-0000-000092410000}"/>
    <cellStyle name="40% - akcent 1 3 2 2 3 2 2" xfId="16789" xr:uid="{00000000-0005-0000-0000-000093410000}"/>
    <cellStyle name="40% - akcent 1 3 2 2 3 2 2 2" xfId="16790" xr:uid="{00000000-0005-0000-0000-000094410000}"/>
    <cellStyle name="40% - akcent 1 3 2 2 3 2 2 2 2" xfId="16791" xr:uid="{00000000-0005-0000-0000-000095410000}"/>
    <cellStyle name="40% - akcent 1 3 2 2 3 2 2 3" xfId="16792" xr:uid="{00000000-0005-0000-0000-000096410000}"/>
    <cellStyle name="40% - akcent 1 3 2 2 3 2 3" xfId="16793" xr:uid="{00000000-0005-0000-0000-000097410000}"/>
    <cellStyle name="40% - akcent 1 3 2 2 3 2 3 2" xfId="16794" xr:uid="{00000000-0005-0000-0000-000098410000}"/>
    <cellStyle name="40% - akcent 1 3 2 2 3 2 3 2 2" xfId="16795" xr:uid="{00000000-0005-0000-0000-000099410000}"/>
    <cellStyle name="40% - akcent 1 3 2 2 3 2 3 3" xfId="16796" xr:uid="{00000000-0005-0000-0000-00009A410000}"/>
    <cellStyle name="40% - akcent 1 3 2 2 3 2 4" xfId="16797" xr:uid="{00000000-0005-0000-0000-00009B410000}"/>
    <cellStyle name="40% - akcent 1 3 2 2 3 2 4 2" xfId="16798" xr:uid="{00000000-0005-0000-0000-00009C410000}"/>
    <cellStyle name="40% - akcent 1 3 2 2 3 2 4 2 2" xfId="16799" xr:uid="{00000000-0005-0000-0000-00009D410000}"/>
    <cellStyle name="40% - akcent 1 3 2 2 3 2 4 3" xfId="16800" xr:uid="{00000000-0005-0000-0000-00009E410000}"/>
    <cellStyle name="40% - akcent 1 3 2 2 3 2 5" xfId="16801" xr:uid="{00000000-0005-0000-0000-00009F410000}"/>
    <cellStyle name="40% - akcent 1 3 2 2 3 2 5 2" xfId="16802" xr:uid="{00000000-0005-0000-0000-0000A0410000}"/>
    <cellStyle name="40% - akcent 1 3 2 2 3 2 6" xfId="16803" xr:uid="{00000000-0005-0000-0000-0000A1410000}"/>
    <cellStyle name="40% - akcent 1 3 2 2 3 3" xfId="16804" xr:uid="{00000000-0005-0000-0000-0000A2410000}"/>
    <cellStyle name="40% - akcent 1 3 2 2 3 3 2" xfId="16805" xr:uid="{00000000-0005-0000-0000-0000A3410000}"/>
    <cellStyle name="40% - akcent 1 3 2 2 3 3 2 2" xfId="16806" xr:uid="{00000000-0005-0000-0000-0000A4410000}"/>
    <cellStyle name="40% - akcent 1 3 2 2 3 3 3" xfId="16807" xr:uid="{00000000-0005-0000-0000-0000A5410000}"/>
    <cellStyle name="40% - akcent 1 3 2 2 3 4" xfId="16808" xr:uid="{00000000-0005-0000-0000-0000A6410000}"/>
    <cellStyle name="40% - akcent 1 3 2 2 3 4 2" xfId="16809" xr:uid="{00000000-0005-0000-0000-0000A7410000}"/>
    <cellStyle name="40% - akcent 1 3 2 2 3 4 2 2" xfId="16810" xr:uid="{00000000-0005-0000-0000-0000A8410000}"/>
    <cellStyle name="40% - akcent 1 3 2 2 3 4 3" xfId="16811" xr:uid="{00000000-0005-0000-0000-0000A9410000}"/>
    <cellStyle name="40% - akcent 1 3 2 2 3 5" xfId="16812" xr:uid="{00000000-0005-0000-0000-0000AA410000}"/>
    <cellStyle name="40% - akcent 1 3 2 2 3 5 2" xfId="16813" xr:uid="{00000000-0005-0000-0000-0000AB410000}"/>
    <cellStyle name="40% - akcent 1 3 2 2 3 5 2 2" xfId="16814" xr:uid="{00000000-0005-0000-0000-0000AC410000}"/>
    <cellStyle name="40% - akcent 1 3 2 2 3 5 3" xfId="16815" xr:uid="{00000000-0005-0000-0000-0000AD410000}"/>
    <cellStyle name="40% - akcent 1 3 2 2 3 6" xfId="16816" xr:uid="{00000000-0005-0000-0000-0000AE410000}"/>
    <cellStyle name="40% - akcent 1 3 2 2 3 6 2" xfId="16817" xr:uid="{00000000-0005-0000-0000-0000AF410000}"/>
    <cellStyle name="40% - akcent 1 3 2 2 3 7" xfId="16818" xr:uid="{00000000-0005-0000-0000-0000B0410000}"/>
    <cellStyle name="40% - akcent 1 3 2 2 4" xfId="16819" xr:uid="{00000000-0005-0000-0000-0000B1410000}"/>
    <cellStyle name="40% - akcent 1 3 2 2 4 2" xfId="16820" xr:uid="{00000000-0005-0000-0000-0000B2410000}"/>
    <cellStyle name="40% - akcent 1 3 2 2 4 2 2" xfId="16821" xr:uid="{00000000-0005-0000-0000-0000B3410000}"/>
    <cellStyle name="40% - akcent 1 3 2 2 4 2 2 2" xfId="16822" xr:uid="{00000000-0005-0000-0000-0000B4410000}"/>
    <cellStyle name="40% - akcent 1 3 2 2 4 2 3" xfId="16823" xr:uid="{00000000-0005-0000-0000-0000B5410000}"/>
    <cellStyle name="40% - akcent 1 3 2 2 4 3" xfId="16824" xr:uid="{00000000-0005-0000-0000-0000B6410000}"/>
    <cellStyle name="40% - akcent 1 3 2 2 4 3 2" xfId="16825" xr:uid="{00000000-0005-0000-0000-0000B7410000}"/>
    <cellStyle name="40% - akcent 1 3 2 2 4 3 2 2" xfId="16826" xr:uid="{00000000-0005-0000-0000-0000B8410000}"/>
    <cellStyle name="40% - akcent 1 3 2 2 4 3 3" xfId="16827" xr:uid="{00000000-0005-0000-0000-0000B9410000}"/>
    <cellStyle name="40% - akcent 1 3 2 2 4 4" xfId="16828" xr:uid="{00000000-0005-0000-0000-0000BA410000}"/>
    <cellStyle name="40% - akcent 1 3 2 2 4 4 2" xfId="16829" xr:uid="{00000000-0005-0000-0000-0000BB410000}"/>
    <cellStyle name="40% - akcent 1 3 2 2 4 4 2 2" xfId="16830" xr:uid="{00000000-0005-0000-0000-0000BC410000}"/>
    <cellStyle name="40% - akcent 1 3 2 2 4 4 3" xfId="16831" xr:uid="{00000000-0005-0000-0000-0000BD410000}"/>
    <cellStyle name="40% - akcent 1 3 2 2 4 5" xfId="16832" xr:uid="{00000000-0005-0000-0000-0000BE410000}"/>
    <cellStyle name="40% - akcent 1 3 2 2 4 5 2" xfId="16833" xr:uid="{00000000-0005-0000-0000-0000BF410000}"/>
    <cellStyle name="40% - akcent 1 3 2 2 4 6" xfId="16834" xr:uid="{00000000-0005-0000-0000-0000C0410000}"/>
    <cellStyle name="40% - akcent 1 3 2 2 5" xfId="16835" xr:uid="{00000000-0005-0000-0000-0000C1410000}"/>
    <cellStyle name="40% - akcent 1 3 2 2 5 2" xfId="16836" xr:uid="{00000000-0005-0000-0000-0000C2410000}"/>
    <cellStyle name="40% - akcent 1 3 2 2 5 2 2" xfId="16837" xr:uid="{00000000-0005-0000-0000-0000C3410000}"/>
    <cellStyle name="40% - akcent 1 3 2 2 5 2 2 2" xfId="16838" xr:uid="{00000000-0005-0000-0000-0000C4410000}"/>
    <cellStyle name="40% - akcent 1 3 2 2 5 2 3" xfId="16839" xr:uid="{00000000-0005-0000-0000-0000C5410000}"/>
    <cellStyle name="40% - akcent 1 3 2 2 5 3" xfId="16840" xr:uid="{00000000-0005-0000-0000-0000C6410000}"/>
    <cellStyle name="40% - akcent 1 3 2 2 5 3 2" xfId="16841" xr:uid="{00000000-0005-0000-0000-0000C7410000}"/>
    <cellStyle name="40% - akcent 1 3 2 2 5 3 2 2" xfId="16842" xr:uid="{00000000-0005-0000-0000-0000C8410000}"/>
    <cellStyle name="40% - akcent 1 3 2 2 5 3 3" xfId="16843" xr:uid="{00000000-0005-0000-0000-0000C9410000}"/>
    <cellStyle name="40% - akcent 1 3 2 2 5 4" xfId="16844" xr:uid="{00000000-0005-0000-0000-0000CA410000}"/>
    <cellStyle name="40% - akcent 1 3 2 2 5 4 2" xfId="16845" xr:uid="{00000000-0005-0000-0000-0000CB410000}"/>
    <cellStyle name="40% - akcent 1 3 2 2 5 4 2 2" xfId="16846" xr:uid="{00000000-0005-0000-0000-0000CC410000}"/>
    <cellStyle name="40% - akcent 1 3 2 2 5 4 3" xfId="16847" xr:uid="{00000000-0005-0000-0000-0000CD410000}"/>
    <cellStyle name="40% - akcent 1 3 2 2 5 5" xfId="16848" xr:uid="{00000000-0005-0000-0000-0000CE410000}"/>
    <cellStyle name="40% - akcent 1 3 2 2 5 5 2" xfId="16849" xr:uid="{00000000-0005-0000-0000-0000CF410000}"/>
    <cellStyle name="40% - akcent 1 3 2 2 5 6" xfId="16850" xr:uid="{00000000-0005-0000-0000-0000D0410000}"/>
    <cellStyle name="40% - akcent 1 3 2 2 6" xfId="16851" xr:uid="{00000000-0005-0000-0000-0000D1410000}"/>
    <cellStyle name="40% - akcent 1 3 2 2 6 2" xfId="16852" xr:uid="{00000000-0005-0000-0000-0000D2410000}"/>
    <cellStyle name="40% - akcent 1 3 2 2 6 2 2" xfId="16853" xr:uid="{00000000-0005-0000-0000-0000D3410000}"/>
    <cellStyle name="40% - akcent 1 3 2 2 6 3" xfId="16854" xr:uid="{00000000-0005-0000-0000-0000D4410000}"/>
    <cellStyle name="40% - akcent 1 3 2 2 7" xfId="16855" xr:uid="{00000000-0005-0000-0000-0000D5410000}"/>
    <cellStyle name="40% - akcent 1 3 2 2 7 2" xfId="16856" xr:uid="{00000000-0005-0000-0000-0000D6410000}"/>
    <cellStyle name="40% - akcent 1 3 2 2 7 2 2" xfId="16857" xr:uid="{00000000-0005-0000-0000-0000D7410000}"/>
    <cellStyle name="40% - akcent 1 3 2 2 7 3" xfId="16858" xr:uid="{00000000-0005-0000-0000-0000D8410000}"/>
    <cellStyle name="40% - akcent 1 3 2 2 8" xfId="16859" xr:uid="{00000000-0005-0000-0000-0000D9410000}"/>
    <cellStyle name="40% - akcent 1 3 2 2 8 2" xfId="16860" xr:uid="{00000000-0005-0000-0000-0000DA410000}"/>
    <cellStyle name="40% - akcent 1 3 2 2 8 2 2" xfId="16861" xr:uid="{00000000-0005-0000-0000-0000DB410000}"/>
    <cellStyle name="40% - akcent 1 3 2 2 8 3" xfId="16862" xr:uid="{00000000-0005-0000-0000-0000DC410000}"/>
    <cellStyle name="40% - akcent 1 3 2 2 9" xfId="16863" xr:uid="{00000000-0005-0000-0000-0000DD410000}"/>
    <cellStyle name="40% - akcent 1 3 2 2 9 2" xfId="16864" xr:uid="{00000000-0005-0000-0000-0000DE410000}"/>
    <cellStyle name="40% - akcent 1 3 2 3" xfId="16865" xr:uid="{00000000-0005-0000-0000-0000DF410000}"/>
    <cellStyle name="40% - akcent 1 3 2 3 2" xfId="16866" xr:uid="{00000000-0005-0000-0000-0000E0410000}"/>
    <cellStyle name="40% - akcent 1 3 2 3 2 2" xfId="16867" xr:uid="{00000000-0005-0000-0000-0000E1410000}"/>
    <cellStyle name="40% - akcent 1 3 2 3 2 2 2" xfId="16868" xr:uid="{00000000-0005-0000-0000-0000E2410000}"/>
    <cellStyle name="40% - akcent 1 3 2 3 2 2 2 2" xfId="16869" xr:uid="{00000000-0005-0000-0000-0000E3410000}"/>
    <cellStyle name="40% - akcent 1 3 2 3 2 2 2 2 2" xfId="16870" xr:uid="{00000000-0005-0000-0000-0000E4410000}"/>
    <cellStyle name="40% - akcent 1 3 2 3 2 2 2 3" xfId="16871" xr:uid="{00000000-0005-0000-0000-0000E5410000}"/>
    <cellStyle name="40% - akcent 1 3 2 3 2 2 3" xfId="16872" xr:uid="{00000000-0005-0000-0000-0000E6410000}"/>
    <cellStyle name="40% - akcent 1 3 2 3 2 2 3 2" xfId="16873" xr:uid="{00000000-0005-0000-0000-0000E7410000}"/>
    <cellStyle name="40% - akcent 1 3 2 3 2 2 3 2 2" xfId="16874" xr:uid="{00000000-0005-0000-0000-0000E8410000}"/>
    <cellStyle name="40% - akcent 1 3 2 3 2 2 3 3" xfId="16875" xr:uid="{00000000-0005-0000-0000-0000E9410000}"/>
    <cellStyle name="40% - akcent 1 3 2 3 2 2 4" xfId="16876" xr:uid="{00000000-0005-0000-0000-0000EA410000}"/>
    <cellStyle name="40% - akcent 1 3 2 3 2 2 4 2" xfId="16877" xr:uid="{00000000-0005-0000-0000-0000EB410000}"/>
    <cellStyle name="40% - akcent 1 3 2 3 2 2 4 2 2" xfId="16878" xr:uid="{00000000-0005-0000-0000-0000EC410000}"/>
    <cellStyle name="40% - akcent 1 3 2 3 2 2 4 3" xfId="16879" xr:uid="{00000000-0005-0000-0000-0000ED410000}"/>
    <cellStyle name="40% - akcent 1 3 2 3 2 2 5" xfId="16880" xr:uid="{00000000-0005-0000-0000-0000EE410000}"/>
    <cellStyle name="40% - akcent 1 3 2 3 2 2 5 2" xfId="16881" xr:uid="{00000000-0005-0000-0000-0000EF410000}"/>
    <cellStyle name="40% - akcent 1 3 2 3 2 2 6" xfId="16882" xr:uid="{00000000-0005-0000-0000-0000F0410000}"/>
    <cellStyle name="40% - akcent 1 3 2 3 2 3" xfId="16883" xr:uid="{00000000-0005-0000-0000-0000F1410000}"/>
    <cellStyle name="40% - akcent 1 3 2 3 2 3 2" xfId="16884" xr:uid="{00000000-0005-0000-0000-0000F2410000}"/>
    <cellStyle name="40% - akcent 1 3 2 3 2 3 2 2" xfId="16885" xr:uid="{00000000-0005-0000-0000-0000F3410000}"/>
    <cellStyle name="40% - akcent 1 3 2 3 2 3 3" xfId="16886" xr:uid="{00000000-0005-0000-0000-0000F4410000}"/>
    <cellStyle name="40% - akcent 1 3 2 3 2 4" xfId="16887" xr:uid="{00000000-0005-0000-0000-0000F5410000}"/>
    <cellStyle name="40% - akcent 1 3 2 3 2 4 2" xfId="16888" xr:uid="{00000000-0005-0000-0000-0000F6410000}"/>
    <cellStyle name="40% - akcent 1 3 2 3 2 4 2 2" xfId="16889" xr:uid="{00000000-0005-0000-0000-0000F7410000}"/>
    <cellStyle name="40% - akcent 1 3 2 3 2 4 3" xfId="16890" xr:uid="{00000000-0005-0000-0000-0000F8410000}"/>
    <cellStyle name="40% - akcent 1 3 2 3 2 5" xfId="16891" xr:uid="{00000000-0005-0000-0000-0000F9410000}"/>
    <cellStyle name="40% - akcent 1 3 2 3 2 5 2" xfId="16892" xr:uid="{00000000-0005-0000-0000-0000FA410000}"/>
    <cellStyle name="40% - akcent 1 3 2 3 2 5 2 2" xfId="16893" xr:uid="{00000000-0005-0000-0000-0000FB410000}"/>
    <cellStyle name="40% - akcent 1 3 2 3 2 5 3" xfId="16894" xr:uid="{00000000-0005-0000-0000-0000FC410000}"/>
    <cellStyle name="40% - akcent 1 3 2 3 2 6" xfId="16895" xr:uid="{00000000-0005-0000-0000-0000FD410000}"/>
    <cellStyle name="40% - akcent 1 3 2 3 2 6 2" xfId="16896" xr:uid="{00000000-0005-0000-0000-0000FE410000}"/>
    <cellStyle name="40% - akcent 1 3 2 3 2 7" xfId="16897" xr:uid="{00000000-0005-0000-0000-0000FF410000}"/>
    <cellStyle name="40% - akcent 1 3 2 3 3" xfId="16898" xr:uid="{00000000-0005-0000-0000-000000420000}"/>
    <cellStyle name="40% - akcent 1 3 2 3 3 2" xfId="16899" xr:uid="{00000000-0005-0000-0000-000001420000}"/>
    <cellStyle name="40% - akcent 1 3 2 3 3 2 2" xfId="16900" xr:uid="{00000000-0005-0000-0000-000002420000}"/>
    <cellStyle name="40% - akcent 1 3 2 3 3 2 2 2" xfId="16901" xr:uid="{00000000-0005-0000-0000-000003420000}"/>
    <cellStyle name="40% - akcent 1 3 2 3 3 2 3" xfId="16902" xr:uid="{00000000-0005-0000-0000-000004420000}"/>
    <cellStyle name="40% - akcent 1 3 2 3 3 3" xfId="16903" xr:uid="{00000000-0005-0000-0000-000005420000}"/>
    <cellStyle name="40% - akcent 1 3 2 3 3 3 2" xfId="16904" xr:uid="{00000000-0005-0000-0000-000006420000}"/>
    <cellStyle name="40% - akcent 1 3 2 3 3 3 2 2" xfId="16905" xr:uid="{00000000-0005-0000-0000-000007420000}"/>
    <cellStyle name="40% - akcent 1 3 2 3 3 3 3" xfId="16906" xr:uid="{00000000-0005-0000-0000-000008420000}"/>
    <cellStyle name="40% - akcent 1 3 2 3 3 4" xfId="16907" xr:uid="{00000000-0005-0000-0000-000009420000}"/>
    <cellStyle name="40% - akcent 1 3 2 3 3 4 2" xfId="16908" xr:uid="{00000000-0005-0000-0000-00000A420000}"/>
    <cellStyle name="40% - akcent 1 3 2 3 3 4 2 2" xfId="16909" xr:uid="{00000000-0005-0000-0000-00000B420000}"/>
    <cellStyle name="40% - akcent 1 3 2 3 3 4 3" xfId="16910" xr:uid="{00000000-0005-0000-0000-00000C420000}"/>
    <cellStyle name="40% - akcent 1 3 2 3 3 5" xfId="16911" xr:uid="{00000000-0005-0000-0000-00000D420000}"/>
    <cellStyle name="40% - akcent 1 3 2 3 3 5 2" xfId="16912" xr:uid="{00000000-0005-0000-0000-00000E420000}"/>
    <cellStyle name="40% - akcent 1 3 2 3 3 6" xfId="16913" xr:uid="{00000000-0005-0000-0000-00000F420000}"/>
    <cellStyle name="40% - akcent 1 3 2 3 4" xfId="16914" xr:uid="{00000000-0005-0000-0000-000010420000}"/>
    <cellStyle name="40% - akcent 1 3 2 3 4 2" xfId="16915" xr:uid="{00000000-0005-0000-0000-000011420000}"/>
    <cellStyle name="40% - akcent 1 3 2 3 4 2 2" xfId="16916" xr:uid="{00000000-0005-0000-0000-000012420000}"/>
    <cellStyle name="40% - akcent 1 3 2 3 4 2 2 2" xfId="16917" xr:uid="{00000000-0005-0000-0000-000013420000}"/>
    <cellStyle name="40% - akcent 1 3 2 3 4 2 3" xfId="16918" xr:uid="{00000000-0005-0000-0000-000014420000}"/>
    <cellStyle name="40% - akcent 1 3 2 3 4 3" xfId="16919" xr:uid="{00000000-0005-0000-0000-000015420000}"/>
    <cellStyle name="40% - akcent 1 3 2 3 4 3 2" xfId="16920" xr:uid="{00000000-0005-0000-0000-000016420000}"/>
    <cellStyle name="40% - akcent 1 3 2 3 4 3 2 2" xfId="16921" xr:uid="{00000000-0005-0000-0000-000017420000}"/>
    <cellStyle name="40% - akcent 1 3 2 3 4 3 3" xfId="16922" xr:uid="{00000000-0005-0000-0000-000018420000}"/>
    <cellStyle name="40% - akcent 1 3 2 3 4 4" xfId="16923" xr:uid="{00000000-0005-0000-0000-000019420000}"/>
    <cellStyle name="40% - akcent 1 3 2 3 4 4 2" xfId="16924" xr:uid="{00000000-0005-0000-0000-00001A420000}"/>
    <cellStyle name="40% - akcent 1 3 2 3 4 4 2 2" xfId="16925" xr:uid="{00000000-0005-0000-0000-00001B420000}"/>
    <cellStyle name="40% - akcent 1 3 2 3 4 4 3" xfId="16926" xr:uid="{00000000-0005-0000-0000-00001C420000}"/>
    <cellStyle name="40% - akcent 1 3 2 3 4 5" xfId="16927" xr:uid="{00000000-0005-0000-0000-00001D420000}"/>
    <cellStyle name="40% - akcent 1 3 2 3 4 5 2" xfId="16928" xr:uid="{00000000-0005-0000-0000-00001E420000}"/>
    <cellStyle name="40% - akcent 1 3 2 3 4 6" xfId="16929" xr:uid="{00000000-0005-0000-0000-00001F420000}"/>
    <cellStyle name="40% - akcent 1 3 2 3 5" xfId="16930" xr:uid="{00000000-0005-0000-0000-000020420000}"/>
    <cellStyle name="40% - akcent 1 3 2 3 5 2" xfId="16931" xr:uid="{00000000-0005-0000-0000-000021420000}"/>
    <cellStyle name="40% - akcent 1 3 2 3 5 2 2" xfId="16932" xr:uid="{00000000-0005-0000-0000-000022420000}"/>
    <cellStyle name="40% - akcent 1 3 2 3 5 3" xfId="16933" xr:uid="{00000000-0005-0000-0000-000023420000}"/>
    <cellStyle name="40% - akcent 1 3 2 3 6" xfId="16934" xr:uid="{00000000-0005-0000-0000-000024420000}"/>
    <cellStyle name="40% - akcent 1 3 2 3 6 2" xfId="16935" xr:uid="{00000000-0005-0000-0000-000025420000}"/>
    <cellStyle name="40% - akcent 1 3 2 3 6 2 2" xfId="16936" xr:uid="{00000000-0005-0000-0000-000026420000}"/>
    <cellStyle name="40% - akcent 1 3 2 3 6 3" xfId="16937" xr:uid="{00000000-0005-0000-0000-000027420000}"/>
    <cellStyle name="40% - akcent 1 3 2 3 7" xfId="16938" xr:uid="{00000000-0005-0000-0000-000028420000}"/>
    <cellStyle name="40% - akcent 1 3 2 3 7 2" xfId="16939" xr:uid="{00000000-0005-0000-0000-000029420000}"/>
    <cellStyle name="40% - akcent 1 3 2 3 7 2 2" xfId="16940" xr:uid="{00000000-0005-0000-0000-00002A420000}"/>
    <cellStyle name="40% - akcent 1 3 2 3 7 3" xfId="16941" xr:uid="{00000000-0005-0000-0000-00002B420000}"/>
    <cellStyle name="40% - akcent 1 3 2 3 8" xfId="16942" xr:uid="{00000000-0005-0000-0000-00002C420000}"/>
    <cellStyle name="40% - akcent 1 3 2 3 8 2" xfId="16943" xr:uid="{00000000-0005-0000-0000-00002D420000}"/>
    <cellStyle name="40% - akcent 1 3 2 3 9" xfId="16944" xr:uid="{00000000-0005-0000-0000-00002E420000}"/>
    <cellStyle name="40% - akcent 1 3 2 4" xfId="16945" xr:uid="{00000000-0005-0000-0000-00002F420000}"/>
    <cellStyle name="40% - akcent 1 3 2 4 2" xfId="16946" xr:uid="{00000000-0005-0000-0000-000030420000}"/>
    <cellStyle name="40% - akcent 1 3 2 4 2 2" xfId="16947" xr:uid="{00000000-0005-0000-0000-000031420000}"/>
    <cellStyle name="40% - akcent 1 3 2 4 2 2 2" xfId="16948" xr:uid="{00000000-0005-0000-0000-000032420000}"/>
    <cellStyle name="40% - akcent 1 3 2 4 2 2 2 2" xfId="16949" xr:uid="{00000000-0005-0000-0000-000033420000}"/>
    <cellStyle name="40% - akcent 1 3 2 4 2 2 3" xfId="16950" xr:uid="{00000000-0005-0000-0000-000034420000}"/>
    <cellStyle name="40% - akcent 1 3 2 4 2 3" xfId="16951" xr:uid="{00000000-0005-0000-0000-000035420000}"/>
    <cellStyle name="40% - akcent 1 3 2 4 2 3 2" xfId="16952" xr:uid="{00000000-0005-0000-0000-000036420000}"/>
    <cellStyle name="40% - akcent 1 3 2 4 2 3 2 2" xfId="16953" xr:uid="{00000000-0005-0000-0000-000037420000}"/>
    <cellStyle name="40% - akcent 1 3 2 4 2 3 3" xfId="16954" xr:uid="{00000000-0005-0000-0000-000038420000}"/>
    <cellStyle name="40% - akcent 1 3 2 4 2 4" xfId="16955" xr:uid="{00000000-0005-0000-0000-000039420000}"/>
    <cellStyle name="40% - akcent 1 3 2 4 2 4 2" xfId="16956" xr:uid="{00000000-0005-0000-0000-00003A420000}"/>
    <cellStyle name="40% - akcent 1 3 2 4 2 4 2 2" xfId="16957" xr:uid="{00000000-0005-0000-0000-00003B420000}"/>
    <cellStyle name="40% - akcent 1 3 2 4 2 4 3" xfId="16958" xr:uid="{00000000-0005-0000-0000-00003C420000}"/>
    <cellStyle name="40% - akcent 1 3 2 4 2 5" xfId="16959" xr:uid="{00000000-0005-0000-0000-00003D420000}"/>
    <cellStyle name="40% - akcent 1 3 2 4 2 5 2" xfId="16960" xr:uid="{00000000-0005-0000-0000-00003E420000}"/>
    <cellStyle name="40% - akcent 1 3 2 4 2 6" xfId="16961" xr:uid="{00000000-0005-0000-0000-00003F420000}"/>
    <cellStyle name="40% - akcent 1 3 2 4 3" xfId="16962" xr:uid="{00000000-0005-0000-0000-000040420000}"/>
    <cellStyle name="40% - akcent 1 3 2 4 3 2" xfId="16963" xr:uid="{00000000-0005-0000-0000-000041420000}"/>
    <cellStyle name="40% - akcent 1 3 2 4 3 2 2" xfId="16964" xr:uid="{00000000-0005-0000-0000-000042420000}"/>
    <cellStyle name="40% - akcent 1 3 2 4 3 3" xfId="16965" xr:uid="{00000000-0005-0000-0000-000043420000}"/>
    <cellStyle name="40% - akcent 1 3 2 4 4" xfId="16966" xr:uid="{00000000-0005-0000-0000-000044420000}"/>
    <cellStyle name="40% - akcent 1 3 2 4 4 2" xfId="16967" xr:uid="{00000000-0005-0000-0000-000045420000}"/>
    <cellStyle name="40% - akcent 1 3 2 4 4 2 2" xfId="16968" xr:uid="{00000000-0005-0000-0000-000046420000}"/>
    <cellStyle name="40% - akcent 1 3 2 4 4 3" xfId="16969" xr:uid="{00000000-0005-0000-0000-000047420000}"/>
    <cellStyle name="40% - akcent 1 3 2 4 5" xfId="16970" xr:uid="{00000000-0005-0000-0000-000048420000}"/>
    <cellStyle name="40% - akcent 1 3 2 4 5 2" xfId="16971" xr:uid="{00000000-0005-0000-0000-000049420000}"/>
    <cellStyle name="40% - akcent 1 3 2 4 5 2 2" xfId="16972" xr:uid="{00000000-0005-0000-0000-00004A420000}"/>
    <cellStyle name="40% - akcent 1 3 2 4 5 3" xfId="16973" xr:uid="{00000000-0005-0000-0000-00004B420000}"/>
    <cellStyle name="40% - akcent 1 3 2 4 6" xfId="16974" xr:uid="{00000000-0005-0000-0000-00004C420000}"/>
    <cellStyle name="40% - akcent 1 3 2 4 6 2" xfId="16975" xr:uid="{00000000-0005-0000-0000-00004D420000}"/>
    <cellStyle name="40% - akcent 1 3 2 4 7" xfId="16976" xr:uid="{00000000-0005-0000-0000-00004E420000}"/>
    <cellStyle name="40% - akcent 1 3 2 5" xfId="16977" xr:uid="{00000000-0005-0000-0000-00004F420000}"/>
    <cellStyle name="40% - akcent 1 3 2 5 2" xfId="16978" xr:uid="{00000000-0005-0000-0000-000050420000}"/>
    <cellStyle name="40% - akcent 1 3 2 5 2 2" xfId="16979" xr:uid="{00000000-0005-0000-0000-000051420000}"/>
    <cellStyle name="40% - akcent 1 3 2 5 2 2 2" xfId="16980" xr:uid="{00000000-0005-0000-0000-000052420000}"/>
    <cellStyle name="40% - akcent 1 3 2 5 2 3" xfId="16981" xr:uid="{00000000-0005-0000-0000-000053420000}"/>
    <cellStyle name="40% - akcent 1 3 2 5 3" xfId="16982" xr:uid="{00000000-0005-0000-0000-000054420000}"/>
    <cellStyle name="40% - akcent 1 3 2 5 3 2" xfId="16983" xr:uid="{00000000-0005-0000-0000-000055420000}"/>
    <cellStyle name="40% - akcent 1 3 2 5 3 2 2" xfId="16984" xr:uid="{00000000-0005-0000-0000-000056420000}"/>
    <cellStyle name="40% - akcent 1 3 2 5 3 3" xfId="16985" xr:uid="{00000000-0005-0000-0000-000057420000}"/>
    <cellStyle name="40% - akcent 1 3 2 5 4" xfId="16986" xr:uid="{00000000-0005-0000-0000-000058420000}"/>
    <cellStyle name="40% - akcent 1 3 2 5 4 2" xfId="16987" xr:uid="{00000000-0005-0000-0000-000059420000}"/>
    <cellStyle name="40% - akcent 1 3 2 5 4 2 2" xfId="16988" xr:uid="{00000000-0005-0000-0000-00005A420000}"/>
    <cellStyle name="40% - akcent 1 3 2 5 4 3" xfId="16989" xr:uid="{00000000-0005-0000-0000-00005B420000}"/>
    <cellStyle name="40% - akcent 1 3 2 5 5" xfId="16990" xr:uid="{00000000-0005-0000-0000-00005C420000}"/>
    <cellStyle name="40% - akcent 1 3 2 5 5 2" xfId="16991" xr:uid="{00000000-0005-0000-0000-00005D420000}"/>
    <cellStyle name="40% - akcent 1 3 2 5 6" xfId="16992" xr:uid="{00000000-0005-0000-0000-00005E420000}"/>
    <cellStyle name="40% - akcent 1 3 2 6" xfId="16993" xr:uid="{00000000-0005-0000-0000-00005F420000}"/>
    <cellStyle name="40% - akcent 1 3 2 6 2" xfId="16994" xr:uid="{00000000-0005-0000-0000-000060420000}"/>
    <cellStyle name="40% - akcent 1 3 2 6 2 2" xfId="16995" xr:uid="{00000000-0005-0000-0000-000061420000}"/>
    <cellStyle name="40% - akcent 1 3 2 6 2 2 2" xfId="16996" xr:uid="{00000000-0005-0000-0000-000062420000}"/>
    <cellStyle name="40% - akcent 1 3 2 6 2 3" xfId="16997" xr:uid="{00000000-0005-0000-0000-000063420000}"/>
    <cellStyle name="40% - akcent 1 3 2 6 3" xfId="16998" xr:uid="{00000000-0005-0000-0000-000064420000}"/>
    <cellStyle name="40% - akcent 1 3 2 6 3 2" xfId="16999" xr:uid="{00000000-0005-0000-0000-000065420000}"/>
    <cellStyle name="40% - akcent 1 3 2 6 3 2 2" xfId="17000" xr:uid="{00000000-0005-0000-0000-000066420000}"/>
    <cellStyle name="40% - akcent 1 3 2 6 3 3" xfId="17001" xr:uid="{00000000-0005-0000-0000-000067420000}"/>
    <cellStyle name="40% - akcent 1 3 2 6 4" xfId="17002" xr:uid="{00000000-0005-0000-0000-000068420000}"/>
    <cellStyle name="40% - akcent 1 3 2 6 4 2" xfId="17003" xr:uid="{00000000-0005-0000-0000-000069420000}"/>
    <cellStyle name="40% - akcent 1 3 2 6 4 2 2" xfId="17004" xr:uid="{00000000-0005-0000-0000-00006A420000}"/>
    <cellStyle name="40% - akcent 1 3 2 6 4 3" xfId="17005" xr:uid="{00000000-0005-0000-0000-00006B420000}"/>
    <cellStyle name="40% - akcent 1 3 2 6 5" xfId="17006" xr:uid="{00000000-0005-0000-0000-00006C420000}"/>
    <cellStyle name="40% - akcent 1 3 2 6 5 2" xfId="17007" xr:uid="{00000000-0005-0000-0000-00006D420000}"/>
    <cellStyle name="40% - akcent 1 3 2 6 6" xfId="17008" xr:uid="{00000000-0005-0000-0000-00006E420000}"/>
    <cellStyle name="40% - akcent 1 3 2 7" xfId="17009" xr:uid="{00000000-0005-0000-0000-00006F420000}"/>
    <cellStyle name="40% - akcent 1 3 2 8" xfId="17010" xr:uid="{00000000-0005-0000-0000-000070420000}"/>
    <cellStyle name="40% - akcent 1 3 2 8 2" xfId="17011" xr:uid="{00000000-0005-0000-0000-000071420000}"/>
    <cellStyle name="40% - akcent 1 3 2 8 2 2" xfId="17012" xr:uid="{00000000-0005-0000-0000-000072420000}"/>
    <cellStyle name="40% - akcent 1 3 2 8 2 2 2" xfId="17013" xr:uid="{00000000-0005-0000-0000-000073420000}"/>
    <cellStyle name="40% - akcent 1 3 2 8 2 3" xfId="17014" xr:uid="{00000000-0005-0000-0000-000074420000}"/>
    <cellStyle name="40% - akcent 1 3 2 8 3" xfId="17015" xr:uid="{00000000-0005-0000-0000-000075420000}"/>
    <cellStyle name="40% - akcent 1 3 2 8 3 2" xfId="17016" xr:uid="{00000000-0005-0000-0000-000076420000}"/>
    <cellStyle name="40% - akcent 1 3 2 8 3 2 2" xfId="17017" xr:uid="{00000000-0005-0000-0000-000077420000}"/>
    <cellStyle name="40% - akcent 1 3 2 8 3 3" xfId="17018" xr:uid="{00000000-0005-0000-0000-000078420000}"/>
    <cellStyle name="40% - akcent 1 3 2 8 4" xfId="17019" xr:uid="{00000000-0005-0000-0000-000079420000}"/>
    <cellStyle name="40% - akcent 1 3 2 8 4 2" xfId="17020" xr:uid="{00000000-0005-0000-0000-00007A420000}"/>
    <cellStyle name="40% - akcent 1 3 2 8 4 2 2" xfId="17021" xr:uid="{00000000-0005-0000-0000-00007B420000}"/>
    <cellStyle name="40% - akcent 1 3 2 8 4 3" xfId="17022" xr:uid="{00000000-0005-0000-0000-00007C420000}"/>
    <cellStyle name="40% - akcent 1 3 2 8 5" xfId="17023" xr:uid="{00000000-0005-0000-0000-00007D420000}"/>
    <cellStyle name="40% - akcent 1 3 2 8 5 2" xfId="17024" xr:uid="{00000000-0005-0000-0000-00007E420000}"/>
    <cellStyle name="40% - akcent 1 3 2 8 6" xfId="17025" xr:uid="{00000000-0005-0000-0000-00007F420000}"/>
    <cellStyle name="40% - akcent 1 3 3" xfId="17026" xr:uid="{00000000-0005-0000-0000-000080420000}"/>
    <cellStyle name="40% - akcent 1 3 3 2" xfId="17027" xr:uid="{00000000-0005-0000-0000-000081420000}"/>
    <cellStyle name="40% - akcent 1 3 3 2 10" xfId="17028" xr:uid="{00000000-0005-0000-0000-000082420000}"/>
    <cellStyle name="40% - akcent 1 3 3 2 2" xfId="17029" xr:uid="{00000000-0005-0000-0000-000083420000}"/>
    <cellStyle name="40% - akcent 1 3 3 2 2 2" xfId="17030" xr:uid="{00000000-0005-0000-0000-000084420000}"/>
    <cellStyle name="40% - akcent 1 3 3 2 2 2 2" xfId="17031" xr:uid="{00000000-0005-0000-0000-000085420000}"/>
    <cellStyle name="40% - akcent 1 3 3 2 2 2 2 2" xfId="17032" xr:uid="{00000000-0005-0000-0000-000086420000}"/>
    <cellStyle name="40% - akcent 1 3 3 2 2 2 2 2 2" xfId="17033" xr:uid="{00000000-0005-0000-0000-000087420000}"/>
    <cellStyle name="40% - akcent 1 3 3 2 2 2 2 3" xfId="17034" xr:uid="{00000000-0005-0000-0000-000088420000}"/>
    <cellStyle name="40% - akcent 1 3 3 2 2 2 3" xfId="17035" xr:uid="{00000000-0005-0000-0000-000089420000}"/>
    <cellStyle name="40% - akcent 1 3 3 2 2 2 3 2" xfId="17036" xr:uid="{00000000-0005-0000-0000-00008A420000}"/>
    <cellStyle name="40% - akcent 1 3 3 2 2 2 3 2 2" xfId="17037" xr:uid="{00000000-0005-0000-0000-00008B420000}"/>
    <cellStyle name="40% - akcent 1 3 3 2 2 2 3 3" xfId="17038" xr:uid="{00000000-0005-0000-0000-00008C420000}"/>
    <cellStyle name="40% - akcent 1 3 3 2 2 2 4" xfId="17039" xr:uid="{00000000-0005-0000-0000-00008D420000}"/>
    <cellStyle name="40% - akcent 1 3 3 2 2 2 4 2" xfId="17040" xr:uid="{00000000-0005-0000-0000-00008E420000}"/>
    <cellStyle name="40% - akcent 1 3 3 2 2 2 4 2 2" xfId="17041" xr:uid="{00000000-0005-0000-0000-00008F420000}"/>
    <cellStyle name="40% - akcent 1 3 3 2 2 2 4 3" xfId="17042" xr:uid="{00000000-0005-0000-0000-000090420000}"/>
    <cellStyle name="40% - akcent 1 3 3 2 2 2 5" xfId="17043" xr:uid="{00000000-0005-0000-0000-000091420000}"/>
    <cellStyle name="40% - akcent 1 3 3 2 2 2 5 2" xfId="17044" xr:uid="{00000000-0005-0000-0000-000092420000}"/>
    <cellStyle name="40% - akcent 1 3 3 2 2 2 6" xfId="17045" xr:uid="{00000000-0005-0000-0000-000093420000}"/>
    <cellStyle name="40% - akcent 1 3 3 2 2 3" xfId="17046" xr:uid="{00000000-0005-0000-0000-000094420000}"/>
    <cellStyle name="40% - akcent 1 3 3 2 2 3 2" xfId="17047" xr:uid="{00000000-0005-0000-0000-000095420000}"/>
    <cellStyle name="40% - akcent 1 3 3 2 2 3 2 2" xfId="17048" xr:uid="{00000000-0005-0000-0000-000096420000}"/>
    <cellStyle name="40% - akcent 1 3 3 2 2 3 3" xfId="17049" xr:uid="{00000000-0005-0000-0000-000097420000}"/>
    <cellStyle name="40% - akcent 1 3 3 2 2 4" xfId="17050" xr:uid="{00000000-0005-0000-0000-000098420000}"/>
    <cellStyle name="40% - akcent 1 3 3 2 2 4 2" xfId="17051" xr:uid="{00000000-0005-0000-0000-000099420000}"/>
    <cellStyle name="40% - akcent 1 3 3 2 2 4 2 2" xfId="17052" xr:uid="{00000000-0005-0000-0000-00009A420000}"/>
    <cellStyle name="40% - akcent 1 3 3 2 2 4 3" xfId="17053" xr:uid="{00000000-0005-0000-0000-00009B420000}"/>
    <cellStyle name="40% - akcent 1 3 3 2 2 5" xfId="17054" xr:uid="{00000000-0005-0000-0000-00009C420000}"/>
    <cellStyle name="40% - akcent 1 3 3 2 2 5 2" xfId="17055" xr:uid="{00000000-0005-0000-0000-00009D420000}"/>
    <cellStyle name="40% - akcent 1 3 3 2 2 5 2 2" xfId="17056" xr:uid="{00000000-0005-0000-0000-00009E420000}"/>
    <cellStyle name="40% - akcent 1 3 3 2 2 5 3" xfId="17057" xr:uid="{00000000-0005-0000-0000-00009F420000}"/>
    <cellStyle name="40% - akcent 1 3 3 2 2 6" xfId="17058" xr:uid="{00000000-0005-0000-0000-0000A0420000}"/>
    <cellStyle name="40% - akcent 1 3 3 2 2 6 2" xfId="17059" xr:uid="{00000000-0005-0000-0000-0000A1420000}"/>
    <cellStyle name="40% - akcent 1 3 3 2 2 7" xfId="17060" xr:uid="{00000000-0005-0000-0000-0000A2420000}"/>
    <cellStyle name="40% - akcent 1 3 3 2 3" xfId="17061" xr:uid="{00000000-0005-0000-0000-0000A3420000}"/>
    <cellStyle name="40% - akcent 1 3 3 2 3 2" xfId="17062" xr:uid="{00000000-0005-0000-0000-0000A4420000}"/>
    <cellStyle name="40% - akcent 1 3 3 2 3 2 2" xfId="17063" xr:uid="{00000000-0005-0000-0000-0000A5420000}"/>
    <cellStyle name="40% - akcent 1 3 3 2 3 2 2 2" xfId="17064" xr:uid="{00000000-0005-0000-0000-0000A6420000}"/>
    <cellStyle name="40% - akcent 1 3 3 2 3 2 3" xfId="17065" xr:uid="{00000000-0005-0000-0000-0000A7420000}"/>
    <cellStyle name="40% - akcent 1 3 3 2 3 3" xfId="17066" xr:uid="{00000000-0005-0000-0000-0000A8420000}"/>
    <cellStyle name="40% - akcent 1 3 3 2 3 3 2" xfId="17067" xr:uid="{00000000-0005-0000-0000-0000A9420000}"/>
    <cellStyle name="40% - akcent 1 3 3 2 3 3 2 2" xfId="17068" xr:uid="{00000000-0005-0000-0000-0000AA420000}"/>
    <cellStyle name="40% - akcent 1 3 3 2 3 3 3" xfId="17069" xr:uid="{00000000-0005-0000-0000-0000AB420000}"/>
    <cellStyle name="40% - akcent 1 3 3 2 3 4" xfId="17070" xr:uid="{00000000-0005-0000-0000-0000AC420000}"/>
    <cellStyle name="40% - akcent 1 3 3 2 3 4 2" xfId="17071" xr:uid="{00000000-0005-0000-0000-0000AD420000}"/>
    <cellStyle name="40% - akcent 1 3 3 2 3 4 2 2" xfId="17072" xr:uid="{00000000-0005-0000-0000-0000AE420000}"/>
    <cellStyle name="40% - akcent 1 3 3 2 3 4 3" xfId="17073" xr:uid="{00000000-0005-0000-0000-0000AF420000}"/>
    <cellStyle name="40% - akcent 1 3 3 2 3 5" xfId="17074" xr:uid="{00000000-0005-0000-0000-0000B0420000}"/>
    <cellStyle name="40% - akcent 1 3 3 2 3 5 2" xfId="17075" xr:uid="{00000000-0005-0000-0000-0000B1420000}"/>
    <cellStyle name="40% - akcent 1 3 3 2 3 6" xfId="17076" xr:uid="{00000000-0005-0000-0000-0000B2420000}"/>
    <cellStyle name="40% - akcent 1 3 3 2 4" xfId="17077" xr:uid="{00000000-0005-0000-0000-0000B3420000}"/>
    <cellStyle name="40% - akcent 1 3 3 2 4 2" xfId="17078" xr:uid="{00000000-0005-0000-0000-0000B4420000}"/>
    <cellStyle name="40% - akcent 1 3 3 2 4 2 2" xfId="17079" xr:uid="{00000000-0005-0000-0000-0000B5420000}"/>
    <cellStyle name="40% - akcent 1 3 3 2 4 2 2 2" xfId="17080" xr:uid="{00000000-0005-0000-0000-0000B6420000}"/>
    <cellStyle name="40% - akcent 1 3 3 2 4 2 3" xfId="17081" xr:uid="{00000000-0005-0000-0000-0000B7420000}"/>
    <cellStyle name="40% - akcent 1 3 3 2 4 3" xfId="17082" xr:uid="{00000000-0005-0000-0000-0000B8420000}"/>
    <cellStyle name="40% - akcent 1 3 3 2 4 3 2" xfId="17083" xr:uid="{00000000-0005-0000-0000-0000B9420000}"/>
    <cellStyle name="40% - akcent 1 3 3 2 4 3 2 2" xfId="17084" xr:uid="{00000000-0005-0000-0000-0000BA420000}"/>
    <cellStyle name="40% - akcent 1 3 3 2 4 3 3" xfId="17085" xr:uid="{00000000-0005-0000-0000-0000BB420000}"/>
    <cellStyle name="40% - akcent 1 3 3 2 4 4" xfId="17086" xr:uid="{00000000-0005-0000-0000-0000BC420000}"/>
    <cellStyle name="40% - akcent 1 3 3 2 4 4 2" xfId="17087" xr:uid="{00000000-0005-0000-0000-0000BD420000}"/>
    <cellStyle name="40% - akcent 1 3 3 2 4 4 2 2" xfId="17088" xr:uid="{00000000-0005-0000-0000-0000BE420000}"/>
    <cellStyle name="40% - akcent 1 3 3 2 4 4 3" xfId="17089" xr:uid="{00000000-0005-0000-0000-0000BF420000}"/>
    <cellStyle name="40% - akcent 1 3 3 2 4 5" xfId="17090" xr:uid="{00000000-0005-0000-0000-0000C0420000}"/>
    <cellStyle name="40% - akcent 1 3 3 2 4 5 2" xfId="17091" xr:uid="{00000000-0005-0000-0000-0000C1420000}"/>
    <cellStyle name="40% - akcent 1 3 3 2 4 6" xfId="17092" xr:uid="{00000000-0005-0000-0000-0000C2420000}"/>
    <cellStyle name="40% - akcent 1 3 3 2 5" xfId="17093" xr:uid="{00000000-0005-0000-0000-0000C3420000}"/>
    <cellStyle name="40% - akcent 1 3 3 2 5 2" xfId="17094" xr:uid="{00000000-0005-0000-0000-0000C4420000}"/>
    <cellStyle name="40% - akcent 1 3 3 2 5 2 2" xfId="17095" xr:uid="{00000000-0005-0000-0000-0000C5420000}"/>
    <cellStyle name="40% - akcent 1 3 3 2 5 3" xfId="17096" xr:uid="{00000000-0005-0000-0000-0000C6420000}"/>
    <cellStyle name="40% - akcent 1 3 3 2 6" xfId="17097" xr:uid="{00000000-0005-0000-0000-0000C7420000}"/>
    <cellStyle name="40% - akcent 1 3 3 2 6 2" xfId="17098" xr:uid="{00000000-0005-0000-0000-0000C8420000}"/>
    <cellStyle name="40% - akcent 1 3 3 2 6 2 2" xfId="17099" xr:uid="{00000000-0005-0000-0000-0000C9420000}"/>
    <cellStyle name="40% - akcent 1 3 3 2 6 3" xfId="17100" xr:uid="{00000000-0005-0000-0000-0000CA420000}"/>
    <cellStyle name="40% - akcent 1 3 3 2 7" xfId="17101" xr:uid="{00000000-0005-0000-0000-0000CB420000}"/>
    <cellStyle name="40% - akcent 1 3 3 2 7 2" xfId="17102" xr:uid="{00000000-0005-0000-0000-0000CC420000}"/>
    <cellStyle name="40% - akcent 1 3 3 2 7 2 2" xfId="17103" xr:uid="{00000000-0005-0000-0000-0000CD420000}"/>
    <cellStyle name="40% - akcent 1 3 3 2 7 3" xfId="17104" xr:uid="{00000000-0005-0000-0000-0000CE420000}"/>
    <cellStyle name="40% - akcent 1 3 3 2 8" xfId="17105" xr:uid="{00000000-0005-0000-0000-0000CF420000}"/>
    <cellStyle name="40% - akcent 1 3 3 2 8 2" xfId="17106" xr:uid="{00000000-0005-0000-0000-0000D0420000}"/>
    <cellStyle name="40% - akcent 1 3 3 2 9" xfId="17107" xr:uid="{00000000-0005-0000-0000-0000D1420000}"/>
    <cellStyle name="40% - akcent 1 3 3 3" xfId="17108" xr:uid="{00000000-0005-0000-0000-0000D2420000}"/>
    <cellStyle name="40% - akcent 1 3 3 3 2" xfId="17109" xr:uid="{00000000-0005-0000-0000-0000D3420000}"/>
    <cellStyle name="40% - akcent 1 3 3 3 2 2" xfId="17110" xr:uid="{00000000-0005-0000-0000-0000D4420000}"/>
    <cellStyle name="40% - akcent 1 3 3 3 2 2 2" xfId="17111" xr:uid="{00000000-0005-0000-0000-0000D5420000}"/>
    <cellStyle name="40% - akcent 1 3 3 3 2 2 2 2" xfId="17112" xr:uid="{00000000-0005-0000-0000-0000D6420000}"/>
    <cellStyle name="40% - akcent 1 3 3 3 2 2 3" xfId="17113" xr:uid="{00000000-0005-0000-0000-0000D7420000}"/>
    <cellStyle name="40% - akcent 1 3 3 3 2 3" xfId="17114" xr:uid="{00000000-0005-0000-0000-0000D8420000}"/>
    <cellStyle name="40% - akcent 1 3 3 3 2 3 2" xfId="17115" xr:uid="{00000000-0005-0000-0000-0000D9420000}"/>
    <cellStyle name="40% - akcent 1 3 3 3 2 3 2 2" xfId="17116" xr:uid="{00000000-0005-0000-0000-0000DA420000}"/>
    <cellStyle name="40% - akcent 1 3 3 3 2 3 3" xfId="17117" xr:uid="{00000000-0005-0000-0000-0000DB420000}"/>
    <cellStyle name="40% - akcent 1 3 3 3 2 4" xfId="17118" xr:uid="{00000000-0005-0000-0000-0000DC420000}"/>
    <cellStyle name="40% - akcent 1 3 3 3 2 4 2" xfId="17119" xr:uid="{00000000-0005-0000-0000-0000DD420000}"/>
    <cellStyle name="40% - akcent 1 3 3 3 2 4 2 2" xfId="17120" xr:uid="{00000000-0005-0000-0000-0000DE420000}"/>
    <cellStyle name="40% - akcent 1 3 3 3 2 4 3" xfId="17121" xr:uid="{00000000-0005-0000-0000-0000DF420000}"/>
    <cellStyle name="40% - akcent 1 3 3 3 2 5" xfId="17122" xr:uid="{00000000-0005-0000-0000-0000E0420000}"/>
    <cellStyle name="40% - akcent 1 3 3 3 2 5 2" xfId="17123" xr:uid="{00000000-0005-0000-0000-0000E1420000}"/>
    <cellStyle name="40% - akcent 1 3 3 3 2 6" xfId="17124" xr:uid="{00000000-0005-0000-0000-0000E2420000}"/>
    <cellStyle name="40% - akcent 1 3 3 3 3" xfId="17125" xr:uid="{00000000-0005-0000-0000-0000E3420000}"/>
    <cellStyle name="40% - akcent 1 3 3 3 3 2" xfId="17126" xr:uid="{00000000-0005-0000-0000-0000E4420000}"/>
    <cellStyle name="40% - akcent 1 3 3 3 3 2 2" xfId="17127" xr:uid="{00000000-0005-0000-0000-0000E5420000}"/>
    <cellStyle name="40% - akcent 1 3 3 3 3 3" xfId="17128" xr:uid="{00000000-0005-0000-0000-0000E6420000}"/>
    <cellStyle name="40% - akcent 1 3 3 3 4" xfId="17129" xr:uid="{00000000-0005-0000-0000-0000E7420000}"/>
    <cellStyle name="40% - akcent 1 3 3 3 4 2" xfId="17130" xr:uid="{00000000-0005-0000-0000-0000E8420000}"/>
    <cellStyle name="40% - akcent 1 3 3 3 4 2 2" xfId="17131" xr:uid="{00000000-0005-0000-0000-0000E9420000}"/>
    <cellStyle name="40% - akcent 1 3 3 3 4 3" xfId="17132" xr:uid="{00000000-0005-0000-0000-0000EA420000}"/>
    <cellStyle name="40% - akcent 1 3 3 3 5" xfId="17133" xr:uid="{00000000-0005-0000-0000-0000EB420000}"/>
    <cellStyle name="40% - akcent 1 3 3 3 5 2" xfId="17134" xr:uid="{00000000-0005-0000-0000-0000EC420000}"/>
    <cellStyle name="40% - akcent 1 3 3 3 5 2 2" xfId="17135" xr:uid="{00000000-0005-0000-0000-0000ED420000}"/>
    <cellStyle name="40% - akcent 1 3 3 3 5 3" xfId="17136" xr:uid="{00000000-0005-0000-0000-0000EE420000}"/>
    <cellStyle name="40% - akcent 1 3 3 3 6" xfId="17137" xr:uid="{00000000-0005-0000-0000-0000EF420000}"/>
    <cellStyle name="40% - akcent 1 3 3 3 6 2" xfId="17138" xr:uid="{00000000-0005-0000-0000-0000F0420000}"/>
    <cellStyle name="40% - akcent 1 3 3 3 7" xfId="17139" xr:uid="{00000000-0005-0000-0000-0000F1420000}"/>
    <cellStyle name="40% - akcent 1 3 3 4" xfId="17140" xr:uid="{00000000-0005-0000-0000-0000F2420000}"/>
    <cellStyle name="40% - akcent 1 3 3 4 2" xfId="17141" xr:uid="{00000000-0005-0000-0000-0000F3420000}"/>
    <cellStyle name="40% - akcent 1 3 3 4 2 2" xfId="17142" xr:uid="{00000000-0005-0000-0000-0000F4420000}"/>
    <cellStyle name="40% - akcent 1 3 3 4 2 2 2" xfId="17143" xr:uid="{00000000-0005-0000-0000-0000F5420000}"/>
    <cellStyle name="40% - akcent 1 3 3 4 2 3" xfId="17144" xr:uid="{00000000-0005-0000-0000-0000F6420000}"/>
    <cellStyle name="40% - akcent 1 3 3 4 3" xfId="17145" xr:uid="{00000000-0005-0000-0000-0000F7420000}"/>
    <cellStyle name="40% - akcent 1 3 3 4 3 2" xfId="17146" xr:uid="{00000000-0005-0000-0000-0000F8420000}"/>
    <cellStyle name="40% - akcent 1 3 3 4 3 2 2" xfId="17147" xr:uid="{00000000-0005-0000-0000-0000F9420000}"/>
    <cellStyle name="40% - akcent 1 3 3 4 3 3" xfId="17148" xr:uid="{00000000-0005-0000-0000-0000FA420000}"/>
    <cellStyle name="40% - akcent 1 3 3 4 4" xfId="17149" xr:uid="{00000000-0005-0000-0000-0000FB420000}"/>
    <cellStyle name="40% - akcent 1 3 3 4 4 2" xfId="17150" xr:uid="{00000000-0005-0000-0000-0000FC420000}"/>
    <cellStyle name="40% - akcent 1 3 3 4 4 2 2" xfId="17151" xr:uid="{00000000-0005-0000-0000-0000FD420000}"/>
    <cellStyle name="40% - akcent 1 3 3 4 4 3" xfId="17152" xr:uid="{00000000-0005-0000-0000-0000FE420000}"/>
    <cellStyle name="40% - akcent 1 3 3 4 5" xfId="17153" xr:uid="{00000000-0005-0000-0000-0000FF420000}"/>
    <cellStyle name="40% - akcent 1 3 3 4 5 2" xfId="17154" xr:uid="{00000000-0005-0000-0000-000000430000}"/>
    <cellStyle name="40% - akcent 1 3 3 4 6" xfId="17155" xr:uid="{00000000-0005-0000-0000-000001430000}"/>
    <cellStyle name="40% - akcent 1 3 3 5" xfId="17156" xr:uid="{00000000-0005-0000-0000-000002430000}"/>
    <cellStyle name="40% - akcent 1 3 3 5 2" xfId="17157" xr:uid="{00000000-0005-0000-0000-000003430000}"/>
    <cellStyle name="40% - akcent 1 3 3 5 2 2" xfId="17158" xr:uid="{00000000-0005-0000-0000-000004430000}"/>
    <cellStyle name="40% - akcent 1 3 3 5 2 2 2" xfId="17159" xr:uid="{00000000-0005-0000-0000-000005430000}"/>
    <cellStyle name="40% - akcent 1 3 3 5 2 3" xfId="17160" xr:uid="{00000000-0005-0000-0000-000006430000}"/>
    <cellStyle name="40% - akcent 1 3 3 5 3" xfId="17161" xr:uid="{00000000-0005-0000-0000-000007430000}"/>
    <cellStyle name="40% - akcent 1 3 3 5 3 2" xfId="17162" xr:uid="{00000000-0005-0000-0000-000008430000}"/>
    <cellStyle name="40% - akcent 1 3 3 5 3 2 2" xfId="17163" xr:uid="{00000000-0005-0000-0000-000009430000}"/>
    <cellStyle name="40% - akcent 1 3 3 5 3 3" xfId="17164" xr:uid="{00000000-0005-0000-0000-00000A430000}"/>
    <cellStyle name="40% - akcent 1 3 3 5 4" xfId="17165" xr:uid="{00000000-0005-0000-0000-00000B430000}"/>
    <cellStyle name="40% - akcent 1 3 3 5 4 2" xfId="17166" xr:uid="{00000000-0005-0000-0000-00000C430000}"/>
    <cellStyle name="40% - akcent 1 3 3 5 4 2 2" xfId="17167" xr:uid="{00000000-0005-0000-0000-00000D430000}"/>
    <cellStyle name="40% - akcent 1 3 3 5 4 3" xfId="17168" xr:uid="{00000000-0005-0000-0000-00000E430000}"/>
    <cellStyle name="40% - akcent 1 3 3 5 5" xfId="17169" xr:uid="{00000000-0005-0000-0000-00000F430000}"/>
    <cellStyle name="40% - akcent 1 3 3 5 5 2" xfId="17170" xr:uid="{00000000-0005-0000-0000-000010430000}"/>
    <cellStyle name="40% - akcent 1 3 3 5 6" xfId="17171" xr:uid="{00000000-0005-0000-0000-000011430000}"/>
    <cellStyle name="40% - akcent 1 3 3 6" xfId="17172" xr:uid="{00000000-0005-0000-0000-000012430000}"/>
    <cellStyle name="40% - akcent 1 3 3 6 2" xfId="17173" xr:uid="{00000000-0005-0000-0000-000013430000}"/>
    <cellStyle name="40% - akcent 1 3 3 6 2 2" xfId="17174" xr:uid="{00000000-0005-0000-0000-000014430000}"/>
    <cellStyle name="40% - akcent 1 3 3 6 2 2 2" xfId="17175" xr:uid="{00000000-0005-0000-0000-000015430000}"/>
    <cellStyle name="40% - akcent 1 3 3 6 2 3" xfId="17176" xr:uid="{00000000-0005-0000-0000-000016430000}"/>
    <cellStyle name="40% - akcent 1 3 3 6 3" xfId="17177" xr:uid="{00000000-0005-0000-0000-000017430000}"/>
    <cellStyle name="40% - akcent 1 3 3 6 3 2" xfId="17178" xr:uid="{00000000-0005-0000-0000-000018430000}"/>
    <cellStyle name="40% - akcent 1 3 3 6 3 2 2" xfId="17179" xr:uid="{00000000-0005-0000-0000-000019430000}"/>
    <cellStyle name="40% - akcent 1 3 3 6 3 3" xfId="17180" xr:uid="{00000000-0005-0000-0000-00001A430000}"/>
    <cellStyle name="40% - akcent 1 3 3 6 4" xfId="17181" xr:uid="{00000000-0005-0000-0000-00001B430000}"/>
    <cellStyle name="40% - akcent 1 3 3 6 4 2" xfId="17182" xr:uid="{00000000-0005-0000-0000-00001C430000}"/>
    <cellStyle name="40% - akcent 1 3 3 6 4 2 2" xfId="17183" xr:uid="{00000000-0005-0000-0000-00001D430000}"/>
    <cellStyle name="40% - akcent 1 3 3 6 4 3" xfId="17184" xr:uid="{00000000-0005-0000-0000-00001E430000}"/>
    <cellStyle name="40% - akcent 1 3 3 6 5" xfId="17185" xr:uid="{00000000-0005-0000-0000-00001F430000}"/>
    <cellStyle name="40% - akcent 1 3 3 6 5 2" xfId="17186" xr:uid="{00000000-0005-0000-0000-000020430000}"/>
    <cellStyle name="40% - akcent 1 3 3 6 6" xfId="17187" xr:uid="{00000000-0005-0000-0000-000021430000}"/>
    <cellStyle name="40% - akcent 1 3 3 7" xfId="17188" xr:uid="{00000000-0005-0000-0000-000022430000}"/>
    <cellStyle name="40% - akcent 1 3 4" xfId="17189" xr:uid="{00000000-0005-0000-0000-000023430000}"/>
    <cellStyle name="40% - akcent 1 3 4 10" xfId="17190" xr:uid="{00000000-0005-0000-0000-000024430000}"/>
    <cellStyle name="40% - akcent 1 3 4 11" xfId="17191" xr:uid="{00000000-0005-0000-0000-000025430000}"/>
    <cellStyle name="40% - akcent 1 3 4 2" xfId="17192" xr:uid="{00000000-0005-0000-0000-000026430000}"/>
    <cellStyle name="40% - akcent 1 3 4 2 2" xfId="17193" xr:uid="{00000000-0005-0000-0000-000027430000}"/>
    <cellStyle name="40% - akcent 1 3 4 2 2 2" xfId="17194" xr:uid="{00000000-0005-0000-0000-000028430000}"/>
    <cellStyle name="40% - akcent 1 3 4 2 2 2 2" xfId="17195" xr:uid="{00000000-0005-0000-0000-000029430000}"/>
    <cellStyle name="40% - akcent 1 3 4 2 2 2 2 2" xfId="17196" xr:uid="{00000000-0005-0000-0000-00002A430000}"/>
    <cellStyle name="40% - akcent 1 3 4 2 2 2 2 2 2" xfId="17197" xr:uid="{00000000-0005-0000-0000-00002B430000}"/>
    <cellStyle name="40% - akcent 1 3 4 2 2 2 2 3" xfId="17198" xr:uid="{00000000-0005-0000-0000-00002C430000}"/>
    <cellStyle name="40% - akcent 1 3 4 2 2 2 3" xfId="17199" xr:uid="{00000000-0005-0000-0000-00002D430000}"/>
    <cellStyle name="40% - akcent 1 3 4 2 2 2 3 2" xfId="17200" xr:uid="{00000000-0005-0000-0000-00002E430000}"/>
    <cellStyle name="40% - akcent 1 3 4 2 2 2 3 2 2" xfId="17201" xr:uid="{00000000-0005-0000-0000-00002F430000}"/>
    <cellStyle name="40% - akcent 1 3 4 2 2 2 3 3" xfId="17202" xr:uid="{00000000-0005-0000-0000-000030430000}"/>
    <cellStyle name="40% - akcent 1 3 4 2 2 2 4" xfId="17203" xr:uid="{00000000-0005-0000-0000-000031430000}"/>
    <cellStyle name="40% - akcent 1 3 4 2 2 2 4 2" xfId="17204" xr:uid="{00000000-0005-0000-0000-000032430000}"/>
    <cellStyle name="40% - akcent 1 3 4 2 2 2 4 2 2" xfId="17205" xr:uid="{00000000-0005-0000-0000-000033430000}"/>
    <cellStyle name="40% - akcent 1 3 4 2 2 2 4 3" xfId="17206" xr:uid="{00000000-0005-0000-0000-000034430000}"/>
    <cellStyle name="40% - akcent 1 3 4 2 2 2 5" xfId="17207" xr:uid="{00000000-0005-0000-0000-000035430000}"/>
    <cellStyle name="40% - akcent 1 3 4 2 2 2 5 2" xfId="17208" xr:uid="{00000000-0005-0000-0000-000036430000}"/>
    <cellStyle name="40% - akcent 1 3 4 2 2 2 6" xfId="17209" xr:uid="{00000000-0005-0000-0000-000037430000}"/>
    <cellStyle name="40% - akcent 1 3 4 2 2 3" xfId="17210" xr:uid="{00000000-0005-0000-0000-000038430000}"/>
    <cellStyle name="40% - akcent 1 3 4 2 2 3 2" xfId="17211" xr:uid="{00000000-0005-0000-0000-000039430000}"/>
    <cellStyle name="40% - akcent 1 3 4 2 2 3 2 2" xfId="17212" xr:uid="{00000000-0005-0000-0000-00003A430000}"/>
    <cellStyle name="40% - akcent 1 3 4 2 2 3 3" xfId="17213" xr:uid="{00000000-0005-0000-0000-00003B430000}"/>
    <cellStyle name="40% - akcent 1 3 4 2 2 4" xfId="17214" xr:uid="{00000000-0005-0000-0000-00003C430000}"/>
    <cellStyle name="40% - akcent 1 3 4 2 2 4 2" xfId="17215" xr:uid="{00000000-0005-0000-0000-00003D430000}"/>
    <cellStyle name="40% - akcent 1 3 4 2 2 4 2 2" xfId="17216" xr:uid="{00000000-0005-0000-0000-00003E430000}"/>
    <cellStyle name="40% - akcent 1 3 4 2 2 4 3" xfId="17217" xr:uid="{00000000-0005-0000-0000-00003F430000}"/>
    <cellStyle name="40% - akcent 1 3 4 2 2 5" xfId="17218" xr:uid="{00000000-0005-0000-0000-000040430000}"/>
    <cellStyle name="40% - akcent 1 3 4 2 2 5 2" xfId="17219" xr:uid="{00000000-0005-0000-0000-000041430000}"/>
    <cellStyle name="40% - akcent 1 3 4 2 2 5 2 2" xfId="17220" xr:uid="{00000000-0005-0000-0000-000042430000}"/>
    <cellStyle name="40% - akcent 1 3 4 2 2 5 3" xfId="17221" xr:uid="{00000000-0005-0000-0000-000043430000}"/>
    <cellStyle name="40% - akcent 1 3 4 2 2 6" xfId="17222" xr:uid="{00000000-0005-0000-0000-000044430000}"/>
    <cellStyle name="40% - akcent 1 3 4 2 2 6 2" xfId="17223" xr:uid="{00000000-0005-0000-0000-000045430000}"/>
    <cellStyle name="40% - akcent 1 3 4 2 2 7" xfId="17224" xr:uid="{00000000-0005-0000-0000-000046430000}"/>
    <cellStyle name="40% - akcent 1 3 4 2 3" xfId="17225" xr:uid="{00000000-0005-0000-0000-000047430000}"/>
    <cellStyle name="40% - akcent 1 3 4 2 3 2" xfId="17226" xr:uid="{00000000-0005-0000-0000-000048430000}"/>
    <cellStyle name="40% - akcent 1 3 4 2 3 2 2" xfId="17227" xr:uid="{00000000-0005-0000-0000-000049430000}"/>
    <cellStyle name="40% - akcent 1 3 4 2 3 2 2 2" xfId="17228" xr:uid="{00000000-0005-0000-0000-00004A430000}"/>
    <cellStyle name="40% - akcent 1 3 4 2 3 2 3" xfId="17229" xr:uid="{00000000-0005-0000-0000-00004B430000}"/>
    <cellStyle name="40% - akcent 1 3 4 2 3 3" xfId="17230" xr:uid="{00000000-0005-0000-0000-00004C430000}"/>
    <cellStyle name="40% - akcent 1 3 4 2 3 3 2" xfId="17231" xr:uid="{00000000-0005-0000-0000-00004D430000}"/>
    <cellStyle name="40% - akcent 1 3 4 2 3 3 2 2" xfId="17232" xr:uid="{00000000-0005-0000-0000-00004E430000}"/>
    <cellStyle name="40% - akcent 1 3 4 2 3 3 3" xfId="17233" xr:uid="{00000000-0005-0000-0000-00004F430000}"/>
    <cellStyle name="40% - akcent 1 3 4 2 3 4" xfId="17234" xr:uid="{00000000-0005-0000-0000-000050430000}"/>
    <cellStyle name="40% - akcent 1 3 4 2 3 4 2" xfId="17235" xr:uid="{00000000-0005-0000-0000-000051430000}"/>
    <cellStyle name="40% - akcent 1 3 4 2 3 4 2 2" xfId="17236" xr:uid="{00000000-0005-0000-0000-000052430000}"/>
    <cellStyle name="40% - akcent 1 3 4 2 3 4 3" xfId="17237" xr:uid="{00000000-0005-0000-0000-000053430000}"/>
    <cellStyle name="40% - akcent 1 3 4 2 3 5" xfId="17238" xr:uid="{00000000-0005-0000-0000-000054430000}"/>
    <cellStyle name="40% - akcent 1 3 4 2 3 5 2" xfId="17239" xr:uid="{00000000-0005-0000-0000-000055430000}"/>
    <cellStyle name="40% - akcent 1 3 4 2 3 6" xfId="17240" xr:uid="{00000000-0005-0000-0000-000056430000}"/>
    <cellStyle name="40% - akcent 1 3 4 2 4" xfId="17241" xr:uid="{00000000-0005-0000-0000-000057430000}"/>
    <cellStyle name="40% - akcent 1 3 4 2 4 2" xfId="17242" xr:uid="{00000000-0005-0000-0000-000058430000}"/>
    <cellStyle name="40% - akcent 1 3 4 2 4 2 2" xfId="17243" xr:uid="{00000000-0005-0000-0000-000059430000}"/>
    <cellStyle name="40% - akcent 1 3 4 2 4 2 2 2" xfId="17244" xr:uid="{00000000-0005-0000-0000-00005A430000}"/>
    <cellStyle name="40% - akcent 1 3 4 2 4 2 3" xfId="17245" xr:uid="{00000000-0005-0000-0000-00005B430000}"/>
    <cellStyle name="40% - akcent 1 3 4 2 4 3" xfId="17246" xr:uid="{00000000-0005-0000-0000-00005C430000}"/>
    <cellStyle name="40% - akcent 1 3 4 2 4 3 2" xfId="17247" xr:uid="{00000000-0005-0000-0000-00005D430000}"/>
    <cellStyle name="40% - akcent 1 3 4 2 4 3 2 2" xfId="17248" xr:uid="{00000000-0005-0000-0000-00005E430000}"/>
    <cellStyle name="40% - akcent 1 3 4 2 4 3 3" xfId="17249" xr:uid="{00000000-0005-0000-0000-00005F430000}"/>
    <cellStyle name="40% - akcent 1 3 4 2 4 4" xfId="17250" xr:uid="{00000000-0005-0000-0000-000060430000}"/>
    <cellStyle name="40% - akcent 1 3 4 2 4 4 2" xfId="17251" xr:uid="{00000000-0005-0000-0000-000061430000}"/>
    <cellStyle name="40% - akcent 1 3 4 2 4 4 2 2" xfId="17252" xr:uid="{00000000-0005-0000-0000-000062430000}"/>
    <cellStyle name="40% - akcent 1 3 4 2 4 4 3" xfId="17253" xr:uid="{00000000-0005-0000-0000-000063430000}"/>
    <cellStyle name="40% - akcent 1 3 4 2 4 5" xfId="17254" xr:uid="{00000000-0005-0000-0000-000064430000}"/>
    <cellStyle name="40% - akcent 1 3 4 2 4 5 2" xfId="17255" xr:uid="{00000000-0005-0000-0000-000065430000}"/>
    <cellStyle name="40% - akcent 1 3 4 2 4 6" xfId="17256" xr:uid="{00000000-0005-0000-0000-000066430000}"/>
    <cellStyle name="40% - akcent 1 3 4 2 5" xfId="17257" xr:uid="{00000000-0005-0000-0000-000067430000}"/>
    <cellStyle name="40% - akcent 1 3 4 2 5 2" xfId="17258" xr:uid="{00000000-0005-0000-0000-000068430000}"/>
    <cellStyle name="40% - akcent 1 3 4 2 5 2 2" xfId="17259" xr:uid="{00000000-0005-0000-0000-000069430000}"/>
    <cellStyle name="40% - akcent 1 3 4 2 5 3" xfId="17260" xr:uid="{00000000-0005-0000-0000-00006A430000}"/>
    <cellStyle name="40% - akcent 1 3 4 2 6" xfId="17261" xr:uid="{00000000-0005-0000-0000-00006B430000}"/>
    <cellStyle name="40% - akcent 1 3 4 2 6 2" xfId="17262" xr:uid="{00000000-0005-0000-0000-00006C430000}"/>
    <cellStyle name="40% - akcent 1 3 4 2 6 2 2" xfId="17263" xr:uid="{00000000-0005-0000-0000-00006D430000}"/>
    <cellStyle name="40% - akcent 1 3 4 2 6 3" xfId="17264" xr:uid="{00000000-0005-0000-0000-00006E430000}"/>
    <cellStyle name="40% - akcent 1 3 4 2 7" xfId="17265" xr:uid="{00000000-0005-0000-0000-00006F430000}"/>
    <cellStyle name="40% - akcent 1 3 4 2 7 2" xfId="17266" xr:uid="{00000000-0005-0000-0000-000070430000}"/>
    <cellStyle name="40% - akcent 1 3 4 2 7 2 2" xfId="17267" xr:uid="{00000000-0005-0000-0000-000071430000}"/>
    <cellStyle name="40% - akcent 1 3 4 2 7 3" xfId="17268" xr:uid="{00000000-0005-0000-0000-000072430000}"/>
    <cellStyle name="40% - akcent 1 3 4 2 8" xfId="17269" xr:uid="{00000000-0005-0000-0000-000073430000}"/>
    <cellStyle name="40% - akcent 1 3 4 2 8 2" xfId="17270" xr:uid="{00000000-0005-0000-0000-000074430000}"/>
    <cellStyle name="40% - akcent 1 3 4 2 9" xfId="17271" xr:uid="{00000000-0005-0000-0000-000075430000}"/>
    <cellStyle name="40% - akcent 1 3 4 3" xfId="17272" xr:uid="{00000000-0005-0000-0000-000076430000}"/>
    <cellStyle name="40% - akcent 1 3 4 3 2" xfId="17273" xr:uid="{00000000-0005-0000-0000-000077430000}"/>
    <cellStyle name="40% - akcent 1 3 4 3 2 2" xfId="17274" xr:uid="{00000000-0005-0000-0000-000078430000}"/>
    <cellStyle name="40% - akcent 1 3 4 3 2 2 2" xfId="17275" xr:uid="{00000000-0005-0000-0000-000079430000}"/>
    <cellStyle name="40% - akcent 1 3 4 3 2 2 2 2" xfId="17276" xr:uid="{00000000-0005-0000-0000-00007A430000}"/>
    <cellStyle name="40% - akcent 1 3 4 3 2 2 3" xfId="17277" xr:uid="{00000000-0005-0000-0000-00007B430000}"/>
    <cellStyle name="40% - akcent 1 3 4 3 2 3" xfId="17278" xr:uid="{00000000-0005-0000-0000-00007C430000}"/>
    <cellStyle name="40% - akcent 1 3 4 3 2 3 2" xfId="17279" xr:uid="{00000000-0005-0000-0000-00007D430000}"/>
    <cellStyle name="40% - akcent 1 3 4 3 2 3 2 2" xfId="17280" xr:uid="{00000000-0005-0000-0000-00007E430000}"/>
    <cellStyle name="40% - akcent 1 3 4 3 2 3 3" xfId="17281" xr:uid="{00000000-0005-0000-0000-00007F430000}"/>
    <cellStyle name="40% - akcent 1 3 4 3 2 4" xfId="17282" xr:uid="{00000000-0005-0000-0000-000080430000}"/>
    <cellStyle name="40% - akcent 1 3 4 3 2 4 2" xfId="17283" xr:uid="{00000000-0005-0000-0000-000081430000}"/>
    <cellStyle name="40% - akcent 1 3 4 3 2 4 2 2" xfId="17284" xr:uid="{00000000-0005-0000-0000-000082430000}"/>
    <cellStyle name="40% - akcent 1 3 4 3 2 4 3" xfId="17285" xr:uid="{00000000-0005-0000-0000-000083430000}"/>
    <cellStyle name="40% - akcent 1 3 4 3 2 5" xfId="17286" xr:uid="{00000000-0005-0000-0000-000084430000}"/>
    <cellStyle name="40% - akcent 1 3 4 3 2 5 2" xfId="17287" xr:uid="{00000000-0005-0000-0000-000085430000}"/>
    <cellStyle name="40% - akcent 1 3 4 3 2 6" xfId="17288" xr:uid="{00000000-0005-0000-0000-000086430000}"/>
    <cellStyle name="40% - akcent 1 3 4 3 3" xfId="17289" xr:uid="{00000000-0005-0000-0000-000087430000}"/>
    <cellStyle name="40% - akcent 1 3 4 3 3 2" xfId="17290" xr:uid="{00000000-0005-0000-0000-000088430000}"/>
    <cellStyle name="40% - akcent 1 3 4 3 3 2 2" xfId="17291" xr:uid="{00000000-0005-0000-0000-000089430000}"/>
    <cellStyle name="40% - akcent 1 3 4 3 3 3" xfId="17292" xr:uid="{00000000-0005-0000-0000-00008A430000}"/>
    <cellStyle name="40% - akcent 1 3 4 3 4" xfId="17293" xr:uid="{00000000-0005-0000-0000-00008B430000}"/>
    <cellStyle name="40% - akcent 1 3 4 3 4 2" xfId="17294" xr:uid="{00000000-0005-0000-0000-00008C430000}"/>
    <cellStyle name="40% - akcent 1 3 4 3 4 2 2" xfId="17295" xr:uid="{00000000-0005-0000-0000-00008D430000}"/>
    <cellStyle name="40% - akcent 1 3 4 3 4 3" xfId="17296" xr:uid="{00000000-0005-0000-0000-00008E430000}"/>
    <cellStyle name="40% - akcent 1 3 4 3 5" xfId="17297" xr:uid="{00000000-0005-0000-0000-00008F430000}"/>
    <cellStyle name="40% - akcent 1 3 4 3 5 2" xfId="17298" xr:uid="{00000000-0005-0000-0000-000090430000}"/>
    <cellStyle name="40% - akcent 1 3 4 3 5 2 2" xfId="17299" xr:uid="{00000000-0005-0000-0000-000091430000}"/>
    <cellStyle name="40% - akcent 1 3 4 3 5 3" xfId="17300" xr:uid="{00000000-0005-0000-0000-000092430000}"/>
    <cellStyle name="40% - akcent 1 3 4 3 6" xfId="17301" xr:uid="{00000000-0005-0000-0000-000093430000}"/>
    <cellStyle name="40% - akcent 1 3 4 3 6 2" xfId="17302" xr:uid="{00000000-0005-0000-0000-000094430000}"/>
    <cellStyle name="40% - akcent 1 3 4 3 7" xfId="17303" xr:uid="{00000000-0005-0000-0000-000095430000}"/>
    <cellStyle name="40% - akcent 1 3 4 4" xfId="17304" xr:uid="{00000000-0005-0000-0000-000096430000}"/>
    <cellStyle name="40% - akcent 1 3 4 4 2" xfId="17305" xr:uid="{00000000-0005-0000-0000-000097430000}"/>
    <cellStyle name="40% - akcent 1 3 4 4 2 2" xfId="17306" xr:uid="{00000000-0005-0000-0000-000098430000}"/>
    <cellStyle name="40% - akcent 1 3 4 4 2 2 2" xfId="17307" xr:uid="{00000000-0005-0000-0000-000099430000}"/>
    <cellStyle name="40% - akcent 1 3 4 4 2 3" xfId="17308" xr:uid="{00000000-0005-0000-0000-00009A430000}"/>
    <cellStyle name="40% - akcent 1 3 4 4 3" xfId="17309" xr:uid="{00000000-0005-0000-0000-00009B430000}"/>
    <cellStyle name="40% - akcent 1 3 4 4 3 2" xfId="17310" xr:uid="{00000000-0005-0000-0000-00009C430000}"/>
    <cellStyle name="40% - akcent 1 3 4 4 3 2 2" xfId="17311" xr:uid="{00000000-0005-0000-0000-00009D430000}"/>
    <cellStyle name="40% - akcent 1 3 4 4 3 3" xfId="17312" xr:uid="{00000000-0005-0000-0000-00009E430000}"/>
    <cellStyle name="40% - akcent 1 3 4 4 4" xfId="17313" xr:uid="{00000000-0005-0000-0000-00009F430000}"/>
    <cellStyle name="40% - akcent 1 3 4 4 4 2" xfId="17314" xr:uid="{00000000-0005-0000-0000-0000A0430000}"/>
    <cellStyle name="40% - akcent 1 3 4 4 4 2 2" xfId="17315" xr:uid="{00000000-0005-0000-0000-0000A1430000}"/>
    <cellStyle name="40% - akcent 1 3 4 4 4 3" xfId="17316" xr:uid="{00000000-0005-0000-0000-0000A2430000}"/>
    <cellStyle name="40% - akcent 1 3 4 4 5" xfId="17317" xr:uid="{00000000-0005-0000-0000-0000A3430000}"/>
    <cellStyle name="40% - akcent 1 3 4 4 5 2" xfId="17318" xr:uid="{00000000-0005-0000-0000-0000A4430000}"/>
    <cellStyle name="40% - akcent 1 3 4 4 6" xfId="17319" xr:uid="{00000000-0005-0000-0000-0000A5430000}"/>
    <cellStyle name="40% - akcent 1 3 4 5" xfId="17320" xr:uid="{00000000-0005-0000-0000-0000A6430000}"/>
    <cellStyle name="40% - akcent 1 3 4 5 2" xfId="17321" xr:uid="{00000000-0005-0000-0000-0000A7430000}"/>
    <cellStyle name="40% - akcent 1 3 4 5 2 2" xfId="17322" xr:uid="{00000000-0005-0000-0000-0000A8430000}"/>
    <cellStyle name="40% - akcent 1 3 4 5 2 2 2" xfId="17323" xr:uid="{00000000-0005-0000-0000-0000A9430000}"/>
    <cellStyle name="40% - akcent 1 3 4 5 2 3" xfId="17324" xr:uid="{00000000-0005-0000-0000-0000AA430000}"/>
    <cellStyle name="40% - akcent 1 3 4 5 3" xfId="17325" xr:uid="{00000000-0005-0000-0000-0000AB430000}"/>
    <cellStyle name="40% - akcent 1 3 4 5 3 2" xfId="17326" xr:uid="{00000000-0005-0000-0000-0000AC430000}"/>
    <cellStyle name="40% - akcent 1 3 4 5 3 2 2" xfId="17327" xr:uid="{00000000-0005-0000-0000-0000AD430000}"/>
    <cellStyle name="40% - akcent 1 3 4 5 3 3" xfId="17328" xr:uid="{00000000-0005-0000-0000-0000AE430000}"/>
    <cellStyle name="40% - akcent 1 3 4 5 4" xfId="17329" xr:uid="{00000000-0005-0000-0000-0000AF430000}"/>
    <cellStyle name="40% - akcent 1 3 4 5 4 2" xfId="17330" xr:uid="{00000000-0005-0000-0000-0000B0430000}"/>
    <cellStyle name="40% - akcent 1 3 4 5 4 2 2" xfId="17331" xr:uid="{00000000-0005-0000-0000-0000B1430000}"/>
    <cellStyle name="40% - akcent 1 3 4 5 4 3" xfId="17332" xr:uid="{00000000-0005-0000-0000-0000B2430000}"/>
    <cellStyle name="40% - akcent 1 3 4 5 5" xfId="17333" xr:uid="{00000000-0005-0000-0000-0000B3430000}"/>
    <cellStyle name="40% - akcent 1 3 4 5 5 2" xfId="17334" xr:uid="{00000000-0005-0000-0000-0000B4430000}"/>
    <cellStyle name="40% - akcent 1 3 4 5 6" xfId="17335" xr:uid="{00000000-0005-0000-0000-0000B5430000}"/>
    <cellStyle name="40% - akcent 1 3 4 6" xfId="17336" xr:uid="{00000000-0005-0000-0000-0000B6430000}"/>
    <cellStyle name="40% - akcent 1 3 4 6 2" xfId="17337" xr:uid="{00000000-0005-0000-0000-0000B7430000}"/>
    <cellStyle name="40% - akcent 1 3 4 6 2 2" xfId="17338" xr:uid="{00000000-0005-0000-0000-0000B8430000}"/>
    <cellStyle name="40% - akcent 1 3 4 6 3" xfId="17339" xr:uid="{00000000-0005-0000-0000-0000B9430000}"/>
    <cellStyle name="40% - akcent 1 3 4 7" xfId="17340" xr:uid="{00000000-0005-0000-0000-0000BA430000}"/>
    <cellStyle name="40% - akcent 1 3 4 7 2" xfId="17341" xr:uid="{00000000-0005-0000-0000-0000BB430000}"/>
    <cellStyle name="40% - akcent 1 3 4 7 2 2" xfId="17342" xr:uid="{00000000-0005-0000-0000-0000BC430000}"/>
    <cellStyle name="40% - akcent 1 3 4 7 3" xfId="17343" xr:uid="{00000000-0005-0000-0000-0000BD430000}"/>
    <cellStyle name="40% - akcent 1 3 4 8" xfId="17344" xr:uid="{00000000-0005-0000-0000-0000BE430000}"/>
    <cellStyle name="40% - akcent 1 3 4 8 2" xfId="17345" xr:uid="{00000000-0005-0000-0000-0000BF430000}"/>
    <cellStyle name="40% - akcent 1 3 4 8 2 2" xfId="17346" xr:uid="{00000000-0005-0000-0000-0000C0430000}"/>
    <cellStyle name="40% - akcent 1 3 4 8 3" xfId="17347" xr:uid="{00000000-0005-0000-0000-0000C1430000}"/>
    <cellStyle name="40% - akcent 1 3 4 9" xfId="17348" xr:uid="{00000000-0005-0000-0000-0000C2430000}"/>
    <cellStyle name="40% - akcent 1 3 4 9 2" xfId="17349" xr:uid="{00000000-0005-0000-0000-0000C3430000}"/>
    <cellStyle name="40% - akcent 1 3 5" xfId="17350" xr:uid="{00000000-0005-0000-0000-0000C4430000}"/>
    <cellStyle name="40% - akcent 1 3 5 2" xfId="17351" xr:uid="{00000000-0005-0000-0000-0000C5430000}"/>
    <cellStyle name="40% - akcent 1 3 5 2 2" xfId="17352" xr:uid="{00000000-0005-0000-0000-0000C6430000}"/>
    <cellStyle name="40% - akcent 1 3 5 2 2 2" xfId="17353" xr:uid="{00000000-0005-0000-0000-0000C7430000}"/>
    <cellStyle name="40% - akcent 1 3 5 2 2 2 2" xfId="17354" xr:uid="{00000000-0005-0000-0000-0000C8430000}"/>
    <cellStyle name="40% - akcent 1 3 5 2 2 2 2 2" xfId="17355" xr:uid="{00000000-0005-0000-0000-0000C9430000}"/>
    <cellStyle name="40% - akcent 1 3 5 2 2 2 3" xfId="17356" xr:uid="{00000000-0005-0000-0000-0000CA430000}"/>
    <cellStyle name="40% - akcent 1 3 5 2 2 3" xfId="17357" xr:uid="{00000000-0005-0000-0000-0000CB430000}"/>
    <cellStyle name="40% - akcent 1 3 5 2 2 3 2" xfId="17358" xr:uid="{00000000-0005-0000-0000-0000CC430000}"/>
    <cellStyle name="40% - akcent 1 3 5 2 2 3 2 2" xfId="17359" xr:uid="{00000000-0005-0000-0000-0000CD430000}"/>
    <cellStyle name="40% - akcent 1 3 5 2 2 3 3" xfId="17360" xr:uid="{00000000-0005-0000-0000-0000CE430000}"/>
    <cellStyle name="40% - akcent 1 3 5 2 2 4" xfId="17361" xr:uid="{00000000-0005-0000-0000-0000CF430000}"/>
    <cellStyle name="40% - akcent 1 3 5 2 2 4 2" xfId="17362" xr:uid="{00000000-0005-0000-0000-0000D0430000}"/>
    <cellStyle name="40% - akcent 1 3 5 2 2 4 2 2" xfId="17363" xr:uid="{00000000-0005-0000-0000-0000D1430000}"/>
    <cellStyle name="40% - akcent 1 3 5 2 2 4 3" xfId="17364" xr:uid="{00000000-0005-0000-0000-0000D2430000}"/>
    <cellStyle name="40% - akcent 1 3 5 2 2 5" xfId="17365" xr:uid="{00000000-0005-0000-0000-0000D3430000}"/>
    <cellStyle name="40% - akcent 1 3 5 2 2 5 2" xfId="17366" xr:uid="{00000000-0005-0000-0000-0000D4430000}"/>
    <cellStyle name="40% - akcent 1 3 5 2 2 6" xfId="17367" xr:uid="{00000000-0005-0000-0000-0000D5430000}"/>
    <cellStyle name="40% - akcent 1 3 5 2 3" xfId="17368" xr:uid="{00000000-0005-0000-0000-0000D6430000}"/>
    <cellStyle name="40% - akcent 1 3 5 2 3 2" xfId="17369" xr:uid="{00000000-0005-0000-0000-0000D7430000}"/>
    <cellStyle name="40% - akcent 1 3 5 2 3 2 2" xfId="17370" xr:uid="{00000000-0005-0000-0000-0000D8430000}"/>
    <cellStyle name="40% - akcent 1 3 5 2 3 3" xfId="17371" xr:uid="{00000000-0005-0000-0000-0000D9430000}"/>
    <cellStyle name="40% - akcent 1 3 5 2 4" xfId="17372" xr:uid="{00000000-0005-0000-0000-0000DA430000}"/>
    <cellStyle name="40% - akcent 1 3 5 2 4 2" xfId="17373" xr:uid="{00000000-0005-0000-0000-0000DB430000}"/>
    <cellStyle name="40% - akcent 1 3 5 2 4 2 2" xfId="17374" xr:uid="{00000000-0005-0000-0000-0000DC430000}"/>
    <cellStyle name="40% - akcent 1 3 5 2 4 3" xfId="17375" xr:uid="{00000000-0005-0000-0000-0000DD430000}"/>
    <cellStyle name="40% - akcent 1 3 5 2 5" xfId="17376" xr:uid="{00000000-0005-0000-0000-0000DE430000}"/>
    <cellStyle name="40% - akcent 1 3 5 2 5 2" xfId="17377" xr:uid="{00000000-0005-0000-0000-0000DF430000}"/>
    <cellStyle name="40% - akcent 1 3 5 2 5 2 2" xfId="17378" xr:uid="{00000000-0005-0000-0000-0000E0430000}"/>
    <cellStyle name="40% - akcent 1 3 5 2 5 3" xfId="17379" xr:uid="{00000000-0005-0000-0000-0000E1430000}"/>
    <cellStyle name="40% - akcent 1 3 5 2 6" xfId="17380" xr:uid="{00000000-0005-0000-0000-0000E2430000}"/>
    <cellStyle name="40% - akcent 1 3 5 2 6 2" xfId="17381" xr:uid="{00000000-0005-0000-0000-0000E3430000}"/>
    <cellStyle name="40% - akcent 1 3 5 2 7" xfId="17382" xr:uid="{00000000-0005-0000-0000-0000E4430000}"/>
    <cellStyle name="40% - akcent 1 3 5 3" xfId="17383" xr:uid="{00000000-0005-0000-0000-0000E5430000}"/>
    <cellStyle name="40% - akcent 1 3 5 3 2" xfId="17384" xr:uid="{00000000-0005-0000-0000-0000E6430000}"/>
    <cellStyle name="40% - akcent 1 3 5 3 2 2" xfId="17385" xr:uid="{00000000-0005-0000-0000-0000E7430000}"/>
    <cellStyle name="40% - akcent 1 3 5 3 2 2 2" xfId="17386" xr:uid="{00000000-0005-0000-0000-0000E8430000}"/>
    <cellStyle name="40% - akcent 1 3 5 3 2 3" xfId="17387" xr:uid="{00000000-0005-0000-0000-0000E9430000}"/>
    <cellStyle name="40% - akcent 1 3 5 3 3" xfId="17388" xr:uid="{00000000-0005-0000-0000-0000EA430000}"/>
    <cellStyle name="40% - akcent 1 3 5 3 3 2" xfId="17389" xr:uid="{00000000-0005-0000-0000-0000EB430000}"/>
    <cellStyle name="40% - akcent 1 3 5 3 3 2 2" xfId="17390" xr:uid="{00000000-0005-0000-0000-0000EC430000}"/>
    <cellStyle name="40% - akcent 1 3 5 3 3 3" xfId="17391" xr:uid="{00000000-0005-0000-0000-0000ED430000}"/>
    <cellStyle name="40% - akcent 1 3 5 3 4" xfId="17392" xr:uid="{00000000-0005-0000-0000-0000EE430000}"/>
    <cellStyle name="40% - akcent 1 3 5 3 4 2" xfId="17393" xr:uid="{00000000-0005-0000-0000-0000EF430000}"/>
    <cellStyle name="40% - akcent 1 3 5 3 4 2 2" xfId="17394" xr:uid="{00000000-0005-0000-0000-0000F0430000}"/>
    <cellStyle name="40% - akcent 1 3 5 3 4 3" xfId="17395" xr:uid="{00000000-0005-0000-0000-0000F1430000}"/>
    <cellStyle name="40% - akcent 1 3 5 3 5" xfId="17396" xr:uid="{00000000-0005-0000-0000-0000F2430000}"/>
    <cellStyle name="40% - akcent 1 3 5 3 5 2" xfId="17397" xr:uid="{00000000-0005-0000-0000-0000F3430000}"/>
    <cellStyle name="40% - akcent 1 3 5 3 6" xfId="17398" xr:uid="{00000000-0005-0000-0000-0000F4430000}"/>
    <cellStyle name="40% - akcent 1 3 5 4" xfId="17399" xr:uid="{00000000-0005-0000-0000-0000F5430000}"/>
    <cellStyle name="40% - akcent 1 3 5 4 2" xfId="17400" xr:uid="{00000000-0005-0000-0000-0000F6430000}"/>
    <cellStyle name="40% - akcent 1 3 5 4 2 2" xfId="17401" xr:uid="{00000000-0005-0000-0000-0000F7430000}"/>
    <cellStyle name="40% - akcent 1 3 5 4 2 2 2" xfId="17402" xr:uid="{00000000-0005-0000-0000-0000F8430000}"/>
    <cellStyle name="40% - akcent 1 3 5 4 2 3" xfId="17403" xr:uid="{00000000-0005-0000-0000-0000F9430000}"/>
    <cellStyle name="40% - akcent 1 3 5 4 3" xfId="17404" xr:uid="{00000000-0005-0000-0000-0000FA430000}"/>
    <cellStyle name="40% - akcent 1 3 5 4 3 2" xfId="17405" xr:uid="{00000000-0005-0000-0000-0000FB430000}"/>
    <cellStyle name="40% - akcent 1 3 5 4 3 2 2" xfId="17406" xr:uid="{00000000-0005-0000-0000-0000FC430000}"/>
    <cellStyle name="40% - akcent 1 3 5 4 3 3" xfId="17407" xr:uid="{00000000-0005-0000-0000-0000FD430000}"/>
    <cellStyle name="40% - akcent 1 3 5 4 4" xfId="17408" xr:uid="{00000000-0005-0000-0000-0000FE430000}"/>
    <cellStyle name="40% - akcent 1 3 5 4 4 2" xfId="17409" xr:uid="{00000000-0005-0000-0000-0000FF430000}"/>
    <cellStyle name="40% - akcent 1 3 5 4 4 2 2" xfId="17410" xr:uid="{00000000-0005-0000-0000-000000440000}"/>
    <cellStyle name="40% - akcent 1 3 5 4 4 3" xfId="17411" xr:uid="{00000000-0005-0000-0000-000001440000}"/>
    <cellStyle name="40% - akcent 1 3 5 4 5" xfId="17412" xr:uid="{00000000-0005-0000-0000-000002440000}"/>
    <cellStyle name="40% - akcent 1 3 5 4 5 2" xfId="17413" xr:uid="{00000000-0005-0000-0000-000003440000}"/>
    <cellStyle name="40% - akcent 1 3 5 4 6" xfId="17414" xr:uid="{00000000-0005-0000-0000-000004440000}"/>
    <cellStyle name="40% - akcent 1 3 5 5" xfId="17415" xr:uid="{00000000-0005-0000-0000-000005440000}"/>
    <cellStyle name="40% - akcent 1 3 5 5 2" xfId="17416" xr:uid="{00000000-0005-0000-0000-000006440000}"/>
    <cellStyle name="40% - akcent 1 3 5 5 2 2" xfId="17417" xr:uid="{00000000-0005-0000-0000-000007440000}"/>
    <cellStyle name="40% - akcent 1 3 5 5 3" xfId="17418" xr:uid="{00000000-0005-0000-0000-000008440000}"/>
    <cellStyle name="40% - akcent 1 3 5 6" xfId="17419" xr:uid="{00000000-0005-0000-0000-000009440000}"/>
    <cellStyle name="40% - akcent 1 3 5 6 2" xfId="17420" xr:uid="{00000000-0005-0000-0000-00000A440000}"/>
    <cellStyle name="40% - akcent 1 3 5 6 2 2" xfId="17421" xr:uid="{00000000-0005-0000-0000-00000B440000}"/>
    <cellStyle name="40% - akcent 1 3 5 6 3" xfId="17422" xr:uid="{00000000-0005-0000-0000-00000C440000}"/>
    <cellStyle name="40% - akcent 1 3 5 7" xfId="17423" xr:uid="{00000000-0005-0000-0000-00000D440000}"/>
    <cellStyle name="40% - akcent 1 3 5 7 2" xfId="17424" xr:uid="{00000000-0005-0000-0000-00000E440000}"/>
    <cellStyle name="40% - akcent 1 3 5 7 2 2" xfId="17425" xr:uid="{00000000-0005-0000-0000-00000F440000}"/>
    <cellStyle name="40% - akcent 1 3 5 7 3" xfId="17426" xr:uid="{00000000-0005-0000-0000-000010440000}"/>
    <cellStyle name="40% - akcent 1 3 5 8" xfId="17427" xr:uid="{00000000-0005-0000-0000-000011440000}"/>
    <cellStyle name="40% - akcent 1 3 5 8 2" xfId="17428" xr:uid="{00000000-0005-0000-0000-000012440000}"/>
    <cellStyle name="40% - akcent 1 3 5 9" xfId="17429" xr:uid="{00000000-0005-0000-0000-000013440000}"/>
    <cellStyle name="40% - akcent 1 3 6" xfId="17430" xr:uid="{00000000-0005-0000-0000-000014440000}"/>
    <cellStyle name="40% - akcent 1 3 6 2" xfId="17431" xr:uid="{00000000-0005-0000-0000-000015440000}"/>
    <cellStyle name="40% - akcent 1 3 6 2 2" xfId="17432" xr:uid="{00000000-0005-0000-0000-000016440000}"/>
    <cellStyle name="40% - akcent 1 3 6 2 2 2" xfId="17433" xr:uid="{00000000-0005-0000-0000-000017440000}"/>
    <cellStyle name="40% - akcent 1 3 6 2 2 2 2" xfId="17434" xr:uid="{00000000-0005-0000-0000-000018440000}"/>
    <cellStyle name="40% - akcent 1 3 6 2 2 2 2 2" xfId="17435" xr:uid="{00000000-0005-0000-0000-000019440000}"/>
    <cellStyle name="40% - akcent 1 3 6 2 2 2 3" xfId="17436" xr:uid="{00000000-0005-0000-0000-00001A440000}"/>
    <cellStyle name="40% - akcent 1 3 6 2 2 3" xfId="17437" xr:uid="{00000000-0005-0000-0000-00001B440000}"/>
    <cellStyle name="40% - akcent 1 3 6 2 2 3 2" xfId="17438" xr:uid="{00000000-0005-0000-0000-00001C440000}"/>
    <cellStyle name="40% - akcent 1 3 6 2 2 3 2 2" xfId="17439" xr:uid="{00000000-0005-0000-0000-00001D440000}"/>
    <cellStyle name="40% - akcent 1 3 6 2 2 3 3" xfId="17440" xr:uid="{00000000-0005-0000-0000-00001E440000}"/>
    <cellStyle name="40% - akcent 1 3 6 2 2 4" xfId="17441" xr:uid="{00000000-0005-0000-0000-00001F440000}"/>
    <cellStyle name="40% - akcent 1 3 6 2 2 4 2" xfId="17442" xr:uid="{00000000-0005-0000-0000-000020440000}"/>
    <cellStyle name="40% - akcent 1 3 6 2 2 4 2 2" xfId="17443" xr:uid="{00000000-0005-0000-0000-000021440000}"/>
    <cellStyle name="40% - akcent 1 3 6 2 2 4 3" xfId="17444" xr:uid="{00000000-0005-0000-0000-000022440000}"/>
    <cellStyle name="40% - akcent 1 3 6 2 2 5" xfId="17445" xr:uid="{00000000-0005-0000-0000-000023440000}"/>
    <cellStyle name="40% - akcent 1 3 6 2 2 5 2" xfId="17446" xr:uid="{00000000-0005-0000-0000-000024440000}"/>
    <cellStyle name="40% - akcent 1 3 6 2 2 6" xfId="17447" xr:uid="{00000000-0005-0000-0000-000025440000}"/>
    <cellStyle name="40% - akcent 1 3 6 2 3" xfId="17448" xr:uid="{00000000-0005-0000-0000-000026440000}"/>
    <cellStyle name="40% - akcent 1 3 6 2 3 2" xfId="17449" xr:uid="{00000000-0005-0000-0000-000027440000}"/>
    <cellStyle name="40% - akcent 1 3 6 2 3 2 2" xfId="17450" xr:uid="{00000000-0005-0000-0000-000028440000}"/>
    <cellStyle name="40% - akcent 1 3 6 2 3 3" xfId="17451" xr:uid="{00000000-0005-0000-0000-000029440000}"/>
    <cellStyle name="40% - akcent 1 3 6 2 4" xfId="17452" xr:uid="{00000000-0005-0000-0000-00002A440000}"/>
    <cellStyle name="40% - akcent 1 3 6 2 4 2" xfId="17453" xr:uid="{00000000-0005-0000-0000-00002B440000}"/>
    <cellStyle name="40% - akcent 1 3 6 2 4 2 2" xfId="17454" xr:uid="{00000000-0005-0000-0000-00002C440000}"/>
    <cellStyle name="40% - akcent 1 3 6 2 4 3" xfId="17455" xr:uid="{00000000-0005-0000-0000-00002D440000}"/>
    <cellStyle name="40% - akcent 1 3 6 2 5" xfId="17456" xr:uid="{00000000-0005-0000-0000-00002E440000}"/>
    <cellStyle name="40% - akcent 1 3 6 2 5 2" xfId="17457" xr:uid="{00000000-0005-0000-0000-00002F440000}"/>
    <cellStyle name="40% - akcent 1 3 6 2 5 2 2" xfId="17458" xr:uid="{00000000-0005-0000-0000-000030440000}"/>
    <cellStyle name="40% - akcent 1 3 6 2 5 3" xfId="17459" xr:uid="{00000000-0005-0000-0000-000031440000}"/>
    <cellStyle name="40% - akcent 1 3 6 2 6" xfId="17460" xr:uid="{00000000-0005-0000-0000-000032440000}"/>
    <cellStyle name="40% - akcent 1 3 6 2 6 2" xfId="17461" xr:uid="{00000000-0005-0000-0000-000033440000}"/>
    <cellStyle name="40% - akcent 1 3 6 2 7" xfId="17462" xr:uid="{00000000-0005-0000-0000-000034440000}"/>
    <cellStyle name="40% - akcent 1 3 6 3" xfId="17463" xr:uid="{00000000-0005-0000-0000-000035440000}"/>
    <cellStyle name="40% - akcent 1 3 6 3 2" xfId="17464" xr:uid="{00000000-0005-0000-0000-000036440000}"/>
    <cellStyle name="40% - akcent 1 3 6 3 2 2" xfId="17465" xr:uid="{00000000-0005-0000-0000-000037440000}"/>
    <cellStyle name="40% - akcent 1 3 6 3 2 2 2" xfId="17466" xr:uid="{00000000-0005-0000-0000-000038440000}"/>
    <cellStyle name="40% - akcent 1 3 6 3 2 3" xfId="17467" xr:uid="{00000000-0005-0000-0000-000039440000}"/>
    <cellStyle name="40% - akcent 1 3 6 3 3" xfId="17468" xr:uid="{00000000-0005-0000-0000-00003A440000}"/>
    <cellStyle name="40% - akcent 1 3 6 3 3 2" xfId="17469" xr:uid="{00000000-0005-0000-0000-00003B440000}"/>
    <cellStyle name="40% - akcent 1 3 6 3 3 2 2" xfId="17470" xr:uid="{00000000-0005-0000-0000-00003C440000}"/>
    <cellStyle name="40% - akcent 1 3 6 3 3 3" xfId="17471" xr:uid="{00000000-0005-0000-0000-00003D440000}"/>
    <cellStyle name="40% - akcent 1 3 6 3 4" xfId="17472" xr:uid="{00000000-0005-0000-0000-00003E440000}"/>
    <cellStyle name="40% - akcent 1 3 6 3 4 2" xfId="17473" xr:uid="{00000000-0005-0000-0000-00003F440000}"/>
    <cellStyle name="40% - akcent 1 3 6 3 4 2 2" xfId="17474" xr:uid="{00000000-0005-0000-0000-000040440000}"/>
    <cellStyle name="40% - akcent 1 3 6 3 4 3" xfId="17475" xr:uid="{00000000-0005-0000-0000-000041440000}"/>
    <cellStyle name="40% - akcent 1 3 6 3 5" xfId="17476" xr:uid="{00000000-0005-0000-0000-000042440000}"/>
    <cellStyle name="40% - akcent 1 3 6 3 5 2" xfId="17477" xr:uid="{00000000-0005-0000-0000-000043440000}"/>
    <cellStyle name="40% - akcent 1 3 6 3 6" xfId="17478" xr:uid="{00000000-0005-0000-0000-000044440000}"/>
    <cellStyle name="40% - akcent 1 3 6 4" xfId="17479" xr:uid="{00000000-0005-0000-0000-000045440000}"/>
    <cellStyle name="40% - akcent 1 3 6 4 2" xfId="17480" xr:uid="{00000000-0005-0000-0000-000046440000}"/>
    <cellStyle name="40% - akcent 1 3 6 4 2 2" xfId="17481" xr:uid="{00000000-0005-0000-0000-000047440000}"/>
    <cellStyle name="40% - akcent 1 3 6 4 2 2 2" xfId="17482" xr:uid="{00000000-0005-0000-0000-000048440000}"/>
    <cellStyle name="40% - akcent 1 3 6 4 2 3" xfId="17483" xr:uid="{00000000-0005-0000-0000-000049440000}"/>
    <cellStyle name="40% - akcent 1 3 6 4 3" xfId="17484" xr:uid="{00000000-0005-0000-0000-00004A440000}"/>
    <cellStyle name="40% - akcent 1 3 6 4 3 2" xfId="17485" xr:uid="{00000000-0005-0000-0000-00004B440000}"/>
    <cellStyle name="40% - akcent 1 3 6 4 3 2 2" xfId="17486" xr:uid="{00000000-0005-0000-0000-00004C440000}"/>
    <cellStyle name="40% - akcent 1 3 6 4 3 3" xfId="17487" xr:uid="{00000000-0005-0000-0000-00004D440000}"/>
    <cellStyle name="40% - akcent 1 3 6 4 4" xfId="17488" xr:uid="{00000000-0005-0000-0000-00004E440000}"/>
    <cellStyle name="40% - akcent 1 3 6 4 4 2" xfId="17489" xr:uid="{00000000-0005-0000-0000-00004F440000}"/>
    <cellStyle name="40% - akcent 1 3 6 4 4 2 2" xfId="17490" xr:uid="{00000000-0005-0000-0000-000050440000}"/>
    <cellStyle name="40% - akcent 1 3 6 4 4 3" xfId="17491" xr:uid="{00000000-0005-0000-0000-000051440000}"/>
    <cellStyle name="40% - akcent 1 3 6 4 5" xfId="17492" xr:uid="{00000000-0005-0000-0000-000052440000}"/>
    <cellStyle name="40% - akcent 1 3 6 4 5 2" xfId="17493" xr:uid="{00000000-0005-0000-0000-000053440000}"/>
    <cellStyle name="40% - akcent 1 3 6 4 6" xfId="17494" xr:uid="{00000000-0005-0000-0000-000054440000}"/>
    <cellStyle name="40% - akcent 1 3 6 5" xfId="17495" xr:uid="{00000000-0005-0000-0000-000055440000}"/>
    <cellStyle name="40% - akcent 1 3 6 5 2" xfId="17496" xr:uid="{00000000-0005-0000-0000-000056440000}"/>
    <cellStyle name="40% - akcent 1 3 6 5 2 2" xfId="17497" xr:uid="{00000000-0005-0000-0000-000057440000}"/>
    <cellStyle name="40% - akcent 1 3 6 5 3" xfId="17498" xr:uid="{00000000-0005-0000-0000-000058440000}"/>
    <cellStyle name="40% - akcent 1 3 6 6" xfId="17499" xr:uid="{00000000-0005-0000-0000-000059440000}"/>
    <cellStyle name="40% - akcent 1 3 6 6 2" xfId="17500" xr:uid="{00000000-0005-0000-0000-00005A440000}"/>
    <cellStyle name="40% - akcent 1 3 6 6 2 2" xfId="17501" xr:uid="{00000000-0005-0000-0000-00005B440000}"/>
    <cellStyle name="40% - akcent 1 3 6 6 3" xfId="17502" xr:uid="{00000000-0005-0000-0000-00005C440000}"/>
    <cellStyle name="40% - akcent 1 3 6 7" xfId="17503" xr:uid="{00000000-0005-0000-0000-00005D440000}"/>
    <cellStyle name="40% - akcent 1 3 6 7 2" xfId="17504" xr:uid="{00000000-0005-0000-0000-00005E440000}"/>
    <cellStyle name="40% - akcent 1 3 6 7 2 2" xfId="17505" xr:uid="{00000000-0005-0000-0000-00005F440000}"/>
    <cellStyle name="40% - akcent 1 3 6 7 3" xfId="17506" xr:uid="{00000000-0005-0000-0000-000060440000}"/>
    <cellStyle name="40% - akcent 1 3 6 8" xfId="17507" xr:uid="{00000000-0005-0000-0000-000061440000}"/>
    <cellStyle name="40% - akcent 1 3 6 8 2" xfId="17508" xr:uid="{00000000-0005-0000-0000-000062440000}"/>
    <cellStyle name="40% - akcent 1 3 6 9" xfId="17509" xr:uid="{00000000-0005-0000-0000-000063440000}"/>
    <cellStyle name="40% - akcent 1 3 7" xfId="17510" xr:uid="{00000000-0005-0000-0000-000064440000}"/>
    <cellStyle name="40% - akcent 1 3 7 2" xfId="17511" xr:uid="{00000000-0005-0000-0000-000065440000}"/>
    <cellStyle name="40% - akcent 1 3 7 2 2" xfId="17512" xr:uid="{00000000-0005-0000-0000-000066440000}"/>
    <cellStyle name="40% - akcent 1 3 7 2 2 2" xfId="17513" xr:uid="{00000000-0005-0000-0000-000067440000}"/>
    <cellStyle name="40% - akcent 1 3 7 2 2 2 2" xfId="17514" xr:uid="{00000000-0005-0000-0000-000068440000}"/>
    <cellStyle name="40% - akcent 1 3 7 2 2 3" xfId="17515" xr:uid="{00000000-0005-0000-0000-000069440000}"/>
    <cellStyle name="40% - akcent 1 3 7 2 3" xfId="17516" xr:uid="{00000000-0005-0000-0000-00006A440000}"/>
    <cellStyle name="40% - akcent 1 3 7 2 3 2" xfId="17517" xr:uid="{00000000-0005-0000-0000-00006B440000}"/>
    <cellStyle name="40% - akcent 1 3 7 2 3 2 2" xfId="17518" xr:uid="{00000000-0005-0000-0000-00006C440000}"/>
    <cellStyle name="40% - akcent 1 3 7 2 3 3" xfId="17519" xr:uid="{00000000-0005-0000-0000-00006D440000}"/>
    <cellStyle name="40% - akcent 1 3 7 2 4" xfId="17520" xr:uid="{00000000-0005-0000-0000-00006E440000}"/>
    <cellStyle name="40% - akcent 1 3 7 2 4 2" xfId="17521" xr:uid="{00000000-0005-0000-0000-00006F440000}"/>
    <cellStyle name="40% - akcent 1 3 7 2 4 2 2" xfId="17522" xr:uid="{00000000-0005-0000-0000-000070440000}"/>
    <cellStyle name="40% - akcent 1 3 7 2 4 3" xfId="17523" xr:uid="{00000000-0005-0000-0000-000071440000}"/>
    <cellStyle name="40% - akcent 1 3 7 2 5" xfId="17524" xr:uid="{00000000-0005-0000-0000-000072440000}"/>
    <cellStyle name="40% - akcent 1 3 7 2 5 2" xfId="17525" xr:uid="{00000000-0005-0000-0000-000073440000}"/>
    <cellStyle name="40% - akcent 1 3 7 2 6" xfId="17526" xr:uid="{00000000-0005-0000-0000-000074440000}"/>
    <cellStyle name="40% - akcent 1 3 7 3" xfId="17527" xr:uid="{00000000-0005-0000-0000-000075440000}"/>
    <cellStyle name="40% - akcent 1 3 7 3 2" xfId="17528" xr:uid="{00000000-0005-0000-0000-000076440000}"/>
    <cellStyle name="40% - akcent 1 3 7 3 2 2" xfId="17529" xr:uid="{00000000-0005-0000-0000-000077440000}"/>
    <cellStyle name="40% - akcent 1 3 7 3 3" xfId="17530" xr:uid="{00000000-0005-0000-0000-000078440000}"/>
    <cellStyle name="40% - akcent 1 3 7 4" xfId="17531" xr:uid="{00000000-0005-0000-0000-000079440000}"/>
    <cellStyle name="40% - akcent 1 3 7 4 2" xfId="17532" xr:uid="{00000000-0005-0000-0000-00007A440000}"/>
    <cellStyle name="40% - akcent 1 3 7 4 2 2" xfId="17533" xr:uid="{00000000-0005-0000-0000-00007B440000}"/>
    <cellStyle name="40% - akcent 1 3 7 4 3" xfId="17534" xr:uid="{00000000-0005-0000-0000-00007C440000}"/>
    <cellStyle name="40% - akcent 1 3 7 5" xfId="17535" xr:uid="{00000000-0005-0000-0000-00007D440000}"/>
    <cellStyle name="40% - akcent 1 3 7 5 2" xfId="17536" xr:uid="{00000000-0005-0000-0000-00007E440000}"/>
    <cellStyle name="40% - akcent 1 3 7 5 2 2" xfId="17537" xr:uid="{00000000-0005-0000-0000-00007F440000}"/>
    <cellStyle name="40% - akcent 1 3 7 5 3" xfId="17538" xr:uid="{00000000-0005-0000-0000-000080440000}"/>
    <cellStyle name="40% - akcent 1 3 7 6" xfId="17539" xr:uid="{00000000-0005-0000-0000-000081440000}"/>
    <cellStyle name="40% - akcent 1 3 7 6 2" xfId="17540" xr:uid="{00000000-0005-0000-0000-000082440000}"/>
    <cellStyle name="40% - akcent 1 3 7 7" xfId="17541" xr:uid="{00000000-0005-0000-0000-000083440000}"/>
    <cellStyle name="40% - akcent 1 3 8" xfId="17542" xr:uid="{00000000-0005-0000-0000-000084440000}"/>
    <cellStyle name="40% - akcent 1 3 8 2" xfId="17543" xr:uid="{00000000-0005-0000-0000-000085440000}"/>
    <cellStyle name="40% - akcent 1 3 8 2 2" xfId="17544" xr:uid="{00000000-0005-0000-0000-000086440000}"/>
    <cellStyle name="40% - akcent 1 3 8 2 2 2" xfId="17545" xr:uid="{00000000-0005-0000-0000-000087440000}"/>
    <cellStyle name="40% - akcent 1 3 8 2 3" xfId="17546" xr:uid="{00000000-0005-0000-0000-000088440000}"/>
    <cellStyle name="40% - akcent 1 3 8 3" xfId="17547" xr:uid="{00000000-0005-0000-0000-000089440000}"/>
    <cellStyle name="40% - akcent 1 3 8 3 2" xfId="17548" xr:uid="{00000000-0005-0000-0000-00008A440000}"/>
    <cellStyle name="40% - akcent 1 3 8 3 2 2" xfId="17549" xr:uid="{00000000-0005-0000-0000-00008B440000}"/>
    <cellStyle name="40% - akcent 1 3 8 3 3" xfId="17550" xr:uid="{00000000-0005-0000-0000-00008C440000}"/>
    <cellStyle name="40% - akcent 1 3 8 4" xfId="17551" xr:uid="{00000000-0005-0000-0000-00008D440000}"/>
    <cellStyle name="40% - akcent 1 3 8 4 2" xfId="17552" xr:uid="{00000000-0005-0000-0000-00008E440000}"/>
    <cellStyle name="40% - akcent 1 3 8 4 2 2" xfId="17553" xr:uid="{00000000-0005-0000-0000-00008F440000}"/>
    <cellStyle name="40% - akcent 1 3 8 4 3" xfId="17554" xr:uid="{00000000-0005-0000-0000-000090440000}"/>
    <cellStyle name="40% - akcent 1 3 8 5" xfId="17555" xr:uid="{00000000-0005-0000-0000-000091440000}"/>
    <cellStyle name="40% - akcent 1 3 8 5 2" xfId="17556" xr:uid="{00000000-0005-0000-0000-000092440000}"/>
    <cellStyle name="40% - akcent 1 3 8 6" xfId="17557" xr:uid="{00000000-0005-0000-0000-000093440000}"/>
    <cellStyle name="40% - akcent 1 3 9" xfId="17558" xr:uid="{00000000-0005-0000-0000-000094440000}"/>
    <cellStyle name="40% - akcent 1 3 9 2" xfId="17559" xr:uid="{00000000-0005-0000-0000-000095440000}"/>
    <cellStyle name="40% - akcent 1 3 9 2 2" xfId="17560" xr:uid="{00000000-0005-0000-0000-000096440000}"/>
    <cellStyle name="40% - akcent 1 3 9 2 2 2" xfId="17561" xr:uid="{00000000-0005-0000-0000-000097440000}"/>
    <cellStyle name="40% - akcent 1 3 9 2 3" xfId="17562" xr:uid="{00000000-0005-0000-0000-000098440000}"/>
    <cellStyle name="40% - akcent 1 3 9 3" xfId="17563" xr:uid="{00000000-0005-0000-0000-000099440000}"/>
    <cellStyle name="40% - akcent 1 3 9 3 2" xfId="17564" xr:uid="{00000000-0005-0000-0000-00009A440000}"/>
    <cellStyle name="40% - akcent 1 3 9 3 2 2" xfId="17565" xr:uid="{00000000-0005-0000-0000-00009B440000}"/>
    <cellStyle name="40% - akcent 1 3 9 3 3" xfId="17566" xr:uid="{00000000-0005-0000-0000-00009C440000}"/>
    <cellStyle name="40% - akcent 1 3 9 4" xfId="17567" xr:uid="{00000000-0005-0000-0000-00009D440000}"/>
    <cellStyle name="40% - akcent 1 3 9 4 2" xfId="17568" xr:uid="{00000000-0005-0000-0000-00009E440000}"/>
    <cellStyle name="40% - akcent 1 3 9 4 2 2" xfId="17569" xr:uid="{00000000-0005-0000-0000-00009F440000}"/>
    <cellStyle name="40% - akcent 1 3 9 4 3" xfId="17570" xr:uid="{00000000-0005-0000-0000-0000A0440000}"/>
    <cellStyle name="40% - akcent 1 3 9 5" xfId="17571" xr:uid="{00000000-0005-0000-0000-0000A1440000}"/>
    <cellStyle name="40% - akcent 1 3 9 5 2" xfId="17572" xr:uid="{00000000-0005-0000-0000-0000A2440000}"/>
    <cellStyle name="40% - akcent 1 3 9 6" xfId="17573" xr:uid="{00000000-0005-0000-0000-0000A3440000}"/>
    <cellStyle name="40% - akcent 1 3_2011'05 Raport PGE_DO-CO2" xfId="17574" xr:uid="{00000000-0005-0000-0000-0000A4440000}"/>
    <cellStyle name="40% - akcent 1 4" xfId="17575" xr:uid="{00000000-0005-0000-0000-0000A5440000}"/>
    <cellStyle name="40% - akcent 1 4 2" xfId="17576" xr:uid="{00000000-0005-0000-0000-0000A6440000}"/>
    <cellStyle name="40% - akcent 1 4 2 2" xfId="17577" xr:uid="{00000000-0005-0000-0000-0000A7440000}"/>
    <cellStyle name="40% - akcent 1 4 2 2 10" xfId="17578" xr:uid="{00000000-0005-0000-0000-0000A8440000}"/>
    <cellStyle name="40% - akcent 1 4 2 2 2" xfId="17579" xr:uid="{00000000-0005-0000-0000-0000A9440000}"/>
    <cellStyle name="40% - akcent 1 4 2 2 2 2" xfId="17580" xr:uid="{00000000-0005-0000-0000-0000AA440000}"/>
    <cellStyle name="40% - akcent 1 4 2 2 2 2 2" xfId="17581" xr:uid="{00000000-0005-0000-0000-0000AB440000}"/>
    <cellStyle name="40% - akcent 1 4 2 2 2 2 2 2" xfId="17582" xr:uid="{00000000-0005-0000-0000-0000AC440000}"/>
    <cellStyle name="40% - akcent 1 4 2 2 2 2 2 2 2" xfId="17583" xr:uid="{00000000-0005-0000-0000-0000AD440000}"/>
    <cellStyle name="40% - akcent 1 4 2 2 2 2 2 3" xfId="17584" xr:uid="{00000000-0005-0000-0000-0000AE440000}"/>
    <cellStyle name="40% - akcent 1 4 2 2 2 2 3" xfId="17585" xr:uid="{00000000-0005-0000-0000-0000AF440000}"/>
    <cellStyle name="40% - akcent 1 4 2 2 2 2 3 2" xfId="17586" xr:uid="{00000000-0005-0000-0000-0000B0440000}"/>
    <cellStyle name="40% - akcent 1 4 2 2 2 2 3 2 2" xfId="17587" xr:uid="{00000000-0005-0000-0000-0000B1440000}"/>
    <cellStyle name="40% - akcent 1 4 2 2 2 2 3 3" xfId="17588" xr:uid="{00000000-0005-0000-0000-0000B2440000}"/>
    <cellStyle name="40% - akcent 1 4 2 2 2 2 4" xfId="17589" xr:uid="{00000000-0005-0000-0000-0000B3440000}"/>
    <cellStyle name="40% - akcent 1 4 2 2 2 2 4 2" xfId="17590" xr:uid="{00000000-0005-0000-0000-0000B4440000}"/>
    <cellStyle name="40% - akcent 1 4 2 2 2 2 4 2 2" xfId="17591" xr:uid="{00000000-0005-0000-0000-0000B5440000}"/>
    <cellStyle name="40% - akcent 1 4 2 2 2 2 4 3" xfId="17592" xr:uid="{00000000-0005-0000-0000-0000B6440000}"/>
    <cellStyle name="40% - akcent 1 4 2 2 2 2 5" xfId="17593" xr:uid="{00000000-0005-0000-0000-0000B7440000}"/>
    <cellStyle name="40% - akcent 1 4 2 2 2 2 5 2" xfId="17594" xr:uid="{00000000-0005-0000-0000-0000B8440000}"/>
    <cellStyle name="40% - akcent 1 4 2 2 2 2 6" xfId="17595" xr:uid="{00000000-0005-0000-0000-0000B9440000}"/>
    <cellStyle name="40% - akcent 1 4 2 2 2 3" xfId="17596" xr:uid="{00000000-0005-0000-0000-0000BA440000}"/>
    <cellStyle name="40% - akcent 1 4 2 2 2 3 2" xfId="17597" xr:uid="{00000000-0005-0000-0000-0000BB440000}"/>
    <cellStyle name="40% - akcent 1 4 2 2 2 3 2 2" xfId="17598" xr:uid="{00000000-0005-0000-0000-0000BC440000}"/>
    <cellStyle name="40% - akcent 1 4 2 2 2 3 3" xfId="17599" xr:uid="{00000000-0005-0000-0000-0000BD440000}"/>
    <cellStyle name="40% - akcent 1 4 2 2 2 4" xfId="17600" xr:uid="{00000000-0005-0000-0000-0000BE440000}"/>
    <cellStyle name="40% - akcent 1 4 2 2 2 4 2" xfId="17601" xr:uid="{00000000-0005-0000-0000-0000BF440000}"/>
    <cellStyle name="40% - akcent 1 4 2 2 2 4 2 2" xfId="17602" xr:uid="{00000000-0005-0000-0000-0000C0440000}"/>
    <cellStyle name="40% - akcent 1 4 2 2 2 4 3" xfId="17603" xr:uid="{00000000-0005-0000-0000-0000C1440000}"/>
    <cellStyle name="40% - akcent 1 4 2 2 2 5" xfId="17604" xr:uid="{00000000-0005-0000-0000-0000C2440000}"/>
    <cellStyle name="40% - akcent 1 4 2 2 2 5 2" xfId="17605" xr:uid="{00000000-0005-0000-0000-0000C3440000}"/>
    <cellStyle name="40% - akcent 1 4 2 2 2 5 2 2" xfId="17606" xr:uid="{00000000-0005-0000-0000-0000C4440000}"/>
    <cellStyle name="40% - akcent 1 4 2 2 2 5 3" xfId="17607" xr:uid="{00000000-0005-0000-0000-0000C5440000}"/>
    <cellStyle name="40% - akcent 1 4 2 2 2 6" xfId="17608" xr:uid="{00000000-0005-0000-0000-0000C6440000}"/>
    <cellStyle name="40% - akcent 1 4 2 2 2 6 2" xfId="17609" xr:uid="{00000000-0005-0000-0000-0000C7440000}"/>
    <cellStyle name="40% - akcent 1 4 2 2 2 7" xfId="17610" xr:uid="{00000000-0005-0000-0000-0000C8440000}"/>
    <cellStyle name="40% - akcent 1 4 2 2 3" xfId="17611" xr:uid="{00000000-0005-0000-0000-0000C9440000}"/>
    <cellStyle name="40% - akcent 1 4 2 2 3 2" xfId="17612" xr:uid="{00000000-0005-0000-0000-0000CA440000}"/>
    <cellStyle name="40% - akcent 1 4 2 2 3 2 2" xfId="17613" xr:uid="{00000000-0005-0000-0000-0000CB440000}"/>
    <cellStyle name="40% - akcent 1 4 2 2 3 2 2 2" xfId="17614" xr:uid="{00000000-0005-0000-0000-0000CC440000}"/>
    <cellStyle name="40% - akcent 1 4 2 2 3 2 3" xfId="17615" xr:uid="{00000000-0005-0000-0000-0000CD440000}"/>
    <cellStyle name="40% - akcent 1 4 2 2 3 3" xfId="17616" xr:uid="{00000000-0005-0000-0000-0000CE440000}"/>
    <cellStyle name="40% - akcent 1 4 2 2 3 3 2" xfId="17617" xr:uid="{00000000-0005-0000-0000-0000CF440000}"/>
    <cellStyle name="40% - akcent 1 4 2 2 3 3 2 2" xfId="17618" xr:uid="{00000000-0005-0000-0000-0000D0440000}"/>
    <cellStyle name="40% - akcent 1 4 2 2 3 3 3" xfId="17619" xr:uid="{00000000-0005-0000-0000-0000D1440000}"/>
    <cellStyle name="40% - akcent 1 4 2 2 3 4" xfId="17620" xr:uid="{00000000-0005-0000-0000-0000D2440000}"/>
    <cellStyle name="40% - akcent 1 4 2 2 3 4 2" xfId="17621" xr:uid="{00000000-0005-0000-0000-0000D3440000}"/>
    <cellStyle name="40% - akcent 1 4 2 2 3 4 2 2" xfId="17622" xr:uid="{00000000-0005-0000-0000-0000D4440000}"/>
    <cellStyle name="40% - akcent 1 4 2 2 3 4 3" xfId="17623" xr:uid="{00000000-0005-0000-0000-0000D5440000}"/>
    <cellStyle name="40% - akcent 1 4 2 2 3 5" xfId="17624" xr:uid="{00000000-0005-0000-0000-0000D6440000}"/>
    <cellStyle name="40% - akcent 1 4 2 2 3 5 2" xfId="17625" xr:uid="{00000000-0005-0000-0000-0000D7440000}"/>
    <cellStyle name="40% - akcent 1 4 2 2 3 6" xfId="17626" xr:uid="{00000000-0005-0000-0000-0000D8440000}"/>
    <cellStyle name="40% - akcent 1 4 2 2 4" xfId="17627" xr:uid="{00000000-0005-0000-0000-0000D9440000}"/>
    <cellStyle name="40% - akcent 1 4 2 2 4 2" xfId="17628" xr:uid="{00000000-0005-0000-0000-0000DA440000}"/>
    <cellStyle name="40% - akcent 1 4 2 2 4 2 2" xfId="17629" xr:uid="{00000000-0005-0000-0000-0000DB440000}"/>
    <cellStyle name="40% - akcent 1 4 2 2 4 2 2 2" xfId="17630" xr:uid="{00000000-0005-0000-0000-0000DC440000}"/>
    <cellStyle name="40% - akcent 1 4 2 2 4 2 3" xfId="17631" xr:uid="{00000000-0005-0000-0000-0000DD440000}"/>
    <cellStyle name="40% - akcent 1 4 2 2 4 3" xfId="17632" xr:uid="{00000000-0005-0000-0000-0000DE440000}"/>
    <cellStyle name="40% - akcent 1 4 2 2 4 3 2" xfId="17633" xr:uid="{00000000-0005-0000-0000-0000DF440000}"/>
    <cellStyle name="40% - akcent 1 4 2 2 4 3 2 2" xfId="17634" xr:uid="{00000000-0005-0000-0000-0000E0440000}"/>
    <cellStyle name="40% - akcent 1 4 2 2 4 3 3" xfId="17635" xr:uid="{00000000-0005-0000-0000-0000E1440000}"/>
    <cellStyle name="40% - akcent 1 4 2 2 4 4" xfId="17636" xr:uid="{00000000-0005-0000-0000-0000E2440000}"/>
    <cellStyle name="40% - akcent 1 4 2 2 4 4 2" xfId="17637" xr:uid="{00000000-0005-0000-0000-0000E3440000}"/>
    <cellStyle name="40% - akcent 1 4 2 2 4 4 2 2" xfId="17638" xr:uid="{00000000-0005-0000-0000-0000E4440000}"/>
    <cellStyle name="40% - akcent 1 4 2 2 4 4 3" xfId="17639" xr:uid="{00000000-0005-0000-0000-0000E5440000}"/>
    <cellStyle name="40% - akcent 1 4 2 2 4 5" xfId="17640" xr:uid="{00000000-0005-0000-0000-0000E6440000}"/>
    <cellStyle name="40% - akcent 1 4 2 2 4 5 2" xfId="17641" xr:uid="{00000000-0005-0000-0000-0000E7440000}"/>
    <cellStyle name="40% - akcent 1 4 2 2 4 6" xfId="17642" xr:uid="{00000000-0005-0000-0000-0000E8440000}"/>
    <cellStyle name="40% - akcent 1 4 2 2 5" xfId="17643" xr:uid="{00000000-0005-0000-0000-0000E9440000}"/>
    <cellStyle name="40% - akcent 1 4 2 2 5 2" xfId="17644" xr:uid="{00000000-0005-0000-0000-0000EA440000}"/>
    <cellStyle name="40% - akcent 1 4 2 2 5 2 2" xfId="17645" xr:uid="{00000000-0005-0000-0000-0000EB440000}"/>
    <cellStyle name="40% - akcent 1 4 2 2 5 3" xfId="17646" xr:uid="{00000000-0005-0000-0000-0000EC440000}"/>
    <cellStyle name="40% - akcent 1 4 2 2 6" xfId="17647" xr:uid="{00000000-0005-0000-0000-0000ED440000}"/>
    <cellStyle name="40% - akcent 1 4 2 2 6 2" xfId="17648" xr:uid="{00000000-0005-0000-0000-0000EE440000}"/>
    <cellStyle name="40% - akcent 1 4 2 2 6 2 2" xfId="17649" xr:uid="{00000000-0005-0000-0000-0000EF440000}"/>
    <cellStyle name="40% - akcent 1 4 2 2 6 3" xfId="17650" xr:uid="{00000000-0005-0000-0000-0000F0440000}"/>
    <cellStyle name="40% - akcent 1 4 2 2 7" xfId="17651" xr:uid="{00000000-0005-0000-0000-0000F1440000}"/>
    <cellStyle name="40% - akcent 1 4 2 2 7 2" xfId="17652" xr:uid="{00000000-0005-0000-0000-0000F2440000}"/>
    <cellStyle name="40% - akcent 1 4 2 2 7 2 2" xfId="17653" xr:uid="{00000000-0005-0000-0000-0000F3440000}"/>
    <cellStyle name="40% - akcent 1 4 2 2 7 3" xfId="17654" xr:uid="{00000000-0005-0000-0000-0000F4440000}"/>
    <cellStyle name="40% - akcent 1 4 2 2 8" xfId="17655" xr:uid="{00000000-0005-0000-0000-0000F5440000}"/>
    <cellStyle name="40% - akcent 1 4 2 2 8 2" xfId="17656" xr:uid="{00000000-0005-0000-0000-0000F6440000}"/>
    <cellStyle name="40% - akcent 1 4 2 2 9" xfId="17657" xr:uid="{00000000-0005-0000-0000-0000F7440000}"/>
    <cellStyle name="40% - akcent 1 4 2 3" xfId="17658" xr:uid="{00000000-0005-0000-0000-0000F8440000}"/>
    <cellStyle name="40% - akcent 1 4 2 3 2" xfId="17659" xr:uid="{00000000-0005-0000-0000-0000F9440000}"/>
    <cellStyle name="40% - akcent 1 4 2 3 2 2" xfId="17660" xr:uid="{00000000-0005-0000-0000-0000FA440000}"/>
    <cellStyle name="40% - akcent 1 4 2 3 2 2 2" xfId="17661" xr:uid="{00000000-0005-0000-0000-0000FB440000}"/>
    <cellStyle name="40% - akcent 1 4 2 3 2 2 2 2" xfId="17662" xr:uid="{00000000-0005-0000-0000-0000FC440000}"/>
    <cellStyle name="40% - akcent 1 4 2 3 2 2 3" xfId="17663" xr:uid="{00000000-0005-0000-0000-0000FD440000}"/>
    <cellStyle name="40% - akcent 1 4 2 3 2 3" xfId="17664" xr:uid="{00000000-0005-0000-0000-0000FE440000}"/>
    <cellStyle name="40% - akcent 1 4 2 3 2 3 2" xfId="17665" xr:uid="{00000000-0005-0000-0000-0000FF440000}"/>
    <cellStyle name="40% - akcent 1 4 2 3 2 3 2 2" xfId="17666" xr:uid="{00000000-0005-0000-0000-000000450000}"/>
    <cellStyle name="40% - akcent 1 4 2 3 2 3 3" xfId="17667" xr:uid="{00000000-0005-0000-0000-000001450000}"/>
    <cellStyle name="40% - akcent 1 4 2 3 2 4" xfId="17668" xr:uid="{00000000-0005-0000-0000-000002450000}"/>
    <cellStyle name="40% - akcent 1 4 2 3 2 4 2" xfId="17669" xr:uid="{00000000-0005-0000-0000-000003450000}"/>
    <cellStyle name="40% - akcent 1 4 2 3 2 4 2 2" xfId="17670" xr:uid="{00000000-0005-0000-0000-000004450000}"/>
    <cellStyle name="40% - akcent 1 4 2 3 2 4 3" xfId="17671" xr:uid="{00000000-0005-0000-0000-000005450000}"/>
    <cellStyle name="40% - akcent 1 4 2 3 2 5" xfId="17672" xr:uid="{00000000-0005-0000-0000-000006450000}"/>
    <cellStyle name="40% - akcent 1 4 2 3 2 5 2" xfId="17673" xr:uid="{00000000-0005-0000-0000-000007450000}"/>
    <cellStyle name="40% - akcent 1 4 2 3 2 6" xfId="17674" xr:uid="{00000000-0005-0000-0000-000008450000}"/>
    <cellStyle name="40% - akcent 1 4 2 3 3" xfId="17675" xr:uid="{00000000-0005-0000-0000-000009450000}"/>
    <cellStyle name="40% - akcent 1 4 2 3 3 2" xfId="17676" xr:uid="{00000000-0005-0000-0000-00000A450000}"/>
    <cellStyle name="40% - akcent 1 4 2 3 3 2 2" xfId="17677" xr:uid="{00000000-0005-0000-0000-00000B450000}"/>
    <cellStyle name="40% - akcent 1 4 2 3 3 3" xfId="17678" xr:uid="{00000000-0005-0000-0000-00000C450000}"/>
    <cellStyle name="40% - akcent 1 4 2 3 4" xfId="17679" xr:uid="{00000000-0005-0000-0000-00000D450000}"/>
    <cellStyle name="40% - akcent 1 4 2 3 4 2" xfId="17680" xr:uid="{00000000-0005-0000-0000-00000E450000}"/>
    <cellStyle name="40% - akcent 1 4 2 3 4 2 2" xfId="17681" xr:uid="{00000000-0005-0000-0000-00000F450000}"/>
    <cellStyle name="40% - akcent 1 4 2 3 4 3" xfId="17682" xr:uid="{00000000-0005-0000-0000-000010450000}"/>
    <cellStyle name="40% - akcent 1 4 2 3 5" xfId="17683" xr:uid="{00000000-0005-0000-0000-000011450000}"/>
    <cellStyle name="40% - akcent 1 4 2 3 5 2" xfId="17684" xr:uid="{00000000-0005-0000-0000-000012450000}"/>
    <cellStyle name="40% - akcent 1 4 2 3 5 2 2" xfId="17685" xr:uid="{00000000-0005-0000-0000-000013450000}"/>
    <cellStyle name="40% - akcent 1 4 2 3 5 3" xfId="17686" xr:uid="{00000000-0005-0000-0000-000014450000}"/>
    <cellStyle name="40% - akcent 1 4 2 3 6" xfId="17687" xr:uid="{00000000-0005-0000-0000-000015450000}"/>
    <cellStyle name="40% - akcent 1 4 2 3 6 2" xfId="17688" xr:uid="{00000000-0005-0000-0000-000016450000}"/>
    <cellStyle name="40% - akcent 1 4 2 3 7" xfId="17689" xr:uid="{00000000-0005-0000-0000-000017450000}"/>
    <cellStyle name="40% - akcent 1 4 2 4" xfId="17690" xr:uid="{00000000-0005-0000-0000-000018450000}"/>
    <cellStyle name="40% - akcent 1 4 2 4 2" xfId="17691" xr:uid="{00000000-0005-0000-0000-000019450000}"/>
    <cellStyle name="40% - akcent 1 4 2 4 2 2" xfId="17692" xr:uid="{00000000-0005-0000-0000-00001A450000}"/>
    <cellStyle name="40% - akcent 1 4 2 4 2 2 2" xfId="17693" xr:uid="{00000000-0005-0000-0000-00001B450000}"/>
    <cellStyle name="40% - akcent 1 4 2 4 2 3" xfId="17694" xr:uid="{00000000-0005-0000-0000-00001C450000}"/>
    <cellStyle name="40% - akcent 1 4 2 4 3" xfId="17695" xr:uid="{00000000-0005-0000-0000-00001D450000}"/>
    <cellStyle name="40% - akcent 1 4 2 4 3 2" xfId="17696" xr:uid="{00000000-0005-0000-0000-00001E450000}"/>
    <cellStyle name="40% - akcent 1 4 2 4 3 2 2" xfId="17697" xr:uid="{00000000-0005-0000-0000-00001F450000}"/>
    <cellStyle name="40% - akcent 1 4 2 4 3 3" xfId="17698" xr:uid="{00000000-0005-0000-0000-000020450000}"/>
    <cellStyle name="40% - akcent 1 4 2 4 4" xfId="17699" xr:uid="{00000000-0005-0000-0000-000021450000}"/>
    <cellStyle name="40% - akcent 1 4 2 4 4 2" xfId="17700" xr:uid="{00000000-0005-0000-0000-000022450000}"/>
    <cellStyle name="40% - akcent 1 4 2 4 4 2 2" xfId="17701" xr:uid="{00000000-0005-0000-0000-000023450000}"/>
    <cellStyle name="40% - akcent 1 4 2 4 4 3" xfId="17702" xr:uid="{00000000-0005-0000-0000-000024450000}"/>
    <cellStyle name="40% - akcent 1 4 2 4 5" xfId="17703" xr:uid="{00000000-0005-0000-0000-000025450000}"/>
    <cellStyle name="40% - akcent 1 4 2 4 5 2" xfId="17704" xr:uid="{00000000-0005-0000-0000-000026450000}"/>
    <cellStyle name="40% - akcent 1 4 2 4 6" xfId="17705" xr:uid="{00000000-0005-0000-0000-000027450000}"/>
    <cellStyle name="40% - akcent 1 4 2 5" xfId="17706" xr:uid="{00000000-0005-0000-0000-000028450000}"/>
    <cellStyle name="40% - akcent 1 4 2 5 2" xfId="17707" xr:uid="{00000000-0005-0000-0000-000029450000}"/>
    <cellStyle name="40% - akcent 1 4 2 5 2 2" xfId="17708" xr:uid="{00000000-0005-0000-0000-00002A450000}"/>
    <cellStyle name="40% - akcent 1 4 2 5 2 2 2" xfId="17709" xr:uid="{00000000-0005-0000-0000-00002B450000}"/>
    <cellStyle name="40% - akcent 1 4 2 5 2 3" xfId="17710" xr:uid="{00000000-0005-0000-0000-00002C450000}"/>
    <cellStyle name="40% - akcent 1 4 2 5 3" xfId="17711" xr:uid="{00000000-0005-0000-0000-00002D450000}"/>
    <cellStyle name="40% - akcent 1 4 2 5 3 2" xfId="17712" xr:uid="{00000000-0005-0000-0000-00002E450000}"/>
    <cellStyle name="40% - akcent 1 4 2 5 3 2 2" xfId="17713" xr:uid="{00000000-0005-0000-0000-00002F450000}"/>
    <cellStyle name="40% - akcent 1 4 2 5 3 3" xfId="17714" xr:uid="{00000000-0005-0000-0000-000030450000}"/>
    <cellStyle name="40% - akcent 1 4 2 5 4" xfId="17715" xr:uid="{00000000-0005-0000-0000-000031450000}"/>
    <cellStyle name="40% - akcent 1 4 2 5 4 2" xfId="17716" xr:uid="{00000000-0005-0000-0000-000032450000}"/>
    <cellStyle name="40% - akcent 1 4 2 5 4 2 2" xfId="17717" xr:uid="{00000000-0005-0000-0000-000033450000}"/>
    <cellStyle name="40% - akcent 1 4 2 5 4 3" xfId="17718" xr:uid="{00000000-0005-0000-0000-000034450000}"/>
    <cellStyle name="40% - akcent 1 4 2 5 5" xfId="17719" xr:uid="{00000000-0005-0000-0000-000035450000}"/>
    <cellStyle name="40% - akcent 1 4 2 5 5 2" xfId="17720" xr:uid="{00000000-0005-0000-0000-000036450000}"/>
    <cellStyle name="40% - akcent 1 4 2 5 6" xfId="17721" xr:uid="{00000000-0005-0000-0000-000037450000}"/>
    <cellStyle name="40% - akcent 1 4 2 6" xfId="17722" xr:uid="{00000000-0005-0000-0000-000038450000}"/>
    <cellStyle name="40% - akcent 1 4 2 7" xfId="17723" xr:uid="{00000000-0005-0000-0000-000039450000}"/>
    <cellStyle name="40% - akcent 1 4 2 7 2" xfId="17724" xr:uid="{00000000-0005-0000-0000-00003A450000}"/>
    <cellStyle name="40% - akcent 1 4 2 7 2 2" xfId="17725" xr:uid="{00000000-0005-0000-0000-00003B450000}"/>
    <cellStyle name="40% - akcent 1 4 2 7 2 2 2" xfId="17726" xr:uid="{00000000-0005-0000-0000-00003C450000}"/>
    <cellStyle name="40% - akcent 1 4 2 7 2 3" xfId="17727" xr:uid="{00000000-0005-0000-0000-00003D450000}"/>
    <cellStyle name="40% - akcent 1 4 2 7 3" xfId="17728" xr:uid="{00000000-0005-0000-0000-00003E450000}"/>
    <cellStyle name="40% - akcent 1 4 2 7 3 2" xfId="17729" xr:uid="{00000000-0005-0000-0000-00003F450000}"/>
    <cellStyle name="40% - akcent 1 4 2 7 3 2 2" xfId="17730" xr:uid="{00000000-0005-0000-0000-000040450000}"/>
    <cellStyle name="40% - akcent 1 4 2 7 3 3" xfId="17731" xr:uid="{00000000-0005-0000-0000-000041450000}"/>
    <cellStyle name="40% - akcent 1 4 2 7 4" xfId="17732" xr:uid="{00000000-0005-0000-0000-000042450000}"/>
    <cellStyle name="40% - akcent 1 4 2 7 4 2" xfId="17733" xr:uid="{00000000-0005-0000-0000-000043450000}"/>
    <cellStyle name="40% - akcent 1 4 2 7 4 2 2" xfId="17734" xr:uid="{00000000-0005-0000-0000-000044450000}"/>
    <cellStyle name="40% - akcent 1 4 2 7 4 3" xfId="17735" xr:uid="{00000000-0005-0000-0000-000045450000}"/>
    <cellStyle name="40% - akcent 1 4 2 7 5" xfId="17736" xr:uid="{00000000-0005-0000-0000-000046450000}"/>
    <cellStyle name="40% - akcent 1 4 2 7 5 2" xfId="17737" xr:uid="{00000000-0005-0000-0000-000047450000}"/>
    <cellStyle name="40% - akcent 1 4 2 7 6" xfId="17738" xr:uid="{00000000-0005-0000-0000-000048450000}"/>
    <cellStyle name="40% - akcent 1 4 3" xfId="17739" xr:uid="{00000000-0005-0000-0000-000049450000}"/>
    <cellStyle name="40% - akcent 1 4 3 2" xfId="17740" xr:uid="{00000000-0005-0000-0000-00004A450000}"/>
    <cellStyle name="40% - akcent 1 4 3 2 2" xfId="17741" xr:uid="{00000000-0005-0000-0000-00004B450000}"/>
    <cellStyle name="40% - akcent 1 4 3 2 2 2" xfId="17742" xr:uid="{00000000-0005-0000-0000-00004C450000}"/>
    <cellStyle name="40% - akcent 1 4 3 2 2 2 2" xfId="17743" xr:uid="{00000000-0005-0000-0000-00004D450000}"/>
    <cellStyle name="40% - akcent 1 4 3 2 2 2 2 2" xfId="17744" xr:uid="{00000000-0005-0000-0000-00004E450000}"/>
    <cellStyle name="40% - akcent 1 4 3 2 2 2 3" xfId="17745" xr:uid="{00000000-0005-0000-0000-00004F450000}"/>
    <cellStyle name="40% - akcent 1 4 3 2 2 3" xfId="17746" xr:uid="{00000000-0005-0000-0000-000050450000}"/>
    <cellStyle name="40% - akcent 1 4 3 2 2 3 2" xfId="17747" xr:uid="{00000000-0005-0000-0000-000051450000}"/>
    <cellStyle name="40% - akcent 1 4 3 2 2 3 2 2" xfId="17748" xr:uid="{00000000-0005-0000-0000-000052450000}"/>
    <cellStyle name="40% - akcent 1 4 3 2 2 3 3" xfId="17749" xr:uid="{00000000-0005-0000-0000-000053450000}"/>
    <cellStyle name="40% - akcent 1 4 3 2 2 4" xfId="17750" xr:uid="{00000000-0005-0000-0000-000054450000}"/>
    <cellStyle name="40% - akcent 1 4 3 2 2 4 2" xfId="17751" xr:uid="{00000000-0005-0000-0000-000055450000}"/>
    <cellStyle name="40% - akcent 1 4 3 2 2 4 2 2" xfId="17752" xr:uid="{00000000-0005-0000-0000-000056450000}"/>
    <cellStyle name="40% - akcent 1 4 3 2 2 4 3" xfId="17753" xr:uid="{00000000-0005-0000-0000-000057450000}"/>
    <cellStyle name="40% - akcent 1 4 3 2 2 5" xfId="17754" xr:uid="{00000000-0005-0000-0000-000058450000}"/>
    <cellStyle name="40% - akcent 1 4 3 2 2 5 2" xfId="17755" xr:uid="{00000000-0005-0000-0000-000059450000}"/>
    <cellStyle name="40% - akcent 1 4 3 2 2 6" xfId="17756" xr:uid="{00000000-0005-0000-0000-00005A450000}"/>
    <cellStyle name="40% - akcent 1 4 3 2 3" xfId="17757" xr:uid="{00000000-0005-0000-0000-00005B450000}"/>
    <cellStyle name="40% - akcent 1 4 3 2 3 2" xfId="17758" xr:uid="{00000000-0005-0000-0000-00005C450000}"/>
    <cellStyle name="40% - akcent 1 4 3 2 3 2 2" xfId="17759" xr:uid="{00000000-0005-0000-0000-00005D450000}"/>
    <cellStyle name="40% - akcent 1 4 3 2 3 3" xfId="17760" xr:uid="{00000000-0005-0000-0000-00005E450000}"/>
    <cellStyle name="40% - akcent 1 4 3 2 4" xfId="17761" xr:uid="{00000000-0005-0000-0000-00005F450000}"/>
    <cellStyle name="40% - akcent 1 4 3 2 4 2" xfId="17762" xr:uid="{00000000-0005-0000-0000-000060450000}"/>
    <cellStyle name="40% - akcent 1 4 3 2 4 2 2" xfId="17763" xr:uid="{00000000-0005-0000-0000-000061450000}"/>
    <cellStyle name="40% - akcent 1 4 3 2 4 3" xfId="17764" xr:uid="{00000000-0005-0000-0000-000062450000}"/>
    <cellStyle name="40% - akcent 1 4 3 2 5" xfId="17765" xr:uid="{00000000-0005-0000-0000-000063450000}"/>
    <cellStyle name="40% - akcent 1 4 3 2 5 2" xfId="17766" xr:uid="{00000000-0005-0000-0000-000064450000}"/>
    <cellStyle name="40% - akcent 1 4 3 2 5 2 2" xfId="17767" xr:uid="{00000000-0005-0000-0000-000065450000}"/>
    <cellStyle name="40% - akcent 1 4 3 2 5 3" xfId="17768" xr:uid="{00000000-0005-0000-0000-000066450000}"/>
    <cellStyle name="40% - akcent 1 4 3 2 6" xfId="17769" xr:uid="{00000000-0005-0000-0000-000067450000}"/>
    <cellStyle name="40% - akcent 1 4 3 2 6 2" xfId="17770" xr:uid="{00000000-0005-0000-0000-000068450000}"/>
    <cellStyle name="40% - akcent 1 4 3 2 7" xfId="17771" xr:uid="{00000000-0005-0000-0000-000069450000}"/>
    <cellStyle name="40% - akcent 1 4 3 2 8" xfId="17772" xr:uid="{00000000-0005-0000-0000-00006A450000}"/>
    <cellStyle name="40% - akcent 1 4 3 3" xfId="17773" xr:uid="{00000000-0005-0000-0000-00006B450000}"/>
    <cellStyle name="40% - akcent 1 4 3 3 2" xfId="17774" xr:uid="{00000000-0005-0000-0000-00006C450000}"/>
    <cellStyle name="40% - akcent 1 4 3 3 2 2" xfId="17775" xr:uid="{00000000-0005-0000-0000-00006D450000}"/>
    <cellStyle name="40% - akcent 1 4 3 3 2 2 2" xfId="17776" xr:uid="{00000000-0005-0000-0000-00006E450000}"/>
    <cellStyle name="40% - akcent 1 4 3 3 2 3" xfId="17777" xr:uid="{00000000-0005-0000-0000-00006F450000}"/>
    <cellStyle name="40% - akcent 1 4 3 3 3" xfId="17778" xr:uid="{00000000-0005-0000-0000-000070450000}"/>
    <cellStyle name="40% - akcent 1 4 3 3 3 2" xfId="17779" xr:uid="{00000000-0005-0000-0000-000071450000}"/>
    <cellStyle name="40% - akcent 1 4 3 3 3 2 2" xfId="17780" xr:uid="{00000000-0005-0000-0000-000072450000}"/>
    <cellStyle name="40% - akcent 1 4 3 3 3 3" xfId="17781" xr:uid="{00000000-0005-0000-0000-000073450000}"/>
    <cellStyle name="40% - akcent 1 4 3 3 4" xfId="17782" xr:uid="{00000000-0005-0000-0000-000074450000}"/>
    <cellStyle name="40% - akcent 1 4 3 3 4 2" xfId="17783" xr:uid="{00000000-0005-0000-0000-000075450000}"/>
    <cellStyle name="40% - akcent 1 4 3 3 4 2 2" xfId="17784" xr:uid="{00000000-0005-0000-0000-000076450000}"/>
    <cellStyle name="40% - akcent 1 4 3 3 4 3" xfId="17785" xr:uid="{00000000-0005-0000-0000-000077450000}"/>
    <cellStyle name="40% - akcent 1 4 3 3 5" xfId="17786" xr:uid="{00000000-0005-0000-0000-000078450000}"/>
    <cellStyle name="40% - akcent 1 4 3 3 5 2" xfId="17787" xr:uid="{00000000-0005-0000-0000-000079450000}"/>
    <cellStyle name="40% - akcent 1 4 3 3 6" xfId="17788" xr:uid="{00000000-0005-0000-0000-00007A450000}"/>
    <cellStyle name="40% - akcent 1 4 3 4" xfId="17789" xr:uid="{00000000-0005-0000-0000-00007B450000}"/>
    <cellStyle name="40% - akcent 1 4 3 4 2" xfId="17790" xr:uid="{00000000-0005-0000-0000-00007C450000}"/>
    <cellStyle name="40% - akcent 1 4 3 4 2 2" xfId="17791" xr:uid="{00000000-0005-0000-0000-00007D450000}"/>
    <cellStyle name="40% - akcent 1 4 3 4 2 2 2" xfId="17792" xr:uid="{00000000-0005-0000-0000-00007E450000}"/>
    <cellStyle name="40% - akcent 1 4 3 4 2 3" xfId="17793" xr:uid="{00000000-0005-0000-0000-00007F450000}"/>
    <cellStyle name="40% - akcent 1 4 3 4 3" xfId="17794" xr:uid="{00000000-0005-0000-0000-000080450000}"/>
    <cellStyle name="40% - akcent 1 4 3 4 3 2" xfId="17795" xr:uid="{00000000-0005-0000-0000-000081450000}"/>
    <cellStyle name="40% - akcent 1 4 3 4 3 2 2" xfId="17796" xr:uid="{00000000-0005-0000-0000-000082450000}"/>
    <cellStyle name="40% - akcent 1 4 3 4 3 3" xfId="17797" xr:uid="{00000000-0005-0000-0000-000083450000}"/>
    <cellStyle name="40% - akcent 1 4 3 4 4" xfId="17798" xr:uid="{00000000-0005-0000-0000-000084450000}"/>
    <cellStyle name="40% - akcent 1 4 3 4 4 2" xfId="17799" xr:uid="{00000000-0005-0000-0000-000085450000}"/>
    <cellStyle name="40% - akcent 1 4 3 4 4 2 2" xfId="17800" xr:uid="{00000000-0005-0000-0000-000086450000}"/>
    <cellStyle name="40% - akcent 1 4 3 4 4 3" xfId="17801" xr:uid="{00000000-0005-0000-0000-000087450000}"/>
    <cellStyle name="40% - akcent 1 4 3 4 5" xfId="17802" xr:uid="{00000000-0005-0000-0000-000088450000}"/>
    <cellStyle name="40% - akcent 1 4 3 4 5 2" xfId="17803" xr:uid="{00000000-0005-0000-0000-000089450000}"/>
    <cellStyle name="40% - akcent 1 4 3 4 6" xfId="17804" xr:uid="{00000000-0005-0000-0000-00008A450000}"/>
    <cellStyle name="40% - akcent 1 4 3 5" xfId="17805" xr:uid="{00000000-0005-0000-0000-00008B450000}"/>
    <cellStyle name="40% - akcent 1 4 3 5 2" xfId="17806" xr:uid="{00000000-0005-0000-0000-00008C450000}"/>
    <cellStyle name="40% - akcent 1 4 3 5 2 2" xfId="17807" xr:uid="{00000000-0005-0000-0000-00008D450000}"/>
    <cellStyle name="40% - akcent 1 4 3 5 2 2 2" xfId="17808" xr:uid="{00000000-0005-0000-0000-00008E450000}"/>
    <cellStyle name="40% - akcent 1 4 3 5 2 3" xfId="17809" xr:uid="{00000000-0005-0000-0000-00008F450000}"/>
    <cellStyle name="40% - akcent 1 4 3 5 3" xfId="17810" xr:uid="{00000000-0005-0000-0000-000090450000}"/>
    <cellStyle name="40% - akcent 1 4 3 5 3 2" xfId="17811" xr:uid="{00000000-0005-0000-0000-000091450000}"/>
    <cellStyle name="40% - akcent 1 4 3 5 3 2 2" xfId="17812" xr:uid="{00000000-0005-0000-0000-000092450000}"/>
    <cellStyle name="40% - akcent 1 4 3 5 3 3" xfId="17813" xr:uid="{00000000-0005-0000-0000-000093450000}"/>
    <cellStyle name="40% - akcent 1 4 3 5 4" xfId="17814" xr:uid="{00000000-0005-0000-0000-000094450000}"/>
    <cellStyle name="40% - akcent 1 4 3 5 4 2" xfId="17815" xr:uid="{00000000-0005-0000-0000-000095450000}"/>
    <cellStyle name="40% - akcent 1 4 3 5 4 2 2" xfId="17816" xr:uid="{00000000-0005-0000-0000-000096450000}"/>
    <cellStyle name="40% - akcent 1 4 3 5 4 3" xfId="17817" xr:uid="{00000000-0005-0000-0000-000097450000}"/>
    <cellStyle name="40% - akcent 1 4 3 5 5" xfId="17818" xr:uid="{00000000-0005-0000-0000-000098450000}"/>
    <cellStyle name="40% - akcent 1 4 3 5 5 2" xfId="17819" xr:uid="{00000000-0005-0000-0000-000099450000}"/>
    <cellStyle name="40% - akcent 1 4 3 5 6" xfId="17820" xr:uid="{00000000-0005-0000-0000-00009A450000}"/>
    <cellStyle name="40% - akcent 1 4 3 6" xfId="17821" xr:uid="{00000000-0005-0000-0000-00009B450000}"/>
    <cellStyle name="40% - akcent 1 4 4" xfId="17822" xr:uid="{00000000-0005-0000-0000-00009C450000}"/>
    <cellStyle name="40% - akcent 1 4 4 2" xfId="17823" xr:uid="{00000000-0005-0000-0000-00009D450000}"/>
    <cellStyle name="40% - akcent 1 4 4 2 2" xfId="17824" xr:uid="{00000000-0005-0000-0000-00009E450000}"/>
    <cellStyle name="40% - akcent 1 4 4 2 2 2" xfId="17825" xr:uid="{00000000-0005-0000-0000-00009F450000}"/>
    <cellStyle name="40% - akcent 1 4 4 2 2 2 2" xfId="17826" xr:uid="{00000000-0005-0000-0000-0000A0450000}"/>
    <cellStyle name="40% - akcent 1 4 4 2 2 3" xfId="17827" xr:uid="{00000000-0005-0000-0000-0000A1450000}"/>
    <cellStyle name="40% - akcent 1 4 4 2 3" xfId="17828" xr:uid="{00000000-0005-0000-0000-0000A2450000}"/>
    <cellStyle name="40% - akcent 1 4 4 2 3 2" xfId="17829" xr:uid="{00000000-0005-0000-0000-0000A3450000}"/>
    <cellStyle name="40% - akcent 1 4 4 2 3 2 2" xfId="17830" xr:uid="{00000000-0005-0000-0000-0000A4450000}"/>
    <cellStyle name="40% - akcent 1 4 4 2 3 3" xfId="17831" xr:uid="{00000000-0005-0000-0000-0000A5450000}"/>
    <cellStyle name="40% - akcent 1 4 4 2 4" xfId="17832" xr:uid="{00000000-0005-0000-0000-0000A6450000}"/>
    <cellStyle name="40% - akcent 1 4 4 2 4 2" xfId="17833" xr:uid="{00000000-0005-0000-0000-0000A7450000}"/>
    <cellStyle name="40% - akcent 1 4 4 2 4 2 2" xfId="17834" xr:uid="{00000000-0005-0000-0000-0000A8450000}"/>
    <cellStyle name="40% - akcent 1 4 4 2 4 3" xfId="17835" xr:uid="{00000000-0005-0000-0000-0000A9450000}"/>
    <cellStyle name="40% - akcent 1 4 4 2 5" xfId="17836" xr:uid="{00000000-0005-0000-0000-0000AA450000}"/>
    <cellStyle name="40% - akcent 1 4 4 2 5 2" xfId="17837" xr:uid="{00000000-0005-0000-0000-0000AB450000}"/>
    <cellStyle name="40% - akcent 1 4 4 2 6" xfId="17838" xr:uid="{00000000-0005-0000-0000-0000AC450000}"/>
    <cellStyle name="40% - akcent 1 4 4 2 7" xfId="17839" xr:uid="{00000000-0005-0000-0000-0000AD450000}"/>
    <cellStyle name="40% - akcent 1 4 4 3" xfId="17840" xr:uid="{00000000-0005-0000-0000-0000AE450000}"/>
    <cellStyle name="40% - akcent 1 4 4 3 2" xfId="17841" xr:uid="{00000000-0005-0000-0000-0000AF450000}"/>
    <cellStyle name="40% - akcent 1 4 4 3 2 2" xfId="17842" xr:uid="{00000000-0005-0000-0000-0000B0450000}"/>
    <cellStyle name="40% - akcent 1 4 4 3 2 2 2" xfId="17843" xr:uid="{00000000-0005-0000-0000-0000B1450000}"/>
    <cellStyle name="40% - akcent 1 4 4 3 2 3" xfId="17844" xr:uid="{00000000-0005-0000-0000-0000B2450000}"/>
    <cellStyle name="40% - akcent 1 4 4 3 3" xfId="17845" xr:uid="{00000000-0005-0000-0000-0000B3450000}"/>
    <cellStyle name="40% - akcent 1 4 4 3 3 2" xfId="17846" xr:uid="{00000000-0005-0000-0000-0000B4450000}"/>
    <cellStyle name="40% - akcent 1 4 4 3 3 2 2" xfId="17847" xr:uid="{00000000-0005-0000-0000-0000B5450000}"/>
    <cellStyle name="40% - akcent 1 4 4 3 3 3" xfId="17848" xr:uid="{00000000-0005-0000-0000-0000B6450000}"/>
    <cellStyle name="40% - akcent 1 4 4 3 4" xfId="17849" xr:uid="{00000000-0005-0000-0000-0000B7450000}"/>
    <cellStyle name="40% - akcent 1 4 4 3 4 2" xfId="17850" xr:uid="{00000000-0005-0000-0000-0000B8450000}"/>
    <cellStyle name="40% - akcent 1 4 4 3 4 2 2" xfId="17851" xr:uid="{00000000-0005-0000-0000-0000B9450000}"/>
    <cellStyle name="40% - akcent 1 4 4 3 4 3" xfId="17852" xr:uid="{00000000-0005-0000-0000-0000BA450000}"/>
    <cellStyle name="40% - akcent 1 4 4 3 5" xfId="17853" xr:uid="{00000000-0005-0000-0000-0000BB450000}"/>
    <cellStyle name="40% - akcent 1 4 4 3 5 2" xfId="17854" xr:uid="{00000000-0005-0000-0000-0000BC450000}"/>
    <cellStyle name="40% - akcent 1 4 4 3 6" xfId="17855" xr:uid="{00000000-0005-0000-0000-0000BD450000}"/>
    <cellStyle name="40% - akcent 1 4 4 4" xfId="17856" xr:uid="{00000000-0005-0000-0000-0000BE450000}"/>
    <cellStyle name="40% - akcent 1 4 5" xfId="17857" xr:uid="{00000000-0005-0000-0000-0000BF450000}"/>
    <cellStyle name="40% - akcent 1 4 5 2" xfId="17858" xr:uid="{00000000-0005-0000-0000-0000C0450000}"/>
    <cellStyle name="40% - akcent 1 4 5 2 2" xfId="17859" xr:uid="{00000000-0005-0000-0000-0000C1450000}"/>
    <cellStyle name="40% - akcent 1 4 5 2 2 2" xfId="17860" xr:uid="{00000000-0005-0000-0000-0000C2450000}"/>
    <cellStyle name="40% - akcent 1 4 5 2 3" xfId="17861" xr:uid="{00000000-0005-0000-0000-0000C3450000}"/>
    <cellStyle name="40% - akcent 1 4 5 3" xfId="17862" xr:uid="{00000000-0005-0000-0000-0000C4450000}"/>
    <cellStyle name="40% - akcent 1 4 5 3 2" xfId="17863" xr:uid="{00000000-0005-0000-0000-0000C5450000}"/>
    <cellStyle name="40% - akcent 1 4 5 3 2 2" xfId="17864" xr:uid="{00000000-0005-0000-0000-0000C6450000}"/>
    <cellStyle name="40% - akcent 1 4 5 3 3" xfId="17865" xr:uid="{00000000-0005-0000-0000-0000C7450000}"/>
    <cellStyle name="40% - akcent 1 4 5 4" xfId="17866" xr:uid="{00000000-0005-0000-0000-0000C8450000}"/>
    <cellStyle name="40% - akcent 1 4 5 4 2" xfId="17867" xr:uid="{00000000-0005-0000-0000-0000C9450000}"/>
    <cellStyle name="40% - akcent 1 4 5 4 2 2" xfId="17868" xr:uid="{00000000-0005-0000-0000-0000CA450000}"/>
    <cellStyle name="40% - akcent 1 4 5 4 3" xfId="17869" xr:uid="{00000000-0005-0000-0000-0000CB450000}"/>
    <cellStyle name="40% - akcent 1 4 5 5" xfId="17870" xr:uid="{00000000-0005-0000-0000-0000CC450000}"/>
    <cellStyle name="40% - akcent 1 4 5 5 2" xfId="17871" xr:uid="{00000000-0005-0000-0000-0000CD450000}"/>
    <cellStyle name="40% - akcent 1 4 5 6" xfId="17872" xr:uid="{00000000-0005-0000-0000-0000CE450000}"/>
    <cellStyle name="40% - akcent 1 4 5 7" xfId="17873" xr:uid="{00000000-0005-0000-0000-0000CF450000}"/>
    <cellStyle name="40% - akcent 1 4 6" xfId="17874" xr:uid="{00000000-0005-0000-0000-0000D0450000}"/>
    <cellStyle name="40% - akcent 1 4 6 2" xfId="17875" xr:uid="{00000000-0005-0000-0000-0000D1450000}"/>
    <cellStyle name="40% - akcent 1 4 6 2 2" xfId="17876" xr:uid="{00000000-0005-0000-0000-0000D2450000}"/>
    <cellStyle name="40% - akcent 1 4 6 2 2 2" xfId="17877" xr:uid="{00000000-0005-0000-0000-0000D3450000}"/>
    <cellStyle name="40% - akcent 1 4 6 2 3" xfId="17878" xr:uid="{00000000-0005-0000-0000-0000D4450000}"/>
    <cellStyle name="40% - akcent 1 4 6 3" xfId="17879" xr:uid="{00000000-0005-0000-0000-0000D5450000}"/>
    <cellStyle name="40% - akcent 1 4 6 3 2" xfId="17880" xr:uid="{00000000-0005-0000-0000-0000D6450000}"/>
    <cellStyle name="40% - akcent 1 4 6 3 2 2" xfId="17881" xr:uid="{00000000-0005-0000-0000-0000D7450000}"/>
    <cellStyle name="40% - akcent 1 4 6 3 3" xfId="17882" xr:uid="{00000000-0005-0000-0000-0000D8450000}"/>
    <cellStyle name="40% - akcent 1 4 6 4" xfId="17883" xr:uid="{00000000-0005-0000-0000-0000D9450000}"/>
    <cellStyle name="40% - akcent 1 4 6 4 2" xfId="17884" xr:uid="{00000000-0005-0000-0000-0000DA450000}"/>
    <cellStyle name="40% - akcent 1 4 6 4 2 2" xfId="17885" xr:uid="{00000000-0005-0000-0000-0000DB450000}"/>
    <cellStyle name="40% - akcent 1 4 6 4 3" xfId="17886" xr:uid="{00000000-0005-0000-0000-0000DC450000}"/>
    <cellStyle name="40% - akcent 1 4 6 5" xfId="17887" xr:uid="{00000000-0005-0000-0000-0000DD450000}"/>
    <cellStyle name="40% - akcent 1 4 6 5 2" xfId="17888" xr:uid="{00000000-0005-0000-0000-0000DE450000}"/>
    <cellStyle name="40% - akcent 1 4 6 6" xfId="17889" xr:uid="{00000000-0005-0000-0000-0000DF450000}"/>
    <cellStyle name="40% - akcent 1 4 7" xfId="17890" xr:uid="{00000000-0005-0000-0000-0000E0450000}"/>
    <cellStyle name="40% - akcent 1 4 7 2" xfId="17891" xr:uid="{00000000-0005-0000-0000-0000E1450000}"/>
    <cellStyle name="40% - akcent 1 4 7 2 2" xfId="17892" xr:uid="{00000000-0005-0000-0000-0000E2450000}"/>
    <cellStyle name="40% - akcent 1 4 7 2 2 2" xfId="17893" xr:uid="{00000000-0005-0000-0000-0000E3450000}"/>
    <cellStyle name="40% - akcent 1 4 7 2 3" xfId="17894" xr:uid="{00000000-0005-0000-0000-0000E4450000}"/>
    <cellStyle name="40% - akcent 1 4 7 3" xfId="17895" xr:uid="{00000000-0005-0000-0000-0000E5450000}"/>
    <cellStyle name="40% - akcent 1 4 7 3 2" xfId="17896" xr:uid="{00000000-0005-0000-0000-0000E6450000}"/>
    <cellStyle name="40% - akcent 1 4 7 3 2 2" xfId="17897" xr:uid="{00000000-0005-0000-0000-0000E7450000}"/>
    <cellStyle name="40% - akcent 1 4 7 3 3" xfId="17898" xr:uid="{00000000-0005-0000-0000-0000E8450000}"/>
    <cellStyle name="40% - akcent 1 4 7 4" xfId="17899" xr:uid="{00000000-0005-0000-0000-0000E9450000}"/>
    <cellStyle name="40% - akcent 1 4 7 4 2" xfId="17900" xr:uid="{00000000-0005-0000-0000-0000EA450000}"/>
    <cellStyle name="40% - akcent 1 4 7 4 2 2" xfId="17901" xr:uid="{00000000-0005-0000-0000-0000EB450000}"/>
    <cellStyle name="40% - akcent 1 4 7 4 3" xfId="17902" xr:uid="{00000000-0005-0000-0000-0000EC450000}"/>
    <cellStyle name="40% - akcent 1 4 7 5" xfId="17903" xr:uid="{00000000-0005-0000-0000-0000ED450000}"/>
    <cellStyle name="40% - akcent 1 4 7 5 2" xfId="17904" xr:uid="{00000000-0005-0000-0000-0000EE450000}"/>
    <cellStyle name="40% - akcent 1 4 7 6" xfId="17905" xr:uid="{00000000-0005-0000-0000-0000EF450000}"/>
    <cellStyle name="40% - akcent 1 4_2011'05 Raport PGE_DO-CO2" xfId="17906" xr:uid="{00000000-0005-0000-0000-0000F0450000}"/>
    <cellStyle name="40% - akcent 1 5" xfId="17907" xr:uid="{00000000-0005-0000-0000-0000F1450000}"/>
    <cellStyle name="40% - akcent 1 5 2" xfId="17908" xr:uid="{00000000-0005-0000-0000-0000F2450000}"/>
    <cellStyle name="40% - akcent 1 5 2 2" xfId="17909" xr:uid="{00000000-0005-0000-0000-0000F3450000}"/>
    <cellStyle name="40% - akcent 1 5 2 2 2" xfId="17910" xr:uid="{00000000-0005-0000-0000-0000F4450000}"/>
    <cellStyle name="40% - akcent 1 5 2 2 2 2" xfId="17911" xr:uid="{00000000-0005-0000-0000-0000F5450000}"/>
    <cellStyle name="40% - akcent 1 5 2 2 2 2 2" xfId="17912" xr:uid="{00000000-0005-0000-0000-0000F6450000}"/>
    <cellStyle name="40% - akcent 1 5 2 2 2 2 2 2" xfId="17913" xr:uid="{00000000-0005-0000-0000-0000F7450000}"/>
    <cellStyle name="40% - akcent 1 5 2 2 2 2 3" xfId="17914" xr:uid="{00000000-0005-0000-0000-0000F8450000}"/>
    <cellStyle name="40% - akcent 1 5 2 2 2 3" xfId="17915" xr:uid="{00000000-0005-0000-0000-0000F9450000}"/>
    <cellStyle name="40% - akcent 1 5 2 2 2 3 2" xfId="17916" xr:uid="{00000000-0005-0000-0000-0000FA450000}"/>
    <cellStyle name="40% - akcent 1 5 2 2 2 3 2 2" xfId="17917" xr:uid="{00000000-0005-0000-0000-0000FB450000}"/>
    <cellStyle name="40% - akcent 1 5 2 2 2 3 3" xfId="17918" xr:uid="{00000000-0005-0000-0000-0000FC450000}"/>
    <cellStyle name="40% - akcent 1 5 2 2 2 4" xfId="17919" xr:uid="{00000000-0005-0000-0000-0000FD450000}"/>
    <cellStyle name="40% - akcent 1 5 2 2 2 4 2" xfId="17920" xr:uid="{00000000-0005-0000-0000-0000FE450000}"/>
    <cellStyle name="40% - akcent 1 5 2 2 2 4 2 2" xfId="17921" xr:uid="{00000000-0005-0000-0000-0000FF450000}"/>
    <cellStyle name="40% - akcent 1 5 2 2 2 4 3" xfId="17922" xr:uid="{00000000-0005-0000-0000-000000460000}"/>
    <cellStyle name="40% - akcent 1 5 2 2 2 5" xfId="17923" xr:uid="{00000000-0005-0000-0000-000001460000}"/>
    <cellStyle name="40% - akcent 1 5 2 2 2 5 2" xfId="17924" xr:uid="{00000000-0005-0000-0000-000002460000}"/>
    <cellStyle name="40% - akcent 1 5 2 2 2 6" xfId="17925" xr:uid="{00000000-0005-0000-0000-000003460000}"/>
    <cellStyle name="40% - akcent 1 5 2 2 3" xfId="17926" xr:uid="{00000000-0005-0000-0000-000004460000}"/>
    <cellStyle name="40% - akcent 1 5 2 2 3 2" xfId="17927" xr:uid="{00000000-0005-0000-0000-000005460000}"/>
    <cellStyle name="40% - akcent 1 5 2 2 3 2 2" xfId="17928" xr:uid="{00000000-0005-0000-0000-000006460000}"/>
    <cellStyle name="40% - akcent 1 5 2 2 3 3" xfId="17929" xr:uid="{00000000-0005-0000-0000-000007460000}"/>
    <cellStyle name="40% - akcent 1 5 2 2 4" xfId="17930" xr:uid="{00000000-0005-0000-0000-000008460000}"/>
    <cellStyle name="40% - akcent 1 5 2 2 4 2" xfId="17931" xr:uid="{00000000-0005-0000-0000-000009460000}"/>
    <cellStyle name="40% - akcent 1 5 2 2 4 2 2" xfId="17932" xr:uid="{00000000-0005-0000-0000-00000A460000}"/>
    <cellStyle name="40% - akcent 1 5 2 2 4 3" xfId="17933" xr:uid="{00000000-0005-0000-0000-00000B460000}"/>
    <cellStyle name="40% - akcent 1 5 2 2 5" xfId="17934" xr:uid="{00000000-0005-0000-0000-00000C460000}"/>
    <cellStyle name="40% - akcent 1 5 2 2 5 2" xfId="17935" xr:uid="{00000000-0005-0000-0000-00000D460000}"/>
    <cellStyle name="40% - akcent 1 5 2 2 5 2 2" xfId="17936" xr:uid="{00000000-0005-0000-0000-00000E460000}"/>
    <cellStyle name="40% - akcent 1 5 2 2 5 3" xfId="17937" xr:uid="{00000000-0005-0000-0000-00000F460000}"/>
    <cellStyle name="40% - akcent 1 5 2 2 6" xfId="17938" xr:uid="{00000000-0005-0000-0000-000010460000}"/>
    <cellStyle name="40% - akcent 1 5 2 2 6 2" xfId="17939" xr:uid="{00000000-0005-0000-0000-000011460000}"/>
    <cellStyle name="40% - akcent 1 5 2 2 7" xfId="17940" xr:uid="{00000000-0005-0000-0000-000012460000}"/>
    <cellStyle name="40% - akcent 1 5 2 2 8" xfId="17941" xr:uid="{00000000-0005-0000-0000-000013460000}"/>
    <cellStyle name="40% - akcent 1 5 2 3" xfId="17942" xr:uid="{00000000-0005-0000-0000-000014460000}"/>
    <cellStyle name="40% - akcent 1 5 2 3 2" xfId="17943" xr:uid="{00000000-0005-0000-0000-000015460000}"/>
    <cellStyle name="40% - akcent 1 5 2 3 2 2" xfId="17944" xr:uid="{00000000-0005-0000-0000-000016460000}"/>
    <cellStyle name="40% - akcent 1 5 2 3 2 2 2" xfId="17945" xr:uid="{00000000-0005-0000-0000-000017460000}"/>
    <cellStyle name="40% - akcent 1 5 2 3 2 3" xfId="17946" xr:uid="{00000000-0005-0000-0000-000018460000}"/>
    <cellStyle name="40% - akcent 1 5 2 3 3" xfId="17947" xr:uid="{00000000-0005-0000-0000-000019460000}"/>
    <cellStyle name="40% - akcent 1 5 2 3 3 2" xfId="17948" xr:uid="{00000000-0005-0000-0000-00001A460000}"/>
    <cellStyle name="40% - akcent 1 5 2 3 3 2 2" xfId="17949" xr:uid="{00000000-0005-0000-0000-00001B460000}"/>
    <cellStyle name="40% - akcent 1 5 2 3 3 3" xfId="17950" xr:uid="{00000000-0005-0000-0000-00001C460000}"/>
    <cellStyle name="40% - akcent 1 5 2 3 4" xfId="17951" xr:uid="{00000000-0005-0000-0000-00001D460000}"/>
    <cellStyle name="40% - akcent 1 5 2 3 4 2" xfId="17952" xr:uid="{00000000-0005-0000-0000-00001E460000}"/>
    <cellStyle name="40% - akcent 1 5 2 3 4 2 2" xfId="17953" xr:uid="{00000000-0005-0000-0000-00001F460000}"/>
    <cellStyle name="40% - akcent 1 5 2 3 4 3" xfId="17954" xr:uid="{00000000-0005-0000-0000-000020460000}"/>
    <cellStyle name="40% - akcent 1 5 2 3 5" xfId="17955" xr:uid="{00000000-0005-0000-0000-000021460000}"/>
    <cellStyle name="40% - akcent 1 5 2 3 5 2" xfId="17956" xr:uid="{00000000-0005-0000-0000-000022460000}"/>
    <cellStyle name="40% - akcent 1 5 2 3 6" xfId="17957" xr:uid="{00000000-0005-0000-0000-000023460000}"/>
    <cellStyle name="40% - akcent 1 5 2 4" xfId="17958" xr:uid="{00000000-0005-0000-0000-000024460000}"/>
    <cellStyle name="40% - akcent 1 5 2 4 2" xfId="17959" xr:uid="{00000000-0005-0000-0000-000025460000}"/>
    <cellStyle name="40% - akcent 1 5 2 4 2 2" xfId="17960" xr:uid="{00000000-0005-0000-0000-000026460000}"/>
    <cellStyle name="40% - akcent 1 5 2 4 2 2 2" xfId="17961" xr:uid="{00000000-0005-0000-0000-000027460000}"/>
    <cellStyle name="40% - akcent 1 5 2 4 2 3" xfId="17962" xr:uid="{00000000-0005-0000-0000-000028460000}"/>
    <cellStyle name="40% - akcent 1 5 2 4 3" xfId="17963" xr:uid="{00000000-0005-0000-0000-000029460000}"/>
    <cellStyle name="40% - akcent 1 5 2 4 3 2" xfId="17964" xr:uid="{00000000-0005-0000-0000-00002A460000}"/>
    <cellStyle name="40% - akcent 1 5 2 4 3 2 2" xfId="17965" xr:uid="{00000000-0005-0000-0000-00002B460000}"/>
    <cellStyle name="40% - akcent 1 5 2 4 3 3" xfId="17966" xr:uid="{00000000-0005-0000-0000-00002C460000}"/>
    <cellStyle name="40% - akcent 1 5 2 4 4" xfId="17967" xr:uid="{00000000-0005-0000-0000-00002D460000}"/>
    <cellStyle name="40% - akcent 1 5 2 4 4 2" xfId="17968" xr:uid="{00000000-0005-0000-0000-00002E460000}"/>
    <cellStyle name="40% - akcent 1 5 2 4 4 2 2" xfId="17969" xr:uid="{00000000-0005-0000-0000-00002F460000}"/>
    <cellStyle name="40% - akcent 1 5 2 4 4 3" xfId="17970" xr:uid="{00000000-0005-0000-0000-000030460000}"/>
    <cellStyle name="40% - akcent 1 5 2 4 5" xfId="17971" xr:uid="{00000000-0005-0000-0000-000031460000}"/>
    <cellStyle name="40% - akcent 1 5 2 4 5 2" xfId="17972" xr:uid="{00000000-0005-0000-0000-000032460000}"/>
    <cellStyle name="40% - akcent 1 5 2 4 6" xfId="17973" xr:uid="{00000000-0005-0000-0000-000033460000}"/>
    <cellStyle name="40% - akcent 1 5 2 5" xfId="17974" xr:uid="{00000000-0005-0000-0000-000034460000}"/>
    <cellStyle name="40% - akcent 1 5 2 6" xfId="17975" xr:uid="{00000000-0005-0000-0000-000035460000}"/>
    <cellStyle name="40% - akcent 1 5 2 6 2" xfId="17976" xr:uid="{00000000-0005-0000-0000-000036460000}"/>
    <cellStyle name="40% - akcent 1 5 2 6 2 2" xfId="17977" xr:uid="{00000000-0005-0000-0000-000037460000}"/>
    <cellStyle name="40% - akcent 1 5 2 6 2 2 2" xfId="17978" xr:uid="{00000000-0005-0000-0000-000038460000}"/>
    <cellStyle name="40% - akcent 1 5 2 6 2 3" xfId="17979" xr:uid="{00000000-0005-0000-0000-000039460000}"/>
    <cellStyle name="40% - akcent 1 5 2 6 3" xfId="17980" xr:uid="{00000000-0005-0000-0000-00003A460000}"/>
    <cellStyle name="40% - akcent 1 5 2 6 3 2" xfId="17981" xr:uid="{00000000-0005-0000-0000-00003B460000}"/>
    <cellStyle name="40% - akcent 1 5 2 6 3 2 2" xfId="17982" xr:uid="{00000000-0005-0000-0000-00003C460000}"/>
    <cellStyle name="40% - akcent 1 5 2 6 3 3" xfId="17983" xr:uid="{00000000-0005-0000-0000-00003D460000}"/>
    <cellStyle name="40% - akcent 1 5 2 6 4" xfId="17984" xr:uid="{00000000-0005-0000-0000-00003E460000}"/>
    <cellStyle name="40% - akcent 1 5 2 6 4 2" xfId="17985" xr:uid="{00000000-0005-0000-0000-00003F460000}"/>
    <cellStyle name="40% - akcent 1 5 2 6 4 2 2" xfId="17986" xr:uid="{00000000-0005-0000-0000-000040460000}"/>
    <cellStyle name="40% - akcent 1 5 2 6 4 3" xfId="17987" xr:uid="{00000000-0005-0000-0000-000041460000}"/>
    <cellStyle name="40% - akcent 1 5 2 6 5" xfId="17988" xr:uid="{00000000-0005-0000-0000-000042460000}"/>
    <cellStyle name="40% - akcent 1 5 2 6 5 2" xfId="17989" xr:uid="{00000000-0005-0000-0000-000043460000}"/>
    <cellStyle name="40% - akcent 1 5 2 6 6" xfId="17990" xr:uid="{00000000-0005-0000-0000-000044460000}"/>
    <cellStyle name="40% - akcent 1 5 3" xfId="17991" xr:uid="{00000000-0005-0000-0000-000045460000}"/>
    <cellStyle name="40% - akcent 1 5 3 2" xfId="17992" xr:uid="{00000000-0005-0000-0000-000046460000}"/>
    <cellStyle name="40% - akcent 1 5 3 2 2" xfId="17993" xr:uid="{00000000-0005-0000-0000-000047460000}"/>
    <cellStyle name="40% - akcent 1 5 3 2 2 2" xfId="17994" xr:uid="{00000000-0005-0000-0000-000048460000}"/>
    <cellStyle name="40% - akcent 1 5 3 2 2 2 2" xfId="17995" xr:uid="{00000000-0005-0000-0000-000049460000}"/>
    <cellStyle name="40% - akcent 1 5 3 2 2 3" xfId="17996" xr:uid="{00000000-0005-0000-0000-00004A460000}"/>
    <cellStyle name="40% - akcent 1 5 3 2 3" xfId="17997" xr:uid="{00000000-0005-0000-0000-00004B460000}"/>
    <cellStyle name="40% - akcent 1 5 3 2 3 2" xfId="17998" xr:uid="{00000000-0005-0000-0000-00004C460000}"/>
    <cellStyle name="40% - akcent 1 5 3 2 3 2 2" xfId="17999" xr:uid="{00000000-0005-0000-0000-00004D460000}"/>
    <cellStyle name="40% - akcent 1 5 3 2 3 3" xfId="18000" xr:uid="{00000000-0005-0000-0000-00004E460000}"/>
    <cellStyle name="40% - akcent 1 5 3 2 4" xfId="18001" xr:uid="{00000000-0005-0000-0000-00004F460000}"/>
    <cellStyle name="40% - akcent 1 5 3 2 4 2" xfId="18002" xr:uid="{00000000-0005-0000-0000-000050460000}"/>
    <cellStyle name="40% - akcent 1 5 3 2 4 2 2" xfId="18003" xr:uid="{00000000-0005-0000-0000-000051460000}"/>
    <cellStyle name="40% - akcent 1 5 3 2 4 3" xfId="18004" xr:uid="{00000000-0005-0000-0000-000052460000}"/>
    <cellStyle name="40% - akcent 1 5 3 2 5" xfId="18005" xr:uid="{00000000-0005-0000-0000-000053460000}"/>
    <cellStyle name="40% - akcent 1 5 3 2 5 2" xfId="18006" xr:uid="{00000000-0005-0000-0000-000054460000}"/>
    <cellStyle name="40% - akcent 1 5 3 2 6" xfId="18007" xr:uid="{00000000-0005-0000-0000-000055460000}"/>
    <cellStyle name="40% - akcent 1 5 3 3" xfId="18008" xr:uid="{00000000-0005-0000-0000-000056460000}"/>
    <cellStyle name="40% - akcent 1 5 3 3 2" xfId="18009" xr:uid="{00000000-0005-0000-0000-000057460000}"/>
    <cellStyle name="40% - akcent 1 5 3 3 2 2" xfId="18010" xr:uid="{00000000-0005-0000-0000-000058460000}"/>
    <cellStyle name="40% - akcent 1 5 3 3 3" xfId="18011" xr:uid="{00000000-0005-0000-0000-000059460000}"/>
    <cellStyle name="40% - akcent 1 5 3 4" xfId="18012" xr:uid="{00000000-0005-0000-0000-00005A460000}"/>
    <cellStyle name="40% - akcent 1 5 3 4 2" xfId="18013" xr:uid="{00000000-0005-0000-0000-00005B460000}"/>
    <cellStyle name="40% - akcent 1 5 3 4 2 2" xfId="18014" xr:uid="{00000000-0005-0000-0000-00005C460000}"/>
    <cellStyle name="40% - akcent 1 5 3 4 3" xfId="18015" xr:uid="{00000000-0005-0000-0000-00005D460000}"/>
    <cellStyle name="40% - akcent 1 5 3 5" xfId="18016" xr:uid="{00000000-0005-0000-0000-00005E460000}"/>
    <cellStyle name="40% - akcent 1 5 3 5 2" xfId="18017" xr:uid="{00000000-0005-0000-0000-00005F460000}"/>
    <cellStyle name="40% - akcent 1 5 3 5 2 2" xfId="18018" xr:uid="{00000000-0005-0000-0000-000060460000}"/>
    <cellStyle name="40% - akcent 1 5 3 5 3" xfId="18019" xr:uid="{00000000-0005-0000-0000-000061460000}"/>
    <cellStyle name="40% - akcent 1 5 3 6" xfId="18020" xr:uid="{00000000-0005-0000-0000-000062460000}"/>
    <cellStyle name="40% - akcent 1 5 3 6 2" xfId="18021" xr:uid="{00000000-0005-0000-0000-000063460000}"/>
    <cellStyle name="40% - akcent 1 5 3 7" xfId="18022" xr:uid="{00000000-0005-0000-0000-000064460000}"/>
    <cellStyle name="40% - akcent 1 5 3 8" xfId="18023" xr:uid="{00000000-0005-0000-0000-000065460000}"/>
    <cellStyle name="40% - akcent 1 5 4" xfId="18024" xr:uid="{00000000-0005-0000-0000-000066460000}"/>
    <cellStyle name="40% - akcent 1 5 4 2" xfId="18025" xr:uid="{00000000-0005-0000-0000-000067460000}"/>
    <cellStyle name="40% - akcent 1 5 4 2 2" xfId="18026" xr:uid="{00000000-0005-0000-0000-000068460000}"/>
    <cellStyle name="40% - akcent 1 5 4 2 2 2" xfId="18027" xr:uid="{00000000-0005-0000-0000-000069460000}"/>
    <cellStyle name="40% - akcent 1 5 4 2 3" xfId="18028" xr:uid="{00000000-0005-0000-0000-00006A460000}"/>
    <cellStyle name="40% - akcent 1 5 4 3" xfId="18029" xr:uid="{00000000-0005-0000-0000-00006B460000}"/>
    <cellStyle name="40% - akcent 1 5 4 3 2" xfId="18030" xr:uid="{00000000-0005-0000-0000-00006C460000}"/>
    <cellStyle name="40% - akcent 1 5 4 3 2 2" xfId="18031" xr:uid="{00000000-0005-0000-0000-00006D460000}"/>
    <cellStyle name="40% - akcent 1 5 4 3 3" xfId="18032" xr:uid="{00000000-0005-0000-0000-00006E460000}"/>
    <cellStyle name="40% - akcent 1 5 4 4" xfId="18033" xr:uid="{00000000-0005-0000-0000-00006F460000}"/>
    <cellStyle name="40% - akcent 1 5 4 4 2" xfId="18034" xr:uid="{00000000-0005-0000-0000-000070460000}"/>
    <cellStyle name="40% - akcent 1 5 4 4 2 2" xfId="18035" xr:uid="{00000000-0005-0000-0000-000071460000}"/>
    <cellStyle name="40% - akcent 1 5 4 4 3" xfId="18036" xr:uid="{00000000-0005-0000-0000-000072460000}"/>
    <cellStyle name="40% - akcent 1 5 4 5" xfId="18037" xr:uid="{00000000-0005-0000-0000-000073460000}"/>
    <cellStyle name="40% - akcent 1 5 4 5 2" xfId="18038" xr:uid="{00000000-0005-0000-0000-000074460000}"/>
    <cellStyle name="40% - akcent 1 5 4 6" xfId="18039" xr:uid="{00000000-0005-0000-0000-000075460000}"/>
    <cellStyle name="40% - akcent 1 5 5" xfId="18040" xr:uid="{00000000-0005-0000-0000-000076460000}"/>
    <cellStyle name="40% - akcent 1 5 5 2" xfId="18041" xr:uid="{00000000-0005-0000-0000-000077460000}"/>
    <cellStyle name="40% - akcent 1 5 5 2 2" xfId="18042" xr:uid="{00000000-0005-0000-0000-000078460000}"/>
    <cellStyle name="40% - akcent 1 5 5 2 2 2" xfId="18043" xr:uid="{00000000-0005-0000-0000-000079460000}"/>
    <cellStyle name="40% - akcent 1 5 5 2 3" xfId="18044" xr:uid="{00000000-0005-0000-0000-00007A460000}"/>
    <cellStyle name="40% - akcent 1 5 5 3" xfId="18045" xr:uid="{00000000-0005-0000-0000-00007B460000}"/>
    <cellStyle name="40% - akcent 1 5 5 3 2" xfId="18046" xr:uid="{00000000-0005-0000-0000-00007C460000}"/>
    <cellStyle name="40% - akcent 1 5 5 3 2 2" xfId="18047" xr:uid="{00000000-0005-0000-0000-00007D460000}"/>
    <cellStyle name="40% - akcent 1 5 5 3 3" xfId="18048" xr:uid="{00000000-0005-0000-0000-00007E460000}"/>
    <cellStyle name="40% - akcent 1 5 5 4" xfId="18049" xr:uid="{00000000-0005-0000-0000-00007F460000}"/>
    <cellStyle name="40% - akcent 1 5 5 4 2" xfId="18050" xr:uid="{00000000-0005-0000-0000-000080460000}"/>
    <cellStyle name="40% - akcent 1 5 5 4 2 2" xfId="18051" xr:uid="{00000000-0005-0000-0000-000081460000}"/>
    <cellStyle name="40% - akcent 1 5 5 4 3" xfId="18052" xr:uid="{00000000-0005-0000-0000-000082460000}"/>
    <cellStyle name="40% - akcent 1 5 5 5" xfId="18053" xr:uid="{00000000-0005-0000-0000-000083460000}"/>
    <cellStyle name="40% - akcent 1 5 5 5 2" xfId="18054" xr:uid="{00000000-0005-0000-0000-000084460000}"/>
    <cellStyle name="40% - akcent 1 5 5 6" xfId="18055" xr:uid="{00000000-0005-0000-0000-000085460000}"/>
    <cellStyle name="40% - akcent 1 5 6" xfId="18056" xr:uid="{00000000-0005-0000-0000-000086460000}"/>
    <cellStyle name="40% - akcent 1 5 6 2" xfId="18057" xr:uid="{00000000-0005-0000-0000-000087460000}"/>
    <cellStyle name="40% - akcent 1 5 6 2 2" xfId="18058" xr:uid="{00000000-0005-0000-0000-000088460000}"/>
    <cellStyle name="40% - akcent 1 5 6 2 2 2" xfId="18059" xr:uid="{00000000-0005-0000-0000-000089460000}"/>
    <cellStyle name="40% - akcent 1 5 6 2 3" xfId="18060" xr:uid="{00000000-0005-0000-0000-00008A460000}"/>
    <cellStyle name="40% - akcent 1 5 6 3" xfId="18061" xr:uid="{00000000-0005-0000-0000-00008B460000}"/>
    <cellStyle name="40% - akcent 1 5 6 3 2" xfId="18062" xr:uid="{00000000-0005-0000-0000-00008C460000}"/>
    <cellStyle name="40% - akcent 1 5 6 3 2 2" xfId="18063" xr:uid="{00000000-0005-0000-0000-00008D460000}"/>
    <cellStyle name="40% - akcent 1 5 6 3 3" xfId="18064" xr:uid="{00000000-0005-0000-0000-00008E460000}"/>
    <cellStyle name="40% - akcent 1 5 6 4" xfId="18065" xr:uid="{00000000-0005-0000-0000-00008F460000}"/>
    <cellStyle name="40% - akcent 1 5 6 4 2" xfId="18066" xr:uid="{00000000-0005-0000-0000-000090460000}"/>
    <cellStyle name="40% - akcent 1 5 6 4 2 2" xfId="18067" xr:uid="{00000000-0005-0000-0000-000091460000}"/>
    <cellStyle name="40% - akcent 1 5 6 4 3" xfId="18068" xr:uid="{00000000-0005-0000-0000-000092460000}"/>
    <cellStyle name="40% - akcent 1 5 6 5" xfId="18069" xr:uid="{00000000-0005-0000-0000-000093460000}"/>
    <cellStyle name="40% - akcent 1 5 6 5 2" xfId="18070" xr:uid="{00000000-0005-0000-0000-000094460000}"/>
    <cellStyle name="40% - akcent 1 5 6 6" xfId="18071" xr:uid="{00000000-0005-0000-0000-000095460000}"/>
    <cellStyle name="40% - akcent 1 5 7" xfId="18072" xr:uid="{00000000-0005-0000-0000-000096460000}"/>
    <cellStyle name="40% - akcent 1 5 8" xfId="18073" xr:uid="{00000000-0005-0000-0000-000097460000}"/>
    <cellStyle name="40% - akcent 1 5_2011'05 Raport PGE_DO-CO2" xfId="18074" xr:uid="{00000000-0005-0000-0000-000098460000}"/>
    <cellStyle name="40% - akcent 1 6" xfId="18075" xr:uid="{00000000-0005-0000-0000-000099460000}"/>
    <cellStyle name="40% - akcent 1 6 2" xfId="18076" xr:uid="{00000000-0005-0000-0000-00009A460000}"/>
    <cellStyle name="40% - akcent 1 6 2 10" xfId="18077" xr:uid="{00000000-0005-0000-0000-00009B460000}"/>
    <cellStyle name="40% - akcent 1 6 2 2" xfId="18078" xr:uid="{00000000-0005-0000-0000-00009C460000}"/>
    <cellStyle name="40% - akcent 1 6 2 2 2" xfId="18079" xr:uid="{00000000-0005-0000-0000-00009D460000}"/>
    <cellStyle name="40% - akcent 1 6 2 2 2 2" xfId="18080" xr:uid="{00000000-0005-0000-0000-00009E460000}"/>
    <cellStyle name="40% - akcent 1 6 2 2 2 2 2" xfId="18081" xr:uid="{00000000-0005-0000-0000-00009F460000}"/>
    <cellStyle name="40% - akcent 1 6 2 2 2 2 2 2" xfId="18082" xr:uid="{00000000-0005-0000-0000-0000A0460000}"/>
    <cellStyle name="40% - akcent 1 6 2 2 2 2 3" xfId="18083" xr:uid="{00000000-0005-0000-0000-0000A1460000}"/>
    <cellStyle name="40% - akcent 1 6 2 2 2 3" xfId="18084" xr:uid="{00000000-0005-0000-0000-0000A2460000}"/>
    <cellStyle name="40% - akcent 1 6 2 2 2 3 2" xfId="18085" xr:uid="{00000000-0005-0000-0000-0000A3460000}"/>
    <cellStyle name="40% - akcent 1 6 2 2 2 3 2 2" xfId="18086" xr:uid="{00000000-0005-0000-0000-0000A4460000}"/>
    <cellStyle name="40% - akcent 1 6 2 2 2 3 3" xfId="18087" xr:uid="{00000000-0005-0000-0000-0000A5460000}"/>
    <cellStyle name="40% - akcent 1 6 2 2 2 4" xfId="18088" xr:uid="{00000000-0005-0000-0000-0000A6460000}"/>
    <cellStyle name="40% - akcent 1 6 2 2 2 4 2" xfId="18089" xr:uid="{00000000-0005-0000-0000-0000A7460000}"/>
    <cellStyle name="40% - akcent 1 6 2 2 2 4 2 2" xfId="18090" xr:uid="{00000000-0005-0000-0000-0000A8460000}"/>
    <cellStyle name="40% - akcent 1 6 2 2 2 4 3" xfId="18091" xr:uid="{00000000-0005-0000-0000-0000A9460000}"/>
    <cellStyle name="40% - akcent 1 6 2 2 2 5" xfId="18092" xr:uid="{00000000-0005-0000-0000-0000AA460000}"/>
    <cellStyle name="40% - akcent 1 6 2 2 2 5 2" xfId="18093" xr:uid="{00000000-0005-0000-0000-0000AB460000}"/>
    <cellStyle name="40% - akcent 1 6 2 2 2 6" xfId="18094" xr:uid="{00000000-0005-0000-0000-0000AC460000}"/>
    <cellStyle name="40% - akcent 1 6 2 2 3" xfId="18095" xr:uid="{00000000-0005-0000-0000-0000AD460000}"/>
    <cellStyle name="40% - akcent 1 6 2 2 3 2" xfId="18096" xr:uid="{00000000-0005-0000-0000-0000AE460000}"/>
    <cellStyle name="40% - akcent 1 6 2 2 3 2 2" xfId="18097" xr:uid="{00000000-0005-0000-0000-0000AF460000}"/>
    <cellStyle name="40% - akcent 1 6 2 2 3 3" xfId="18098" xr:uid="{00000000-0005-0000-0000-0000B0460000}"/>
    <cellStyle name="40% - akcent 1 6 2 2 4" xfId="18099" xr:uid="{00000000-0005-0000-0000-0000B1460000}"/>
    <cellStyle name="40% - akcent 1 6 2 2 4 2" xfId="18100" xr:uid="{00000000-0005-0000-0000-0000B2460000}"/>
    <cellStyle name="40% - akcent 1 6 2 2 4 2 2" xfId="18101" xr:uid="{00000000-0005-0000-0000-0000B3460000}"/>
    <cellStyle name="40% - akcent 1 6 2 2 4 3" xfId="18102" xr:uid="{00000000-0005-0000-0000-0000B4460000}"/>
    <cellStyle name="40% - akcent 1 6 2 2 5" xfId="18103" xr:uid="{00000000-0005-0000-0000-0000B5460000}"/>
    <cellStyle name="40% - akcent 1 6 2 2 5 2" xfId="18104" xr:uid="{00000000-0005-0000-0000-0000B6460000}"/>
    <cellStyle name="40% - akcent 1 6 2 2 5 2 2" xfId="18105" xr:uid="{00000000-0005-0000-0000-0000B7460000}"/>
    <cellStyle name="40% - akcent 1 6 2 2 5 3" xfId="18106" xr:uid="{00000000-0005-0000-0000-0000B8460000}"/>
    <cellStyle name="40% - akcent 1 6 2 2 6" xfId="18107" xr:uid="{00000000-0005-0000-0000-0000B9460000}"/>
    <cellStyle name="40% - akcent 1 6 2 2 6 2" xfId="18108" xr:uid="{00000000-0005-0000-0000-0000BA460000}"/>
    <cellStyle name="40% - akcent 1 6 2 2 7" xfId="18109" xr:uid="{00000000-0005-0000-0000-0000BB460000}"/>
    <cellStyle name="40% - akcent 1 6 2 3" xfId="18110" xr:uid="{00000000-0005-0000-0000-0000BC460000}"/>
    <cellStyle name="40% - akcent 1 6 2 3 2" xfId="18111" xr:uid="{00000000-0005-0000-0000-0000BD460000}"/>
    <cellStyle name="40% - akcent 1 6 2 3 2 2" xfId="18112" xr:uid="{00000000-0005-0000-0000-0000BE460000}"/>
    <cellStyle name="40% - akcent 1 6 2 3 2 2 2" xfId="18113" xr:uid="{00000000-0005-0000-0000-0000BF460000}"/>
    <cellStyle name="40% - akcent 1 6 2 3 2 3" xfId="18114" xr:uid="{00000000-0005-0000-0000-0000C0460000}"/>
    <cellStyle name="40% - akcent 1 6 2 3 3" xfId="18115" xr:uid="{00000000-0005-0000-0000-0000C1460000}"/>
    <cellStyle name="40% - akcent 1 6 2 3 3 2" xfId="18116" xr:uid="{00000000-0005-0000-0000-0000C2460000}"/>
    <cellStyle name="40% - akcent 1 6 2 3 3 2 2" xfId="18117" xr:uid="{00000000-0005-0000-0000-0000C3460000}"/>
    <cellStyle name="40% - akcent 1 6 2 3 3 3" xfId="18118" xr:uid="{00000000-0005-0000-0000-0000C4460000}"/>
    <cellStyle name="40% - akcent 1 6 2 3 4" xfId="18119" xr:uid="{00000000-0005-0000-0000-0000C5460000}"/>
    <cellStyle name="40% - akcent 1 6 2 3 4 2" xfId="18120" xr:uid="{00000000-0005-0000-0000-0000C6460000}"/>
    <cellStyle name="40% - akcent 1 6 2 3 4 2 2" xfId="18121" xr:uid="{00000000-0005-0000-0000-0000C7460000}"/>
    <cellStyle name="40% - akcent 1 6 2 3 4 3" xfId="18122" xr:uid="{00000000-0005-0000-0000-0000C8460000}"/>
    <cellStyle name="40% - akcent 1 6 2 3 5" xfId="18123" xr:uid="{00000000-0005-0000-0000-0000C9460000}"/>
    <cellStyle name="40% - akcent 1 6 2 3 5 2" xfId="18124" xr:uid="{00000000-0005-0000-0000-0000CA460000}"/>
    <cellStyle name="40% - akcent 1 6 2 3 6" xfId="18125" xr:uid="{00000000-0005-0000-0000-0000CB460000}"/>
    <cellStyle name="40% - akcent 1 6 2 4" xfId="18126" xr:uid="{00000000-0005-0000-0000-0000CC460000}"/>
    <cellStyle name="40% - akcent 1 6 2 4 2" xfId="18127" xr:uid="{00000000-0005-0000-0000-0000CD460000}"/>
    <cellStyle name="40% - akcent 1 6 2 4 2 2" xfId="18128" xr:uid="{00000000-0005-0000-0000-0000CE460000}"/>
    <cellStyle name="40% - akcent 1 6 2 4 2 2 2" xfId="18129" xr:uid="{00000000-0005-0000-0000-0000CF460000}"/>
    <cellStyle name="40% - akcent 1 6 2 4 2 3" xfId="18130" xr:uid="{00000000-0005-0000-0000-0000D0460000}"/>
    <cellStyle name="40% - akcent 1 6 2 4 3" xfId="18131" xr:uid="{00000000-0005-0000-0000-0000D1460000}"/>
    <cellStyle name="40% - akcent 1 6 2 4 3 2" xfId="18132" xr:uid="{00000000-0005-0000-0000-0000D2460000}"/>
    <cellStyle name="40% - akcent 1 6 2 4 3 2 2" xfId="18133" xr:uid="{00000000-0005-0000-0000-0000D3460000}"/>
    <cellStyle name="40% - akcent 1 6 2 4 3 3" xfId="18134" xr:uid="{00000000-0005-0000-0000-0000D4460000}"/>
    <cellStyle name="40% - akcent 1 6 2 4 4" xfId="18135" xr:uid="{00000000-0005-0000-0000-0000D5460000}"/>
    <cellStyle name="40% - akcent 1 6 2 4 4 2" xfId="18136" xr:uid="{00000000-0005-0000-0000-0000D6460000}"/>
    <cellStyle name="40% - akcent 1 6 2 4 4 2 2" xfId="18137" xr:uid="{00000000-0005-0000-0000-0000D7460000}"/>
    <cellStyle name="40% - akcent 1 6 2 4 4 3" xfId="18138" xr:uid="{00000000-0005-0000-0000-0000D8460000}"/>
    <cellStyle name="40% - akcent 1 6 2 4 5" xfId="18139" xr:uid="{00000000-0005-0000-0000-0000D9460000}"/>
    <cellStyle name="40% - akcent 1 6 2 4 5 2" xfId="18140" xr:uid="{00000000-0005-0000-0000-0000DA460000}"/>
    <cellStyle name="40% - akcent 1 6 2 4 6" xfId="18141" xr:uid="{00000000-0005-0000-0000-0000DB460000}"/>
    <cellStyle name="40% - akcent 1 6 2 5" xfId="18142" xr:uid="{00000000-0005-0000-0000-0000DC460000}"/>
    <cellStyle name="40% - akcent 1 6 2 6" xfId="18143" xr:uid="{00000000-0005-0000-0000-0000DD460000}"/>
    <cellStyle name="40% - akcent 1 6 2 6 2" xfId="18144" xr:uid="{00000000-0005-0000-0000-0000DE460000}"/>
    <cellStyle name="40% - akcent 1 6 2 6 2 2" xfId="18145" xr:uid="{00000000-0005-0000-0000-0000DF460000}"/>
    <cellStyle name="40% - akcent 1 6 2 6 3" xfId="18146" xr:uid="{00000000-0005-0000-0000-0000E0460000}"/>
    <cellStyle name="40% - akcent 1 6 2 7" xfId="18147" xr:uid="{00000000-0005-0000-0000-0000E1460000}"/>
    <cellStyle name="40% - akcent 1 6 2 7 2" xfId="18148" xr:uid="{00000000-0005-0000-0000-0000E2460000}"/>
    <cellStyle name="40% - akcent 1 6 2 7 2 2" xfId="18149" xr:uid="{00000000-0005-0000-0000-0000E3460000}"/>
    <cellStyle name="40% - akcent 1 6 2 7 3" xfId="18150" xr:uid="{00000000-0005-0000-0000-0000E4460000}"/>
    <cellStyle name="40% - akcent 1 6 2 8" xfId="18151" xr:uid="{00000000-0005-0000-0000-0000E5460000}"/>
    <cellStyle name="40% - akcent 1 6 2 8 2" xfId="18152" xr:uid="{00000000-0005-0000-0000-0000E6460000}"/>
    <cellStyle name="40% - akcent 1 6 2 8 2 2" xfId="18153" xr:uid="{00000000-0005-0000-0000-0000E7460000}"/>
    <cellStyle name="40% - akcent 1 6 2 8 3" xfId="18154" xr:uid="{00000000-0005-0000-0000-0000E8460000}"/>
    <cellStyle name="40% - akcent 1 6 2 9" xfId="18155" xr:uid="{00000000-0005-0000-0000-0000E9460000}"/>
    <cellStyle name="40% - akcent 1 6 2 9 2" xfId="18156" xr:uid="{00000000-0005-0000-0000-0000EA460000}"/>
    <cellStyle name="40% - akcent 1 6 3" xfId="18157" xr:uid="{00000000-0005-0000-0000-0000EB460000}"/>
    <cellStyle name="40% - akcent 1 6 3 2" xfId="18158" xr:uid="{00000000-0005-0000-0000-0000EC460000}"/>
    <cellStyle name="40% - akcent 1 6 3 2 2" xfId="18159" xr:uid="{00000000-0005-0000-0000-0000ED460000}"/>
    <cellStyle name="40% - akcent 1 6 3 2 2 2" xfId="18160" xr:uid="{00000000-0005-0000-0000-0000EE460000}"/>
    <cellStyle name="40% - akcent 1 6 3 2 2 2 2" xfId="18161" xr:uid="{00000000-0005-0000-0000-0000EF460000}"/>
    <cellStyle name="40% - akcent 1 6 3 2 2 3" xfId="18162" xr:uid="{00000000-0005-0000-0000-0000F0460000}"/>
    <cellStyle name="40% - akcent 1 6 3 2 3" xfId="18163" xr:uid="{00000000-0005-0000-0000-0000F1460000}"/>
    <cellStyle name="40% - akcent 1 6 3 2 3 2" xfId="18164" xr:uid="{00000000-0005-0000-0000-0000F2460000}"/>
    <cellStyle name="40% - akcent 1 6 3 2 3 2 2" xfId="18165" xr:uid="{00000000-0005-0000-0000-0000F3460000}"/>
    <cellStyle name="40% - akcent 1 6 3 2 3 3" xfId="18166" xr:uid="{00000000-0005-0000-0000-0000F4460000}"/>
    <cellStyle name="40% - akcent 1 6 3 2 4" xfId="18167" xr:uid="{00000000-0005-0000-0000-0000F5460000}"/>
    <cellStyle name="40% - akcent 1 6 3 2 4 2" xfId="18168" xr:uid="{00000000-0005-0000-0000-0000F6460000}"/>
    <cellStyle name="40% - akcent 1 6 3 2 4 2 2" xfId="18169" xr:uid="{00000000-0005-0000-0000-0000F7460000}"/>
    <cellStyle name="40% - akcent 1 6 3 2 4 3" xfId="18170" xr:uid="{00000000-0005-0000-0000-0000F8460000}"/>
    <cellStyle name="40% - akcent 1 6 3 2 5" xfId="18171" xr:uid="{00000000-0005-0000-0000-0000F9460000}"/>
    <cellStyle name="40% - akcent 1 6 3 2 5 2" xfId="18172" xr:uid="{00000000-0005-0000-0000-0000FA460000}"/>
    <cellStyle name="40% - akcent 1 6 3 2 6" xfId="18173" xr:uid="{00000000-0005-0000-0000-0000FB460000}"/>
    <cellStyle name="40% - akcent 1 6 3 3" xfId="18174" xr:uid="{00000000-0005-0000-0000-0000FC460000}"/>
    <cellStyle name="40% - akcent 1 6 3 3 2" xfId="18175" xr:uid="{00000000-0005-0000-0000-0000FD460000}"/>
    <cellStyle name="40% - akcent 1 6 3 3 2 2" xfId="18176" xr:uid="{00000000-0005-0000-0000-0000FE460000}"/>
    <cellStyle name="40% - akcent 1 6 3 3 3" xfId="18177" xr:uid="{00000000-0005-0000-0000-0000FF460000}"/>
    <cellStyle name="40% - akcent 1 6 3 4" xfId="18178" xr:uid="{00000000-0005-0000-0000-000000470000}"/>
    <cellStyle name="40% - akcent 1 6 3 4 2" xfId="18179" xr:uid="{00000000-0005-0000-0000-000001470000}"/>
    <cellStyle name="40% - akcent 1 6 3 4 2 2" xfId="18180" xr:uid="{00000000-0005-0000-0000-000002470000}"/>
    <cellStyle name="40% - akcent 1 6 3 4 3" xfId="18181" xr:uid="{00000000-0005-0000-0000-000003470000}"/>
    <cellStyle name="40% - akcent 1 6 3 5" xfId="18182" xr:uid="{00000000-0005-0000-0000-000004470000}"/>
    <cellStyle name="40% - akcent 1 6 3 5 2" xfId="18183" xr:uid="{00000000-0005-0000-0000-000005470000}"/>
    <cellStyle name="40% - akcent 1 6 3 5 2 2" xfId="18184" xr:uid="{00000000-0005-0000-0000-000006470000}"/>
    <cellStyle name="40% - akcent 1 6 3 5 3" xfId="18185" xr:uid="{00000000-0005-0000-0000-000007470000}"/>
    <cellStyle name="40% - akcent 1 6 3 6" xfId="18186" xr:uid="{00000000-0005-0000-0000-000008470000}"/>
    <cellStyle name="40% - akcent 1 6 3 6 2" xfId="18187" xr:uid="{00000000-0005-0000-0000-000009470000}"/>
    <cellStyle name="40% - akcent 1 6 3 7" xfId="18188" xr:uid="{00000000-0005-0000-0000-00000A470000}"/>
    <cellStyle name="40% - akcent 1 6 4" xfId="18189" xr:uid="{00000000-0005-0000-0000-00000B470000}"/>
    <cellStyle name="40% - akcent 1 6 4 2" xfId="18190" xr:uid="{00000000-0005-0000-0000-00000C470000}"/>
    <cellStyle name="40% - akcent 1 6 4 2 2" xfId="18191" xr:uid="{00000000-0005-0000-0000-00000D470000}"/>
    <cellStyle name="40% - akcent 1 6 4 2 2 2" xfId="18192" xr:uid="{00000000-0005-0000-0000-00000E470000}"/>
    <cellStyle name="40% - akcent 1 6 4 2 3" xfId="18193" xr:uid="{00000000-0005-0000-0000-00000F470000}"/>
    <cellStyle name="40% - akcent 1 6 4 3" xfId="18194" xr:uid="{00000000-0005-0000-0000-000010470000}"/>
    <cellStyle name="40% - akcent 1 6 4 3 2" xfId="18195" xr:uid="{00000000-0005-0000-0000-000011470000}"/>
    <cellStyle name="40% - akcent 1 6 4 3 2 2" xfId="18196" xr:uid="{00000000-0005-0000-0000-000012470000}"/>
    <cellStyle name="40% - akcent 1 6 4 3 3" xfId="18197" xr:uid="{00000000-0005-0000-0000-000013470000}"/>
    <cellStyle name="40% - akcent 1 6 4 4" xfId="18198" xr:uid="{00000000-0005-0000-0000-000014470000}"/>
    <cellStyle name="40% - akcent 1 6 4 4 2" xfId="18199" xr:uid="{00000000-0005-0000-0000-000015470000}"/>
    <cellStyle name="40% - akcent 1 6 4 4 2 2" xfId="18200" xr:uid="{00000000-0005-0000-0000-000016470000}"/>
    <cellStyle name="40% - akcent 1 6 4 4 3" xfId="18201" xr:uid="{00000000-0005-0000-0000-000017470000}"/>
    <cellStyle name="40% - akcent 1 6 4 5" xfId="18202" xr:uid="{00000000-0005-0000-0000-000018470000}"/>
    <cellStyle name="40% - akcent 1 6 4 5 2" xfId="18203" xr:uid="{00000000-0005-0000-0000-000019470000}"/>
    <cellStyle name="40% - akcent 1 6 4 6" xfId="18204" xr:uid="{00000000-0005-0000-0000-00001A470000}"/>
    <cellStyle name="40% - akcent 1 6 5" xfId="18205" xr:uid="{00000000-0005-0000-0000-00001B470000}"/>
    <cellStyle name="40% - akcent 1 6 5 2" xfId="18206" xr:uid="{00000000-0005-0000-0000-00001C470000}"/>
    <cellStyle name="40% - akcent 1 6 5 2 2" xfId="18207" xr:uid="{00000000-0005-0000-0000-00001D470000}"/>
    <cellStyle name="40% - akcent 1 6 5 2 2 2" xfId="18208" xr:uid="{00000000-0005-0000-0000-00001E470000}"/>
    <cellStyle name="40% - akcent 1 6 5 2 3" xfId="18209" xr:uid="{00000000-0005-0000-0000-00001F470000}"/>
    <cellStyle name="40% - akcent 1 6 5 3" xfId="18210" xr:uid="{00000000-0005-0000-0000-000020470000}"/>
    <cellStyle name="40% - akcent 1 6 5 3 2" xfId="18211" xr:uid="{00000000-0005-0000-0000-000021470000}"/>
    <cellStyle name="40% - akcent 1 6 5 3 2 2" xfId="18212" xr:uid="{00000000-0005-0000-0000-000022470000}"/>
    <cellStyle name="40% - akcent 1 6 5 3 3" xfId="18213" xr:uid="{00000000-0005-0000-0000-000023470000}"/>
    <cellStyle name="40% - akcent 1 6 5 4" xfId="18214" xr:uid="{00000000-0005-0000-0000-000024470000}"/>
    <cellStyle name="40% - akcent 1 6 5 4 2" xfId="18215" xr:uid="{00000000-0005-0000-0000-000025470000}"/>
    <cellStyle name="40% - akcent 1 6 5 4 2 2" xfId="18216" xr:uid="{00000000-0005-0000-0000-000026470000}"/>
    <cellStyle name="40% - akcent 1 6 5 4 3" xfId="18217" xr:uid="{00000000-0005-0000-0000-000027470000}"/>
    <cellStyle name="40% - akcent 1 6 5 5" xfId="18218" xr:uid="{00000000-0005-0000-0000-000028470000}"/>
    <cellStyle name="40% - akcent 1 6 5 5 2" xfId="18219" xr:uid="{00000000-0005-0000-0000-000029470000}"/>
    <cellStyle name="40% - akcent 1 6 5 6" xfId="18220" xr:uid="{00000000-0005-0000-0000-00002A470000}"/>
    <cellStyle name="40% - akcent 1 6 6" xfId="18221" xr:uid="{00000000-0005-0000-0000-00002B470000}"/>
    <cellStyle name="40% - akcent 1 6 7" xfId="18222" xr:uid="{00000000-0005-0000-0000-00002C470000}"/>
    <cellStyle name="40% - akcent 1 6 7 2" xfId="18223" xr:uid="{00000000-0005-0000-0000-00002D470000}"/>
    <cellStyle name="40% - akcent 1 6 7 2 2" xfId="18224" xr:uid="{00000000-0005-0000-0000-00002E470000}"/>
    <cellStyle name="40% - akcent 1 6 7 2 2 2" xfId="18225" xr:uid="{00000000-0005-0000-0000-00002F470000}"/>
    <cellStyle name="40% - akcent 1 6 7 2 3" xfId="18226" xr:uid="{00000000-0005-0000-0000-000030470000}"/>
    <cellStyle name="40% - akcent 1 6 7 3" xfId="18227" xr:uid="{00000000-0005-0000-0000-000031470000}"/>
    <cellStyle name="40% - akcent 1 6 7 3 2" xfId="18228" xr:uid="{00000000-0005-0000-0000-000032470000}"/>
    <cellStyle name="40% - akcent 1 6 7 3 2 2" xfId="18229" xr:uid="{00000000-0005-0000-0000-000033470000}"/>
    <cellStyle name="40% - akcent 1 6 7 3 3" xfId="18230" xr:uid="{00000000-0005-0000-0000-000034470000}"/>
    <cellStyle name="40% - akcent 1 6 7 4" xfId="18231" xr:uid="{00000000-0005-0000-0000-000035470000}"/>
    <cellStyle name="40% - akcent 1 6 7 4 2" xfId="18232" xr:uid="{00000000-0005-0000-0000-000036470000}"/>
    <cellStyle name="40% - akcent 1 6 7 4 2 2" xfId="18233" xr:uid="{00000000-0005-0000-0000-000037470000}"/>
    <cellStyle name="40% - akcent 1 6 7 4 3" xfId="18234" xr:uid="{00000000-0005-0000-0000-000038470000}"/>
    <cellStyle name="40% - akcent 1 6 7 5" xfId="18235" xr:uid="{00000000-0005-0000-0000-000039470000}"/>
    <cellStyle name="40% - akcent 1 6 7 5 2" xfId="18236" xr:uid="{00000000-0005-0000-0000-00003A470000}"/>
    <cellStyle name="40% - akcent 1 6 7 6" xfId="18237" xr:uid="{00000000-0005-0000-0000-00003B470000}"/>
    <cellStyle name="40% - akcent 1 6_Arkusz1" xfId="18238" xr:uid="{00000000-0005-0000-0000-00003C470000}"/>
    <cellStyle name="40% - akcent 1 7" xfId="18239" xr:uid="{00000000-0005-0000-0000-00003D470000}"/>
    <cellStyle name="40% - akcent 1 7 2" xfId="18240" xr:uid="{00000000-0005-0000-0000-00003E470000}"/>
    <cellStyle name="40% - akcent 1 7 2 10" xfId="18241" xr:uid="{00000000-0005-0000-0000-00003F470000}"/>
    <cellStyle name="40% - akcent 1 7 2 2" xfId="18242" xr:uid="{00000000-0005-0000-0000-000040470000}"/>
    <cellStyle name="40% - akcent 1 7 2 2 2" xfId="18243" xr:uid="{00000000-0005-0000-0000-000041470000}"/>
    <cellStyle name="40% - akcent 1 7 2 2 2 2" xfId="18244" xr:uid="{00000000-0005-0000-0000-000042470000}"/>
    <cellStyle name="40% - akcent 1 7 2 2 2 2 2" xfId="18245" xr:uid="{00000000-0005-0000-0000-000043470000}"/>
    <cellStyle name="40% - akcent 1 7 2 2 2 2 2 2" xfId="18246" xr:uid="{00000000-0005-0000-0000-000044470000}"/>
    <cellStyle name="40% - akcent 1 7 2 2 2 2 3" xfId="18247" xr:uid="{00000000-0005-0000-0000-000045470000}"/>
    <cellStyle name="40% - akcent 1 7 2 2 2 3" xfId="18248" xr:uid="{00000000-0005-0000-0000-000046470000}"/>
    <cellStyle name="40% - akcent 1 7 2 2 2 3 2" xfId="18249" xr:uid="{00000000-0005-0000-0000-000047470000}"/>
    <cellStyle name="40% - akcent 1 7 2 2 2 3 2 2" xfId="18250" xr:uid="{00000000-0005-0000-0000-000048470000}"/>
    <cellStyle name="40% - akcent 1 7 2 2 2 3 3" xfId="18251" xr:uid="{00000000-0005-0000-0000-000049470000}"/>
    <cellStyle name="40% - akcent 1 7 2 2 2 4" xfId="18252" xr:uid="{00000000-0005-0000-0000-00004A470000}"/>
    <cellStyle name="40% - akcent 1 7 2 2 2 4 2" xfId="18253" xr:uid="{00000000-0005-0000-0000-00004B470000}"/>
    <cellStyle name="40% - akcent 1 7 2 2 2 4 2 2" xfId="18254" xr:uid="{00000000-0005-0000-0000-00004C470000}"/>
    <cellStyle name="40% - akcent 1 7 2 2 2 4 3" xfId="18255" xr:uid="{00000000-0005-0000-0000-00004D470000}"/>
    <cellStyle name="40% - akcent 1 7 2 2 2 5" xfId="18256" xr:uid="{00000000-0005-0000-0000-00004E470000}"/>
    <cellStyle name="40% - akcent 1 7 2 2 2 5 2" xfId="18257" xr:uid="{00000000-0005-0000-0000-00004F470000}"/>
    <cellStyle name="40% - akcent 1 7 2 2 2 6" xfId="18258" xr:uid="{00000000-0005-0000-0000-000050470000}"/>
    <cellStyle name="40% - akcent 1 7 2 2 3" xfId="18259" xr:uid="{00000000-0005-0000-0000-000051470000}"/>
    <cellStyle name="40% - akcent 1 7 2 2 3 2" xfId="18260" xr:uid="{00000000-0005-0000-0000-000052470000}"/>
    <cellStyle name="40% - akcent 1 7 2 2 3 2 2" xfId="18261" xr:uid="{00000000-0005-0000-0000-000053470000}"/>
    <cellStyle name="40% - akcent 1 7 2 2 3 3" xfId="18262" xr:uid="{00000000-0005-0000-0000-000054470000}"/>
    <cellStyle name="40% - akcent 1 7 2 2 4" xfId="18263" xr:uid="{00000000-0005-0000-0000-000055470000}"/>
    <cellStyle name="40% - akcent 1 7 2 2 4 2" xfId="18264" xr:uid="{00000000-0005-0000-0000-000056470000}"/>
    <cellStyle name="40% - akcent 1 7 2 2 4 2 2" xfId="18265" xr:uid="{00000000-0005-0000-0000-000057470000}"/>
    <cellStyle name="40% - akcent 1 7 2 2 4 3" xfId="18266" xr:uid="{00000000-0005-0000-0000-000058470000}"/>
    <cellStyle name="40% - akcent 1 7 2 2 5" xfId="18267" xr:uid="{00000000-0005-0000-0000-000059470000}"/>
    <cellStyle name="40% - akcent 1 7 2 2 5 2" xfId="18268" xr:uid="{00000000-0005-0000-0000-00005A470000}"/>
    <cellStyle name="40% - akcent 1 7 2 2 5 2 2" xfId="18269" xr:uid="{00000000-0005-0000-0000-00005B470000}"/>
    <cellStyle name="40% - akcent 1 7 2 2 5 3" xfId="18270" xr:uid="{00000000-0005-0000-0000-00005C470000}"/>
    <cellStyle name="40% - akcent 1 7 2 2 6" xfId="18271" xr:uid="{00000000-0005-0000-0000-00005D470000}"/>
    <cellStyle name="40% - akcent 1 7 2 2 6 2" xfId="18272" xr:uid="{00000000-0005-0000-0000-00005E470000}"/>
    <cellStyle name="40% - akcent 1 7 2 2 7" xfId="18273" xr:uid="{00000000-0005-0000-0000-00005F470000}"/>
    <cellStyle name="40% - akcent 1 7 2 3" xfId="18274" xr:uid="{00000000-0005-0000-0000-000060470000}"/>
    <cellStyle name="40% - akcent 1 7 2 3 2" xfId="18275" xr:uid="{00000000-0005-0000-0000-000061470000}"/>
    <cellStyle name="40% - akcent 1 7 2 3 2 2" xfId="18276" xr:uid="{00000000-0005-0000-0000-000062470000}"/>
    <cellStyle name="40% - akcent 1 7 2 3 2 2 2" xfId="18277" xr:uid="{00000000-0005-0000-0000-000063470000}"/>
    <cellStyle name="40% - akcent 1 7 2 3 2 3" xfId="18278" xr:uid="{00000000-0005-0000-0000-000064470000}"/>
    <cellStyle name="40% - akcent 1 7 2 3 3" xfId="18279" xr:uid="{00000000-0005-0000-0000-000065470000}"/>
    <cellStyle name="40% - akcent 1 7 2 3 3 2" xfId="18280" xr:uid="{00000000-0005-0000-0000-000066470000}"/>
    <cellStyle name="40% - akcent 1 7 2 3 3 2 2" xfId="18281" xr:uid="{00000000-0005-0000-0000-000067470000}"/>
    <cellStyle name="40% - akcent 1 7 2 3 3 3" xfId="18282" xr:uid="{00000000-0005-0000-0000-000068470000}"/>
    <cellStyle name="40% - akcent 1 7 2 3 4" xfId="18283" xr:uid="{00000000-0005-0000-0000-000069470000}"/>
    <cellStyle name="40% - akcent 1 7 2 3 4 2" xfId="18284" xr:uid="{00000000-0005-0000-0000-00006A470000}"/>
    <cellStyle name="40% - akcent 1 7 2 3 4 2 2" xfId="18285" xr:uid="{00000000-0005-0000-0000-00006B470000}"/>
    <cellStyle name="40% - akcent 1 7 2 3 4 3" xfId="18286" xr:uid="{00000000-0005-0000-0000-00006C470000}"/>
    <cellStyle name="40% - akcent 1 7 2 3 5" xfId="18287" xr:uid="{00000000-0005-0000-0000-00006D470000}"/>
    <cellStyle name="40% - akcent 1 7 2 3 5 2" xfId="18288" xr:uid="{00000000-0005-0000-0000-00006E470000}"/>
    <cellStyle name="40% - akcent 1 7 2 3 6" xfId="18289" xr:uid="{00000000-0005-0000-0000-00006F470000}"/>
    <cellStyle name="40% - akcent 1 7 2 4" xfId="18290" xr:uid="{00000000-0005-0000-0000-000070470000}"/>
    <cellStyle name="40% - akcent 1 7 2 4 2" xfId="18291" xr:uid="{00000000-0005-0000-0000-000071470000}"/>
    <cellStyle name="40% - akcent 1 7 2 4 2 2" xfId="18292" xr:uid="{00000000-0005-0000-0000-000072470000}"/>
    <cellStyle name="40% - akcent 1 7 2 4 2 2 2" xfId="18293" xr:uid="{00000000-0005-0000-0000-000073470000}"/>
    <cellStyle name="40% - akcent 1 7 2 4 2 3" xfId="18294" xr:uid="{00000000-0005-0000-0000-000074470000}"/>
    <cellStyle name="40% - akcent 1 7 2 4 3" xfId="18295" xr:uid="{00000000-0005-0000-0000-000075470000}"/>
    <cellStyle name="40% - akcent 1 7 2 4 3 2" xfId="18296" xr:uid="{00000000-0005-0000-0000-000076470000}"/>
    <cellStyle name="40% - akcent 1 7 2 4 3 2 2" xfId="18297" xr:uid="{00000000-0005-0000-0000-000077470000}"/>
    <cellStyle name="40% - akcent 1 7 2 4 3 3" xfId="18298" xr:uid="{00000000-0005-0000-0000-000078470000}"/>
    <cellStyle name="40% - akcent 1 7 2 4 4" xfId="18299" xr:uid="{00000000-0005-0000-0000-000079470000}"/>
    <cellStyle name="40% - akcent 1 7 2 4 4 2" xfId="18300" xr:uid="{00000000-0005-0000-0000-00007A470000}"/>
    <cellStyle name="40% - akcent 1 7 2 4 4 2 2" xfId="18301" xr:uid="{00000000-0005-0000-0000-00007B470000}"/>
    <cellStyle name="40% - akcent 1 7 2 4 4 3" xfId="18302" xr:uid="{00000000-0005-0000-0000-00007C470000}"/>
    <cellStyle name="40% - akcent 1 7 2 4 5" xfId="18303" xr:uid="{00000000-0005-0000-0000-00007D470000}"/>
    <cellStyle name="40% - akcent 1 7 2 4 5 2" xfId="18304" xr:uid="{00000000-0005-0000-0000-00007E470000}"/>
    <cellStyle name="40% - akcent 1 7 2 4 6" xfId="18305" xr:uid="{00000000-0005-0000-0000-00007F470000}"/>
    <cellStyle name="40% - akcent 1 7 2 5" xfId="18306" xr:uid="{00000000-0005-0000-0000-000080470000}"/>
    <cellStyle name="40% - akcent 1 7 2 6" xfId="18307" xr:uid="{00000000-0005-0000-0000-000081470000}"/>
    <cellStyle name="40% - akcent 1 7 2 6 2" xfId="18308" xr:uid="{00000000-0005-0000-0000-000082470000}"/>
    <cellStyle name="40% - akcent 1 7 2 6 2 2" xfId="18309" xr:uid="{00000000-0005-0000-0000-000083470000}"/>
    <cellStyle name="40% - akcent 1 7 2 6 3" xfId="18310" xr:uid="{00000000-0005-0000-0000-000084470000}"/>
    <cellStyle name="40% - akcent 1 7 2 7" xfId="18311" xr:uid="{00000000-0005-0000-0000-000085470000}"/>
    <cellStyle name="40% - akcent 1 7 2 7 2" xfId="18312" xr:uid="{00000000-0005-0000-0000-000086470000}"/>
    <cellStyle name="40% - akcent 1 7 2 7 2 2" xfId="18313" xr:uid="{00000000-0005-0000-0000-000087470000}"/>
    <cellStyle name="40% - akcent 1 7 2 7 3" xfId="18314" xr:uid="{00000000-0005-0000-0000-000088470000}"/>
    <cellStyle name="40% - akcent 1 7 2 8" xfId="18315" xr:uid="{00000000-0005-0000-0000-000089470000}"/>
    <cellStyle name="40% - akcent 1 7 2 8 2" xfId="18316" xr:uid="{00000000-0005-0000-0000-00008A470000}"/>
    <cellStyle name="40% - akcent 1 7 2 8 2 2" xfId="18317" xr:uid="{00000000-0005-0000-0000-00008B470000}"/>
    <cellStyle name="40% - akcent 1 7 2 8 3" xfId="18318" xr:uid="{00000000-0005-0000-0000-00008C470000}"/>
    <cellStyle name="40% - akcent 1 7 2 9" xfId="18319" xr:uid="{00000000-0005-0000-0000-00008D470000}"/>
    <cellStyle name="40% - akcent 1 7 2 9 2" xfId="18320" xr:uid="{00000000-0005-0000-0000-00008E470000}"/>
    <cellStyle name="40% - akcent 1 7 3" xfId="18321" xr:uid="{00000000-0005-0000-0000-00008F470000}"/>
    <cellStyle name="40% - akcent 1 7 3 2" xfId="18322" xr:uid="{00000000-0005-0000-0000-000090470000}"/>
    <cellStyle name="40% - akcent 1 7 3 2 2" xfId="18323" xr:uid="{00000000-0005-0000-0000-000091470000}"/>
    <cellStyle name="40% - akcent 1 7 3 2 2 2" xfId="18324" xr:uid="{00000000-0005-0000-0000-000092470000}"/>
    <cellStyle name="40% - akcent 1 7 3 2 2 2 2" xfId="18325" xr:uid="{00000000-0005-0000-0000-000093470000}"/>
    <cellStyle name="40% - akcent 1 7 3 2 2 3" xfId="18326" xr:uid="{00000000-0005-0000-0000-000094470000}"/>
    <cellStyle name="40% - akcent 1 7 3 2 3" xfId="18327" xr:uid="{00000000-0005-0000-0000-000095470000}"/>
    <cellStyle name="40% - akcent 1 7 3 2 3 2" xfId="18328" xr:uid="{00000000-0005-0000-0000-000096470000}"/>
    <cellStyle name="40% - akcent 1 7 3 2 3 2 2" xfId="18329" xr:uid="{00000000-0005-0000-0000-000097470000}"/>
    <cellStyle name="40% - akcent 1 7 3 2 3 3" xfId="18330" xr:uid="{00000000-0005-0000-0000-000098470000}"/>
    <cellStyle name="40% - akcent 1 7 3 2 4" xfId="18331" xr:uid="{00000000-0005-0000-0000-000099470000}"/>
    <cellStyle name="40% - akcent 1 7 3 2 4 2" xfId="18332" xr:uid="{00000000-0005-0000-0000-00009A470000}"/>
    <cellStyle name="40% - akcent 1 7 3 2 4 2 2" xfId="18333" xr:uid="{00000000-0005-0000-0000-00009B470000}"/>
    <cellStyle name="40% - akcent 1 7 3 2 4 3" xfId="18334" xr:uid="{00000000-0005-0000-0000-00009C470000}"/>
    <cellStyle name="40% - akcent 1 7 3 2 5" xfId="18335" xr:uid="{00000000-0005-0000-0000-00009D470000}"/>
    <cellStyle name="40% - akcent 1 7 3 2 5 2" xfId="18336" xr:uid="{00000000-0005-0000-0000-00009E470000}"/>
    <cellStyle name="40% - akcent 1 7 3 2 6" xfId="18337" xr:uid="{00000000-0005-0000-0000-00009F470000}"/>
    <cellStyle name="40% - akcent 1 7 3 3" xfId="18338" xr:uid="{00000000-0005-0000-0000-0000A0470000}"/>
    <cellStyle name="40% - akcent 1 7 3 3 2" xfId="18339" xr:uid="{00000000-0005-0000-0000-0000A1470000}"/>
    <cellStyle name="40% - akcent 1 7 3 3 2 2" xfId="18340" xr:uid="{00000000-0005-0000-0000-0000A2470000}"/>
    <cellStyle name="40% - akcent 1 7 3 3 3" xfId="18341" xr:uid="{00000000-0005-0000-0000-0000A3470000}"/>
    <cellStyle name="40% - akcent 1 7 3 4" xfId="18342" xr:uid="{00000000-0005-0000-0000-0000A4470000}"/>
    <cellStyle name="40% - akcent 1 7 3 4 2" xfId="18343" xr:uid="{00000000-0005-0000-0000-0000A5470000}"/>
    <cellStyle name="40% - akcent 1 7 3 4 2 2" xfId="18344" xr:uid="{00000000-0005-0000-0000-0000A6470000}"/>
    <cellStyle name="40% - akcent 1 7 3 4 3" xfId="18345" xr:uid="{00000000-0005-0000-0000-0000A7470000}"/>
    <cellStyle name="40% - akcent 1 7 3 5" xfId="18346" xr:uid="{00000000-0005-0000-0000-0000A8470000}"/>
    <cellStyle name="40% - akcent 1 7 3 5 2" xfId="18347" xr:uid="{00000000-0005-0000-0000-0000A9470000}"/>
    <cellStyle name="40% - akcent 1 7 3 5 2 2" xfId="18348" xr:uid="{00000000-0005-0000-0000-0000AA470000}"/>
    <cellStyle name="40% - akcent 1 7 3 5 3" xfId="18349" xr:uid="{00000000-0005-0000-0000-0000AB470000}"/>
    <cellStyle name="40% - akcent 1 7 3 6" xfId="18350" xr:uid="{00000000-0005-0000-0000-0000AC470000}"/>
    <cellStyle name="40% - akcent 1 7 3 6 2" xfId="18351" xr:uid="{00000000-0005-0000-0000-0000AD470000}"/>
    <cellStyle name="40% - akcent 1 7 3 7" xfId="18352" xr:uid="{00000000-0005-0000-0000-0000AE470000}"/>
    <cellStyle name="40% - akcent 1 7 4" xfId="18353" xr:uid="{00000000-0005-0000-0000-0000AF470000}"/>
    <cellStyle name="40% - akcent 1 7 4 2" xfId="18354" xr:uid="{00000000-0005-0000-0000-0000B0470000}"/>
    <cellStyle name="40% - akcent 1 7 4 2 2" xfId="18355" xr:uid="{00000000-0005-0000-0000-0000B1470000}"/>
    <cellStyle name="40% - akcent 1 7 4 2 2 2" xfId="18356" xr:uid="{00000000-0005-0000-0000-0000B2470000}"/>
    <cellStyle name="40% - akcent 1 7 4 2 3" xfId="18357" xr:uid="{00000000-0005-0000-0000-0000B3470000}"/>
    <cellStyle name="40% - akcent 1 7 4 3" xfId="18358" xr:uid="{00000000-0005-0000-0000-0000B4470000}"/>
    <cellStyle name="40% - akcent 1 7 4 3 2" xfId="18359" xr:uid="{00000000-0005-0000-0000-0000B5470000}"/>
    <cellStyle name="40% - akcent 1 7 4 3 2 2" xfId="18360" xr:uid="{00000000-0005-0000-0000-0000B6470000}"/>
    <cellStyle name="40% - akcent 1 7 4 3 3" xfId="18361" xr:uid="{00000000-0005-0000-0000-0000B7470000}"/>
    <cellStyle name="40% - akcent 1 7 4 4" xfId="18362" xr:uid="{00000000-0005-0000-0000-0000B8470000}"/>
    <cellStyle name="40% - akcent 1 7 4 4 2" xfId="18363" xr:uid="{00000000-0005-0000-0000-0000B9470000}"/>
    <cellStyle name="40% - akcent 1 7 4 4 2 2" xfId="18364" xr:uid="{00000000-0005-0000-0000-0000BA470000}"/>
    <cellStyle name="40% - akcent 1 7 4 4 3" xfId="18365" xr:uid="{00000000-0005-0000-0000-0000BB470000}"/>
    <cellStyle name="40% - akcent 1 7 4 5" xfId="18366" xr:uid="{00000000-0005-0000-0000-0000BC470000}"/>
    <cellStyle name="40% - akcent 1 7 4 5 2" xfId="18367" xr:uid="{00000000-0005-0000-0000-0000BD470000}"/>
    <cellStyle name="40% - akcent 1 7 4 6" xfId="18368" xr:uid="{00000000-0005-0000-0000-0000BE470000}"/>
    <cellStyle name="40% - akcent 1 7 5" xfId="18369" xr:uid="{00000000-0005-0000-0000-0000BF470000}"/>
    <cellStyle name="40% - akcent 1 7 5 2" xfId="18370" xr:uid="{00000000-0005-0000-0000-0000C0470000}"/>
    <cellStyle name="40% - akcent 1 7 5 2 2" xfId="18371" xr:uid="{00000000-0005-0000-0000-0000C1470000}"/>
    <cellStyle name="40% - akcent 1 7 5 2 2 2" xfId="18372" xr:uid="{00000000-0005-0000-0000-0000C2470000}"/>
    <cellStyle name="40% - akcent 1 7 5 2 3" xfId="18373" xr:uid="{00000000-0005-0000-0000-0000C3470000}"/>
    <cellStyle name="40% - akcent 1 7 5 3" xfId="18374" xr:uid="{00000000-0005-0000-0000-0000C4470000}"/>
    <cellStyle name="40% - akcent 1 7 5 3 2" xfId="18375" xr:uid="{00000000-0005-0000-0000-0000C5470000}"/>
    <cellStyle name="40% - akcent 1 7 5 3 2 2" xfId="18376" xr:uid="{00000000-0005-0000-0000-0000C6470000}"/>
    <cellStyle name="40% - akcent 1 7 5 3 3" xfId="18377" xr:uid="{00000000-0005-0000-0000-0000C7470000}"/>
    <cellStyle name="40% - akcent 1 7 5 4" xfId="18378" xr:uid="{00000000-0005-0000-0000-0000C8470000}"/>
    <cellStyle name="40% - akcent 1 7 5 4 2" xfId="18379" xr:uid="{00000000-0005-0000-0000-0000C9470000}"/>
    <cellStyle name="40% - akcent 1 7 5 4 2 2" xfId="18380" xr:uid="{00000000-0005-0000-0000-0000CA470000}"/>
    <cellStyle name="40% - akcent 1 7 5 4 3" xfId="18381" xr:uid="{00000000-0005-0000-0000-0000CB470000}"/>
    <cellStyle name="40% - akcent 1 7 5 5" xfId="18382" xr:uid="{00000000-0005-0000-0000-0000CC470000}"/>
    <cellStyle name="40% - akcent 1 7 5 5 2" xfId="18383" xr:uid="{00000000-0005-0000-0000-0000CD470000}"/>
    <cellStyle name="40% - akcent 1 7 5 6" xfId="18384" xr:uid="{00000000-0005-0000-0000-0000CE470000}"/>
    <cellStyle name="40% - akcent 1 7 6" xfId="18385" xr:uid="{00000000-0005-0000-0000-0000CF470000}"/>
    <cellStyle name="40% - akcent 1 7 7" xfId="18386" xr:uid="{00000000-0005-0000-0000-0000D0470000}"/>
    <cellStyle name="40% - akcent 1 7 7 2" xfId="18387" xr:uid="{00000000-0005-0000-0000-0000D1470000}"/>
    <cellStyle name="40% - akcent 1 7 7 2 2" xfId="18388" xr:uid="{00000000-0005-0000-0000-0000D2470000}"/>
    <cellStyle name="40% - akcent 1 7 7 2 2 2" xfId="18389" xr:uid="{00000000-0005-0000-0000-0000D3470000}"/>
    <cellStyle name="40% - akcent 1 7 7 2 3" xfId="18390" xr:uid="{00000000-0005-0000-0000-0000D4470000}"/>
    <cellStyle name="40% - akcent 1 7 7 3" xfId="18391" xr:uid="{00000000-0005-0000-0000-0000D5470000}"/>
    <cellStyle name="40% - akcent 1 7 7 3 2" xfId="18392" xr:uid="{00000000-0005-0000-0000-0000D6470000}"/>
    <cellStyle name="40% - akcent 1 7 7 3 2 2" xfId="18393" xr:uid="{00000000-0005-0000-0000-0000D7470000}"/>
    <cellStyle name="40% - akcent 1 7 7 3 3" xfId="18394" xr:uid="{00000000-0005-0000-0000-0000D8470000}"/>
    <cellStyle name="40% - akcent 1 7 7 4" xfId="18395" xr:uid="{00000000-0005-0000-0000-0000D9470000}"/>
    <cellStyle name="40% - akcent 1 7 7 4 2" xfId="18396" xr:uid="{00000000-0005-0000-0000-0000DA470000}"/>
    <cellStyle name="40% - akcent 1 7 7 4 2 2" xfId="18397" xr:uid="{00000000-0005-0000-0000-0000DB470000}"/>
    <cellStyle name="40% - akcent 1 7 7 4 3" xfId="18398" xr:uid="{00000000-0005-0000-0000-0000DC470000}"/>
    <cellStyle name="40% - akcent 1 7 7 5" xfId="18399" xr:uid="{00000000-0005-0000-0000-0000DD470000}"/>
    <cellStyle name="40% - akcent 1 7 7 5 2" xfId="18400" xr:uid="{00000000-0005-0000-0000-0000DE470000}"/>
    <cellStyle name="40% - akcent 1 7 7 6" xfId="18401" xr:uid="{00000000-0005-0000-0000-0000DF470000}"/>
    <cellStyle name="40% - akcent 1 7_Arkusz1" xfId="18402" xr:uid="{00000000-0005-0000-0000-0000E0470000}"/>
    <cellStyle name="40% - akcent 1 8" xfId="18403" xr:uid="{00000000-0005-0000-0000-0000E1470000}"/>
    <cellStyle name="40% - akcent 1 8 2" xfId="18404" xr:uid="{00000000-0005-0000-0000-0000E2470000}"/>
    <cellStyle name="40% - akcent 1 8 3" xfId="18405" xr:uid="{00000000-0005-0000-0000-0000E3470000}"/>
    <cellStyle name="40% - akcent 1 8 4" xfId="18406" xr:uid="{00000000-0005-0000-0000-0000E4470000}"/>
    <cellStyle name="40% - akcent 1 8_Arkusz1" xfId="18407" xr:uid="{00000000-0005-0000-0000-0000E5470000}"/>
    <cellStyle name="40% - akcent 1 9" xfId="18408" xr:uid="{00000000-0005-0000-0000-0000E6470000}"/>
    <cellStyle name="40% - akcent 1 9 2" xfId="18409" xr:uid="{00000000-0005-0000-0000-0000E7470000}"/>
    <cellStyle name="40% - akcent 1 9 3" xfId="18410" xr:uid="{00000000-0005-0000-0000-0000E8470000}"/>
    <cellStyle name="40% - akcent 1 9_Arkusz1" xfId="18411" xr:uid="{00000000-0005-0000-0000-0000E9470000}"/>
    <cellStyle name="40% - akcent 2 10" xfId="18412" xr:uid="{00000000-0005-0000-0000-0000EA470000}"/>
    <cellStyle name="40% - akcent 2 10 2" xfId="18413" xr:uid="{00000000-0005-0000-0000-0000EB470000}"/>
    <cellStyle name="40% - akcent 2 10_Arkusz1" xfId="18414" xr:uid="{00000000-0005-0000-0000-0000EC470000}"/>
    <cellStyle name="40% - akcent 2 11" xfId="18415" xr:uid="{00000000-0005-0000-0000-0000ED470000}"/>
    <cellStyle name="40% - akcent 2 12" xfId="18416" xr:uid="{00000000-0005-0000-0000-0000EE470000}"/>
    <cellStyle name="40% - akcent 2 13" xfId="18417" xr:uid="{00000000-0005-0000-0000-0000EF470000}"/>
    <cellStyle name="40% - akcent 2 2" xfId="18418" xr:uid="{00000000-0005-0000-0000-0000F0470000}"/>
    <cellStyle name="40% - akcent 2 2 10" xfId="18419" xr:uid="{00000000-0005-0000-0000-0000F1470000}"/>
    <cellStyle name="40% - akcent 2 2 10 2" xfId="18420" xr:uid="{00000000-0005-0000-0000-0000F2470000}"/>
    <cellStyle name="40% - akcent 2 2 11" xfId="18421" xr:uid="{00000000-0005-0000-0000-0000F3470000}"/>
    <cellStyle name="40% - akcent 2 2 12" xfId="18422" xr:uid="{00000000-0005-0000-0000-0000F4470000}"/>
    <cellStyle name="40% - akcent 2 2 2" xfId="18423" xr:uid="{00000000-0005-0000-0000-0000F5470000}"/>
    <cellStyle name="40% - akcent 2 2 2 2" xfId="18424" xr:uid="{00000000-0005-0000-0000-0000F6470000}"/>
    <cellStyle name="40% - akcent 2 2 2 2 2" xfId="18425" xr:uid="{00000000-0005-0000-0000-0000F7470000}"/>
    <cellStyle name="40% - akcent 2 2 2 2 2 10" xfId="18426" xr:uid="{00000000-0005-0000-0000-0000F8470000}"/>
    <cellStyle name="40% - akcent 2 2 2 2 2 2" xfId="18427" xr:uid="{00000000-0005-0000-0000-0000F9470000}"/>
    <cellStyle name="40% - akcent 2 2 2 2 2 2 2" xfId="18428" xr:uid="{00000000-0005-0000-0000-0000FA470000}"/>
    <cellStyle name="40% - akcent 2 2 2 2 2 2 2 2" xfId="18429" xr:uid="{00000000-0005-0000-0000-0000FB470000}"/>
    <cellStyle name="40% - akcent 2 2 2 2 2 2 2 2 2" xfId="18430" xr:uid="{00000000-0005-0000-0000-0000FC470000}"/>
    <cellStyle name="40% - akcent 2 2 2 2 2 2 2 2 2 2" xfId="18431" xr:uid="{00000000-0005-0000-0000-0000FD470000}"/>
    <cellStyle name="40% - akcent 2 2 2 2 2 2 2 2 3" xfId="18432" xr:uid="{00000000-0005-0000-0000-0000FE470000}"/>
    <cellStyle name="40% - akcent 2 2 2 2 2 2 2 3" xfId="18433" xr:uid="{00000000-0005-0000-0000-0000FF470000}"/>
    <cellStyle name="40% - akcent 2 2 2 2 2 2 2 3 2" xfId="18434" xr:uid="{00000000-0005-0000-0000-000000480000}"/>
    <cellStyle name="40% - akcent 2 2 2 2 2 2 2 3 2 2" xfId="18435" xr:uid="{00000000-0005-0000-0000-000001480000}"/>
    <cellStyle name="40% - akcent 2 2 2 2 2 2 2 3 3" xfId="18436" xr:uid="{00000000-0005-0000-0000-000002480000}"/>
    <cellStyle name="40% - akcent 2 2 2 2 2 2 2 4" xfId="18437" xr:uid="{00000000-0005-0000-0000-000003480000}"/>
    <cellStyle name="40% - akcent 2 2 2 2 2 2 2 4 2" xfId="18438" xr:uid="{00000000-0005-0000-0000-000004480000}"/>
    <cellStyle name="40% - akcent 2 2 2 2 2 2 2 4 2 2" xfId="18439" xr:uid="{00000000-0005-0000-0000-000005480000}"/>
    <cellStyle name="40% - akcent 2 2 2 2 2 2 2 4 3" xfId="18440" xr:uid="{00000000-0005-0000-0000-000006480000}"/>
    <cellStyle name="40% - akcent 2 2 2 2 2 2 2 5" xfId="18441" xr:uid="{00000000-0005-0000-0000-000007480000}"/>
    <cellStyle name="40% - akcent 2 2 2 2 2 2 2 5 2" xfId="18442" xr:uid="{00000000-0005-0000-0000-000008480000}"/>
    <cellStyle name="40% - akcent 2 2 2 2 2 2 2 6" xfId="18443" xr:uid="{00000000-0005-0000-0000-000009480000}"/>
    <cellStyle name="40% - akcent 2 2 2 2 2 2 3" xfId="18444" xr:uid="{00000000-0005-0000-0000-00000A480000}"/>
    <cellStyle name="40% - akcent 2 2 2 2 2 2 3 2" xfId="18445" xr:uid="{00000000-0005-0000-0000-00000B480000}"/>
    <cellStyle name="40% - akcent 2 2 2 2 2 2 3 2 2" xfId="18446" xr:uid="{00000000-0005-0000-0000-00000C480000}"/>
    <cellStyle name="40% - akcent 2 2 2 2 2 2 3 3" xfId="18447" xr:uid="{00000000-0005-0000-0000-00000D480000}"/>
    <cellStyle name="40% - akcent 2 2 2 2 2 2 4" xfId="18448" xr:uid="{00000000-0005-0000-0000-00000E480000}"/>
    <cellStyle name="40% - akcent 2 2 2 2 2 2 4 2" xfId="18449" xr:uid="{00000000-0005-0000-0000-00000F480000}"/>
    <cellStyle name="40% - akcent 2 2 2 2 2 2 4 2 2" xfId="18450" xr:uid="{00000000-0005-0000-0000-000010480000}"/>
    <cellStyle name="40% - akcent 2 2 2 2 2 2 4 3" xfId="18451" xr:uid="{00000000-0005-0000-0000-000011480000}"/>
    <cellStyle name="40% - akcent 2 2 2 2 2 2 5" xfId="18452" xr:uid="{00000000-0005-0000-0000-000012480000}"/>
    <cellStyle name="40% - akcent 2 2 2 2 2 2 5 2" xfId="18453" xr:uid="{00000000-0005-0000-0000-000013480000}"/>
    <cellStyle name="40% - akcent 2 2 2 2 2 2 5 2 2" xfId="18454" xr:uid="{00000000-0005-0000-0000-000014480000}"/>
    <cellStyle name="40% - akcent 2 2 2 2 2 2 5 3" xfId="18455" xr:uid="{00000000-0005-0000-0000-000015480000}"/>
    <cellStyle name="40% - akcent 2 2 2 2 2 2 6" xfId="18456" xr:uid="{00000000-0005-0000-0000-000016480000}"/>
    <cellStyle name="40% - akcent 2 2 2 2 2 2 6 2" xfId="18457" xr:uid="{00000000-0005-0000-0000-000017480000}"/>
    <cellStyle name="40% - akcent 2 2 2 2 2 2 7" xfId="18458" xr:uid="{00000000-0005-0000-0000-000018480000}"/>
    <cellStyle name="40% - akcent 2 2 2 2 2 3" xfId="18459" xr:uid="{00000000-0005-0000-0000-000019480000}"/>
    <cellStyle name="40% - akcent 2 2 2 2 2 3 2" xfId="18460" xr:uid="{00000000-0005-0000-0000-00001A480000}"/>
    <cellStyle name="40% - akcent 2 2 2 2 2 3 2 2" xfId="18461" xr:uid="{00000000-0005-0000-0000-00001B480000}"/>
    <cellStyle name="40% - akcent 2 2 2 2 2 3 2 2 2" xfId="18462" xr:uid="{00000000-0005-0000-0000-00001C480000}"/>
    <cellStyle name="40% - akcent 2 2 2 2 2 3 2 3" xfId="18463" xr:uid="{00000000-0005-0000-0000-00001D480000}"/>
    <cellStyle name="40% - akcent 2 2 2 2 2 3 3" xfId="18464" xr:uid="{00000000-0005-0000-0000-00001E480000}"/>
    <cellStyle name="40% - akcent 2 2 2 2 2 3 3 2" xfId="18465" xr:uid="{00000000-0005-0000-0000-00001F480000}"/>
    <cellStyle name="40% - akcent 2 2 2 2 2 3 3 2 2" xfId="18466" xr:uid="{00000000-0005-0000-0000-000020480000}"/>
    <cellStyle name="40% - akcent 2 2 2 2 2 3 3 3" xfId="18467" xr:uid="{00000000-0005-0000-0000-000021480000}"/>
    <cellStyle name="40% - akcent 2 2 2 2 2 3 4" xfId="18468" xr:uid="{00000000-0005-0000-0000-000022480000}"/>
    <cellStyle name="40% - akcent 2 2 2 2 2 3 4 2" xfId="18469" xr:uid="{00000000-0005-0000-0000-000023480000}"/>
    <cellStyle name="40% - akcent 2 2 2 2 2 3 4 2 2" xfId="18470" xr:uid="{00000000-0005-0000-0000-000024480000}"/>
    <cellStyle name="40% - akcent 2 2 2 2 2 3 4 3" xfId="18471" xr:uid="{00000000-0005-0000-0000-000025480000}"/>
    <cellStyle name="40% - akcent 2 2 2 2 2 3 5" xfId="18472" xr:uid="{00000000-0005-0000-0000-000026480000}"/>
    <cellStyle name="40% - akcent 2 2 2 2 2 3 5 2" xfId="18473" xr:uid="{00000000-0005-0000-0000-000027480000}"/>
    <cellStyle name="40% - akcent 2 2 2 2 2 3 6" xfId="18474" xr:uid="{00000000-0005-0000-0000-000028480000}"/>
    <cellStyle name="40% - akcent 2 2 2 2 2 4" xfId="18475" xr:uid="{00000000-0005-0000-0000-000029480000}"/>
    <cellStyle name="40% - akcent 2 2 2 2 2 4 2" xfId="18476" xr:uid="{00000000-0005-0000-0000-00002A480000}"/>
    <cellStyle name="40% - akcent 2 2 2 2 2 4 2 2" xfId="18477" xr:uid="{00000000-0005-0000-0000-00002B480000}"/>
    <cellStyle name="40% - akcent 2 2 2 2 2 4 2 2 2" xfId="18478" xr:uid="{00000000-0005-0000-0000-00002C480000}"/>
    <cellStyle name="40% - akcent 2 2 2 2 2 4 2 3" xfId="18479" xr:uid="{00000000-0005-0000-0000-00002D480000}"/>
    <cellStyle name="40% - akcent 2 2 2 2 2 4 3" xfId="18480" xr:uid="{00000000-0005-0000-0000-00002E480000}"/>
    <cellStyle name="40% - akcent 2 2 2 2 2 4 3 2" xfId="18481" xr:uid="{00000000-0005-0000-0000-00002F480000}"/>
    <cellStyle name="40% - akcent 2 2 2 2 2 4 3 2 2" xfId="18482" xr:uid="{00000000-0005-0000-0000-000030480000}"/>
    <cellStyle name="40% - akcent 2 2 2 2 2 4 3 3" xfId="18483" xr:uid="{00000000-0005-0000-0000-000031480000}"/>
    <cellStyle name="40% - akcent 2 2 2 2 2 4 4" xfId="18484" xr:uid="{00000000-0005-0000-0000-000032480000}"/>
    <cellStyle name="40% - akcent 2 2 2 2 2 4 4 2" xfId="18485" xr:uid="{00000000-0005-0000-0000-000033480000}"/>
    <cellStyle name="40% - akcent 2 2 2 2 2 4 4 2 2" xfId="18486" xr:uid="{00000000-0005-0000-0000-000034480000}"/>
    <cellStyle name="40% - akcent 2 2 2 2 2 4 4 3" xfId="18487" xr:uid="{00000000-0005-0000-0000-000035480000}"/>
    <cellStyle name="40% - akcent 2 2 2 2 2 4 5" xfId="18488" xr:uid="{00000000-0005-0000-0000-000036480000}"/>
    <cellStyle name="40% - akcent 2 2 2 2 2 4 5 2" xfId="18489" xr:uid="{00000000-0005-0000-0000-000037480000}"/>
    <cellStyle name="40% - akcent 2 2 2 2 2 4 6" xfId="18490" xr:uid="{00000000-0005-0000-0000-000038480000}"/>
    <cellStyle name="40% - akcent 2 2 2 2 2 5" xfId="18491" xr:uid="{00000000-0005-0000-0000-000039480000}"/>
    <cellStyle name="40% - akcent 2 2 2 2 2 5 2" xfId="18492" xr:uid="{00000000-0005-0000-0000-00003A480000}"/>
    <cellStyle name="40% - akcent 2 2 2 2 2 5 2 2" xfId="18493" xr:uid="{00000000-0005-0000-0000-00003B480000}"/>
    <cellStyle name="40% - akcent 2 2 2 2 2 5 3" xfId="18494" xr:uid="{00000000-0005-0000-0000-00003C480000}"/>
    <cellStyle name="40% - akcent 2 2 2 2 2 6" xfId="18495" xr:uid="{00000000-0005-0000-0000-00003D480000}"/>
    <cellStyle name="40% - akcent 2 2 2 2 2 6 2" xfId="18496" xr:uid="{00000000-0005-0000-0000-00003E480000}"/>
    <cellStyle name="40% - akcent 2 2 2 2 2 6 2 2" xfId="18497" xr:uid="{00000000-0005-0000-0000-00003F480000}"/>
    <cellStyle name="40% - akcent 2 2 2 2 2 6 3" xfId="18498" xr:uid="{00000000-0005-0000-0000-000040480000}"/>
    <cellStyle name="40% - akcent 2 2 2 2 2 7" xfId="18499" xr:uid="{00000000-0005-0000-0000-000041480000}"/>
    <cellStyle name="40% - akcent 2 2 2 2 2 7 2" xfId="18500" xr:uid="{00000000-0005-0000-0000-000042480000}"/>
    <cellStyle name="40% - akcent 2 2 2 2 2 7 2 2" xfId="18501" xr:uid="{00000000-0005-0000-0000-000043480000}"/>
    <cellStyle name="40% - akcent 2 2 2 2 2 7 3" xfId="18502" xr:uid="{00000000-0005-0000-0000-000044480000}"/>
    <cellStyle name="40% - akcent 2 2 2 2 2 8" xfId="18503" xr:uid="{00000000-0005-0000-0000-000045480000}"/>
    <cellStyle name="40% - akcent 2 2 2 2 2 8 2" xfId="18504" xr:uid="{00000000-0005-0000-0000-000046480000}"/>
    <cellStyle name="40% - akcent 2 2 2 2 2 9" xfId="18505" xr:uid="{00000000-0005-0000-0000-000047480000}"/>
    <cellStyle name="40% - akcent 2 2 2 2 3" xfId="18506" xr:uid="{00000000-0005-0000-0000-000048480000}"/>
    <cellStyle name="40% - akcent 2 2 2 2 3 2" xfId="18507" xr:uid="{00000000-0005-0000-0000-000049480000}"/>
    <cellStyle name="40% - akcent 2 2 2 2 3 2 2" xfId="18508" xr:uid="{00000000-0005-0000-0000-00004A480000}"/>
    <cellStyle name="40% - akcent 2 2 2 2 3 2 2 2" xfId="18509" xr:uid="{00000000-0005-0000-0000-00004B480000}"/>
    <cellStyle name="40% - akcent 2 2 2 2 3 2 2 2 2" xfId="18510" xr:uid="{00000000-0005-0000-0000-00004C480000}"/>
    <cellStyle name="40% - akcent 2 2 2 2 3 2 2 3" xfId="18511" xr:uid="{00000000-0005-0000-0000-00004D480000}"/>
    <cellStyle name="40% - akcent 2 2 2 2 3 2 3" xfId="18512" xr:uid="{00000000-0005-0000-0000-00004E480000}"/>
    <cellStyle name="40% - akcent 2 2 2 2 3 2 3 2" xfId="18513" xr:uid="{00000000-0005-0000-0000-00004F480000}"/>
    <cellStyle name="40% - akcent 2 2 2 2 3 2 3 2 2" xfId="18514" xr:uid="{00000000-0005-0000-0000-000050480000}"/>
    <cellStyle name="40% - akcent 2 2 2 2 3 2 3 3" xfId="18515" xr:uid="{00000000-0005-0000-0000-000051480000}"/>
    <cellStyle name="40% - akcent 2 2 2 2 3 2 4" xfId="18516" xr:uid="{00000000-0005-0000-0000-000052480000}"/>
    <cellStyle name="40% - akcent 2 2 2 2 3 2 4 2" xfId="18517" xr:uid="{00000000-0005-0000-0000-000053480000}"/>
    <cellStyle name="40% - akcent 2 2 2 2 3 2 4 2 2" xfId="18518" xr:uid="{00000000-0005-0000-0000-000054480000}"/>
    <cellStyle name="40% - akcent 2 2 2 2 3 2 4 3" xfId="18519" xr:uid="{00000000-0005-0000-0000-000055480000}"/>
    <cellStyle name="40% - akcent 2 2 2 2 3 2 5" xfId="18520" xr:uid="{00000000-0005-0000-0000-000056480000}"/>
    <cellStyle name="40% - akcent 2 2 2 2 3 2 5 2" xfId="18521" xr:uid="{00000000-0005-0000-0000-000057480000}"/>
    <cellStyle name="40% - akcent 2 2 2 2 3 2 6" xfId="18522" xr:uid="{00000000-0005-0000-0000-000058480000}"/>
    <cellStyle name="40% - akcent 2 2 2 2 3 3" xfId="18523" xr:uid="{00000000-0005-0000-0000-000059480000}"/>
    <cellStyle name="40% - akcent 2 2 2 2 3 3 2" xfId="18524" xr:uid="{00000000-0005-0000-0000-00005A480000}"/>
    <cellStyle name="40% - akcent 2 2 2 2 3 3 2 2" xfId="18525" xr:uid="{00000000-0005-0000-0000-00005B480000}"/>
    <cellStyle name="40% - akcent 2 2 2 2 3 3 3" xfId="18526" xr:uid="{00000000-0005-0000-0000-00005C480000}"/>
    <cellStyle name="40% - akcent 2 2 2 2 3 4" xfId="18527" xr:uid="{00000000-0005-0000-0000-00005D480000}"/>
    <cellStyle name="40% - akcent 2 2 2 2 3 4 2" xfId="18528" xr:uid="{00000000-0005-0000-0000-00005E480000}"/>
    <cellStyle name="40% - akcent 2 2 2 2 3 4 2 2" xfId="18529" xr:uid="{00000000-0005-0000-0000-00005F480000}"/>
    <cellStyle name="40% - akcent 2 2 2 2 3 4 3" xfId="18530" xr:uid="{00000000-0005-0000-0000-000060480000}"/>
    <cellStyle name="40% - akcent 2 2 2 2 3 5" xfId="18531" xr:uid="{00000000-0005-0000-0000-000061480000}"/>
    <cellStyle name="40% - akcent 2 2 2 2 3 5 2" xfId="18532" xr:uid="{00000000-0005-0000-0000-000062480000}"/>
    <cellStyle name="40% - akcent 2 2 2 2 3 5 2 2" xfId="18533" xr:uid="{00000000-0005-0000-0000-000063480000}"/>
    <cellStyle name="40% - akcent 2 2 2 2 3 5 3" xfId="18534" xr:uid="{00000000-0005-0000-0000-000064480000}"/>
    <cellStyle name="40% - akcent 2 2 2 2 3 6" xfId="18535" xr:uid="{00000000-0005-0000-0000-000065480000}"/>
    <cellStyle name="40% - akcent 2 2 2 2 3 6 2" xfId="18536" xr:uid="{00000000-0005-0000-0000-000066480000}"/>
    <cellStyle name="40% - akcent 2 2 2 2 3 7" xfId="18537" xr:uid="{00000000-0005-0000-0000-000067480000}"/>
    <cellStyle name="40% - akcent 2 2 2 2 4" xfId="18538" xr:uid="{00000000-0005-0000-0000-000068480000}"/>
    <cellStyle name="40% - akcent 2 2 2 2 4 2" xfId="18539" xr:uid="{00000000-0005-0000-0000-000069480000}"/>
    <cellStyle name="40% - akcent 2 2 2 2 4 2 2" xfId="18540" xr:uid="{00000000-0005-0000-0000-00006A480000}"/>
    <cellStyle name="40% - akcent 2 2 2 2 4 2 2 2" xfId="18541" xr:uid="{00000000-0005-0000-0000-00006B480000}"/>
    <cellStyle name="40% - akcent 2 2 2 2 4 2 3" xfId="18542" xr:uid="{00000000-0005-0000-0000-00006C480000}"/>
    <cellStyle name="40% - akcent 2 2 2 2 4 3" xfId="18543" xr:uid="{00000000-0005-0000-0000-00006D480000}"/>
    <cellStyle name="40% - akcent 2 2 2 2 4 3 2" xfId="18544" xr:uid="{00000000-0005-0000-0000-00006E480000}"/>
    <cellStyle name="40% - akcent 2 2 2 2 4 3 2 2" xfId="18545" xr:uid="{00000000-0005-0000-0000-00006F480000}"/>
    <cellStyle name="40% - akcent 2 2 2 2 4 3 3" xfId="18546" xr:uid="{00000000-0005-0000-0000-000070480000}"/>
    <cellStyle name="40% - akcent 2 2 2 2 4 4" xfId="18547" xr:uid="{00000000-0005-0000-0000-000071480000}"/>
    <cellStyle name="40% - akcent 2 2 2 2 4 4 2" xfId="18548" xr:uid="{00000000-0005-0000-0000-000072480000}"/>
    <cellStyle name="40% - akcent 2 2 2 2 4 4 2 2" xfId="18549" xr:uid="{00000000-0005-0000-0000-000073480000}"/>
    <cellStyle name="40% - akcent 2 2 2 2 4 4 3" xfId="18550" xr:uid="{00000000-0005-0000-0000-000074480000}"/>
    <cellStyle name="40% - akcent 2 2 2 2 4 5" xfId="18551" xr:uid="{00000000-0005-0000-0000-000075480000}"/>
    <cellStyle name="40% - akcent 2 2 2 2 4 5 2" xfId="18552" xr:uid="{00000000-0005-0000-0000-000076480000}"/>
    <cellStyle name="40% - akcent 2 2 2 2 4 6" xfId="18553" xr:uid="{00000000-0005-0000-0000-000077480000}"/>
    <cellStyle name="40% - akcent 2 2 2 2 5" xfId="18554" xr:uid="{00000000-0005-0000-0000-000078480000}"/>
    <cellStyle name="40% - akcent 2 2 2 2 5 2" xfId="18555" xr:uid="{00000000-0005-0000-0000-000079480000}"/>
    <cellStyle name="40% - akcent 2 2 2 2 5 2 2" xfId="18556" xr:uid="{00000000-0005-0000-0000-00007A480000}"/>
    <cellStyle name="40% - akcent 2 2 2 2 5 2 2 2" xfId="18557" xr:uid="{00000000-0005-0000-0000-00007B480000}"/>
    <cellStyle name="40% - akcent 2 2 2 2 5 2 3" xfId="18558" xr:uid="{00000000-0005-0000-0000-00007C480000}"/>
    <cellStyle name="40% - akcent 2 2 2 2 5 3" xfId="18559" xr:uid="{00000000-0005-0000-0000-00007D480000}"/>
    <cellStyle name="40% - akcent 2 2 2 2 5 3 2" xfId="18560" xr:uid="{00000000-0005-0000-0000-00007E480000}"/>
    <cellStyle name="40% - akcent 2 2 2 2 5 3 2 2" xfId="18561" xr:uid="{00000000-0005-0000-0000-00007F480000}"/>
    <cellStyle name="40% - akcent 2 2 2 2 5 3 3" xfId="18562" xr:uid="{00000000-0005-0000-0000-000080480000}"/>
    <cellStyle name="40% - akcent 2 2 2 2 5 4" xfId="18563" xr:uid="{00000000-0005-0000-0000-000081480000}"/>
    <cellStyle name="40% - akcent 2 2 2 2 5 4 2" xfId="18564" xr:uid="{00000000-0005-0000-0000-000082480000}"/>
    <cellStyle name="40% - akcent 2 2 2 2 5 4 2 2" xfId="18565" xr:uid="{00000000-0005-0000-0000-000083480000}"/>
    <cellStyle name="40% - akcent 2 2 2 2 5 4 3" xfId="18566" xr:uid="{00000000-0005-0000-0000-000084480000}"/>
    <cellStyle name="40% - akcent 2 2 2 2 5 5" xfId="18567" xr:uid="{00000000-0005-0000-0000-000085480000}"/>
    <cellStyle name="40% - akcent 2 2 2 2 5 5 2" xfId="18568" xr:uid="{00000000-0005-0000-0000-000086480000}"/>
    <cellStyle name="40% - akcent 2 2 2 2 5 6" xfId="18569" xr:uid="{00000000-0005-0000-0000-000087480000}"/>
    <cellStyle name="40% - akcent 2 2 2 2 6" xfId="18570" xr:uid="{00000000-0005-0000-0000-000088480000}"/>
    <cellStyle name="40% - akcent 2 2 2 2 6 2" xfId="18571" xr:uid="{00000000-0005-0000-0000-000089480000}"/>
    <cellStyle name="40% - akcent 2 2 2 2 6 2 2" xfId="18572" xr:uid="{00000000-0005-0000-0000-00008A480000}"/>
    <cellStyle name="40% - akcent 2 2 2 2 6 2 2 2" xfId="18573" xr:uid="{00000000-0005-0000-0000-00008B480000}"/>
    <cellStyle name="40% - akcent 2 2 2 2 6 2 3" xfId="18574" xr:uid="{00000000-0005-0000-0000-00008C480000}"/>
    <cellStyle name="40% - akcent 2 2 2 2 6 3" xfId="18575" xr:uid="{00000000-0005-0000-0000-00008D480000}"/>
    <cellStyle name="40% - akcent 2 2 2 2 6 3 2" xfId="18576" xr:uid="{00000000-0005-0000-0000-00008E480000}"/>
    <cellStyle name="40% - akcent 2 2 2 2 6 3 2 2" xfId="18577" xr:uid="{00000000-0005-0000-0000-00008F480000}"/>
    <cellStyle name="40% - akcent 2 2 2 2 6 3 3" xfId="18578" xr:uid="{00000000-0005-0000-0000-000090480000}"/>
    <cellStyle name="40% - akcent 2 2 2 2 6 4" xfId="18579" xr:uid="{00000000-0005-0000-0000-000091480000}"/>
    <cellStyle name="40% - akcent 2 2 2 2 6 4 2" xfId="18580" xr:uid="{00000000-0005-0000-0000-000092480000}"/>
    <cellStyle name="40% - akcent 2 2 2 2 6 4 2 2" xfId="18581" xr:uid="{00000000-0005-0000-0000-000093480000}"/>
    <cellStyle name="40% - akcent 2 2 2 2 6 4 3" xfId="18582" xr:uid="{00000000-0005-0000-0000-000094480000}"/>
    <cellStyle name="40% - akcent 2 2 2 2 6 5" xfId="18583" xr:uid="{00000000-0005-0000-0000-000095480000}"/>
    <cellStyle name="40% - akcent 2 2 2 2 6 5 2" xfId="18584" xr:uid="{00000000-0005-0000-0000-000096480000}"/>
    <cellStyle name="40% - akcent 2 2 2 2 6 6" xfId="18585" xr:uid="{00000000-0005-0000-0000-000097480000}"/>
    <cellStyle name="40% - akcent 2 2 2 2 7" xfId="18586" xr:uid="{00000000-0005-0000-0000-000098480000}"/>
    <cellStyle name="40% - akcent 2 2 2 3" xfId="18587" xr:uid="{00000000-0005-0000-0000-000099480000}"/>
    <cellStyle name="40% - akcent 2 2 2 3 2" xfId="18588" xr:uid="{00000000-0005-0000-0000-00009A480000}"/>
    <cellStyle name="40% - akcent 2 2 2 3 2 2" xfId="18589" xr:uid="{00000000-0005-0000-0000-00009B480000}"/>
    <cellStyle name="40% - akcent 2 2 2 3 2 2 2" xfId="18590" xr:uid="{00000000-0005-0000-0000-00009C480000}"/>
    <cellStyle name="40% - akcent 2 2 2 3 2 2 2 2" xfId="18591" xr:uid="{00000000-0005-0000-0000-00009D480000}"/>
    <cellStyle name="40% - akcent 2 2 2 3 2 2 2 2 2" xfId="18592" xr:uid="{00000000-0005-0000-0000-00009E480000}"/>
    <cellStyle name="40% - akcent 2 2 2 3 2 2 2 3" xfId="18593" xr:uid="{00000000-0005-0000-0000-00009F480000}"/>
    <cellStyle name="40% - akcent 2 2 2 3 2 2 3" xfId="18594" xr:uid="{00000000-0005-0000-0000-0000A0480000}"/>
    <cellStyle name="40% - akcent 2 2 2 3 2 2 3 2" xfId="18595" xr:uid="{00000000-0005-0000-0000-0000A1480000}"/>
    <cellStyle name="40% - akcent 2 2 2 3 2 2 3 2 2" xfId="18596" xr:uid="{00000000-0005-0000-0000-0000A2480000}"/>
    <cellStyle name="40% - akcent 2 2 2 3 2 2 3 3" xfId="18597" xr:uid="{00000000-0005-0000-0000-0000A3480000}"/>
    <cellStyle name="40% - akcent 2 2 2 3 2 2 4" xfId="18598" xr:uid="{00000000-0005-0000-0000-0000A4480000}"/>
    <cellStyle name="40% - akcent 2 2 2 3 2 2 4 2" xfId="18599" xr:uid="{00000000-0005-0000-0000-0000A5480000}"/>
    <cellStyle name="40% - akcent 2 2 2 3 2 2 4 2 2" xfId="18600" xr:uid="{00000000-0005-0000-0000-0000A6480000}"/>
    <cellStyle name="40% - akcent 2 2 2 3 2 2 4 3" xfId="18601" xr:uid="{00000000-0005-0000-0000-0000A7480000}"/>
    <cellStyle name="40% - akcent 2 2 2 3 2 2 5" xfId="18602" xr:uid="{00000000-0005-0000-0000-0000A8480000}"/>
    <cellStyle name="40% - akcent 2 2 2 3 2 2 5 2" xfId="18603" xr:uid="{00000000-0005-0000-0000-0000A9480000}"/>
    <cellStyle name="40% - akcent 2 2 2 3 2 2 6" xfId="18604" xr:uid="{00000000-0005-0000-0000-0000AA480000}"/>
    <cellStyle name="40% - akcent 2 2 2 3 2 3" xfId="18605" xr:uid="{00000000-0005-0000-0000-0000AB480000}"/>
    <cellStyle name="40% - akcent 2 2 2 3 2 3 2" xfId="18606" xr:uid="{00000000-0005-0000-0000-0000AC480000}"/>
    <cellStyle name="40% - akcent 2 2 2 3 2 3 2 2" xfId="18607" xr:uid="{00000000-0005-0000-0000-0000AD480000}"/>
    <cellStyle name="40% - akcent 2 2 2 3 2 3 3" xfId="18608" xr:uid="{00000000-0005-0000-0000-0000AE480000}"/>
    <cellStyle name="40% - akcent 2 2 2 3 2 4" xfId="18609" xr:uid="{00000000-0005-0000-0000-0000AF480000}"/>
    <cellStyle name="40% - akcent 2 2 2 3 2 4 2" xfId="18610" xr:uid="{00000000-0005-0000-0000-0000B0480000}"/>
    <cellStyle name="40% - akcent 2 2 2 3 2 4 2 2" xfId="18611" xr:uid="{00000000-0005-0000-0000-0000B1480000}"/>
    <cellStyle name="40% - akcent 2 2 2 3 2 4 3" xfId="18612" xr:uid="{00000000-0005-0000-0000-0000B2480000}"/>
    <cellStyle name="40% - akcent 2 2 2 3 2 5" xfId="18613" xr:uid="{00000000-0005-0000-0000-0000B3480000}"/>
    <cellStyle name="40% - akcent 2 2 2 3 2 5 2" xfId="18614" xr:uid="{00000000-0005-0000-0000-0000B4480000}"/>
    <cellStyle name="40% - akcent 2 2 2 3 2 5 2 2" xfId="18615" xr:uid="{00000000-0005-0000-0000-0000B5480000}"/>
    <cellStyle name="40% - akcent 2 2 2 3 2 5 3" xfId="18616" xr:uid="{00000000-0005-0000-0000-0000B6480000}"/>
    <cellStyle name="40% - akcent 2 2 2 3 2 6" xfId="18617" xr:uid="{00000000-0005-0000-0000-0000B7480000}"/>
    <cellStyle name="40% - akcent 2 2 2 3 2 6 2" xfId="18618" xr:uid="{00000000-0005-0000-0000-0000B8480000}"/>
    <cellStyle name="40% - akcent 2 2 2 3 2 7" xfId="18619" xr:uid="{00000000-0005-0000-0000-0000B9480000}"/>
    <cellStyle name="40% - akcent 2 2 2 3 2 8" xfId="18620" xr:uid="{00000000-0005-0000-0000-0000BA480000}"/>
    <cellStyle name="40% - akcent 2 2 2 3 3" xfId="18621" xr:uid="{00000000-0005-0000-0000-0000BB480000}"/>
    <cellStyle name="40% - akcent 2 2 2 3 3 2" xfId="18622" xr:uid="{00000000-0005-0000-0000-0000BC480000}"/>
    <cellStyle name="40% - akcent 2 2 2 3 3 2 2" xfId="18623" xr:uid="{00000000-0005-0000-0000-0000BD480000}"/>
    <cellStyle name="40% - akcent 2 2 2 3 3 2 2 2" xfId="18624" xr:uid="{00000000-0005-0000-0000-0000BE480000}"/>
    <cellStyle name="40% - akcent 2 2 2 3 3 2 3" xfId="18625" xr:uid="{00000000-0005-0000-0000-0000BF480000}"/>
    <cellStyle name="40% - akcent 2 2 2 3 3 3" xfId="18626" xr:uid="{00000000-0005-0000-0000-0000C0480000}"/>
    <cellStyle name="40% - akcent 2 2 2 3 3 3 2" xfId="18627" xr:uid="{00000000-0005-0000-0000-0000C1480000}"/>
    <cellStyle name="40% - akcent 2 2 2 3 3 3 2 2" xfId="18628" xr:uid="{00000000-0005-0000-0000-0000C2480000}"/>
    <cellStyle name="40% - akcent 2 2 2 3 3 3 3" xfId="18629" xr:uid="{00000000-0005-0000-0000-0000C3480000}"/>
    <cellStyle name="40% - akcent 2 2 2 3 3 4" xfId="18630" xr:uid="{00000000-0005-0000-0000-0000C4480000}"/>
    <cellStyle name="40% - akcent 2 2 2 3 3 4 2" xfId="18631" xr:uid="{00000000-0005-0000-0000-0000C5480000}"/>
    <cellStyle name="40% - akcent 2 2 2 3 3 4 2 2" xfId="18632" xr:uid="{00000000-0005-0000-0000-0000C6480000}"/>
    <cellStyle name="40% - akcent 2 2 2 3 3 4 3" xfId="18633" xr:uid="{00000000-0005-0000-0000-0000C7480000}"/>
    <cellStyle name="40% - akcent 2 2 2 3 3 5" xfId="18634" xr:uid="{00000000-0005-0000-0000-0000C8480000}"/>
    <cellStyle name="40% - akcent 2 2 2 3 3 5 2" xfId="18635" xr:uid="{00000000-0005-0000-0000-0000C9480000}"/>
    <cellStyle name="40% - akcent 2 2 2 3 3 6" xfId="18636" xr:uid="{00000000-0005-0000-0000-0000CA480000}"/>
    <cellStyle name="40% - akcent 2 2 2 3 4" xfId="18637" xr:uid="{00000000-0005-0000-0000-0000CB480000}"/>
    <cellStyle name="40% - akcent 2 2 2 3 4 2" xfId="18638" xr:uid="{00000000-0005-0000-0000-0000CC480000}"/>
    <cellStyle name="40% - akcent 2 2 2 3 4 2 2" xfId="18639" xr:uid="{00000000-0005-0000-0000-0000CD480000}"/>
    <cellStyle name="40% - akcent 2 2 2 3 4 2 2 2" xfId="18640" xr:uid="{00000000-0005-0000-0000-0000CE480000}"/>
    <cellStyle name="40% - akcent 2 2 2 3 4 2 3" xfId="18641" xr:uid="{00000000-0005-0000-0000-0000CF480000}"/>
    <cellStyle name="40% - akcent 2 2 2 3 4 3" xfId="18642" xr:uid="{00000000-0005-0000-0000-0000D0480000}"/>
    <cellStyle name="40% - akcent 2 2 2 3 4 3 2" xfId="18643" xr:uid="{00000000-0005-0000-0000-0000D1480000}"/>
    <cellStyle name="40% - akcent 2 2 2 3 4 3 2 2" xfId="18644" xr:uid="{00000000-0005-0000-0000-0000D2480000}"/>
    <cellStyle name="40% - akcent 2 2 2 3 4 3 3" xfId="18645" xr:uid="{00000000-0005-0000-0000-0000D3480000}"/>
    <cellStyle name="40% - akcent 2 2 2 3 4 4" xfId="18646" xr:uid="{00000000-0005-0000-0000-0000D4480000}"/>
    <cellStyle name="40% - akcent 2 2 2 3 4 4 2" xfId="18647" xr:uid="{00000000-0005-0000-0000-0000D5480000}"/>
    <cellStyle name="40% - akcent 2 2 2 3 4 4 2 2" xfId="18648" xr:uid="{00000000-0005-0000-0000-0000D6480000}"/>
    <cellStyle name="40% - akcent 2 2 2 3 4 4 3" xfId="18649" xr:uid="{00000000-0005-0000-0000-0000D7480000}"/>
    <cellStyle name="40% - akcent 2 2 2 3 4 5" xfId="18650" xr:uid="{00000000-0005-0000-0000-0000D8480000}"/>
    <cellStyle name="40% - akcent 2 2 2 3 4 5 2" xfId="18651" xr:uid="{00000000-0005-0000-0000-0000D9480000}"/>
    <cellStyle name="40% - akcent 2 2 2 3 4 6" xfId="18652" xr:uid="{00000000-0005-0000-0000-0000DA480000}"/>
    <cellStyle name="40% - akcent 2 2 2 3 5" xfId="18653" xr:uid="{00000000-0005-0000-0000-0000DB480000}"/>
    <cellStyle name="40% - akcent 2 2 2 3 5 2" xfId="18654" xr:uid="{00000000-0005-0000-0000-0000DC480000}"/>
    <cellStyle name="40% - akcent 2 2 2 3 5 2 2" xfId="18655" xr:uid="{00000000-0005-0000-0000-0000DD480000}"/>
    <cellStyle name="40% - akcent 2 2 2 3 5 2 2 2" xfId="18656" xr:uid="{00000000-0005-0000-0000-0000DE480000}"/>
    <cellStyle name="40% - akcent 2 2 2 3 5 2 3" xfId="18657" xr:uid="{00000000-0005-0000-0000-0000DF480000}"/>
    <cellStyle name="40% - akcent 2 2 2 3 5 3" xfId="18658" xr:uid="{00000000-0005-0000-0000-0000E0480000}"/>
    <cellStyle name="40% - akcent 2 2 2 3 5 3 2" xfId="18659" xr:uid="{00000000-0005-0000-0000-0000E1480000}"/>
    <cellStyle name="40% - akcent 2 2 2 3 5 3 2 2" xfId="18660" xr:uid="{00000000-0005-0000-0000-0000E2480000}"/>
    <cellStyle name="40% - akcent 2 2 2 3 5 3 3" xfId="18661" xr:uid="{00000000-0005-0000-0000-0000E3480000}"/>
    <cellStyle name="40% - akcent 2 2 2 3 5 4" xfId="18662" xr:uid="{00000000-0005-0000-0000-0000E4480000}"/>
    <cellStyle name="40% - akcent 2 2 2 3 5 4 2" xfId="18663" xr:uid="{00000000-0005-0000-0000-0000E5480000}"/>
    <cellStyle name="40% - akcent 2 2 2 3 5 4 2 2" xfId="18664" xr:uid="{00000000-0005-0000-0000-0000E6480000}"/>
    <cellStyle name="40% - akcent 2 2 2 3 5 4 3" xfId="18665" xr:uid="{00000000-0005-0000-0000-0000E7480000}"/>
    <cellStyle name="40% - akcent 2 2 2 3 5 5" xfId="18666" xr:uid="{00000000-0005-0000-0000-0000E8480000}"/>
    <cellStyle name="40% - akcent 2 2 2 3 5 5 2" xfId="18667" xr:uid="{00000000-0005-0000-0000-0000E9480000}"/>
    <cellStyle name="40% - akcent 2 2 2 3 5 6" xfId="18668" xr:uid="{00000000-0005-0000-0000-0000EA480000}"/>
    <cellStyle name="40% - akcent 2 2 2 3 6" xfId="18669" xr:uid="{00000000-0005-0000-0000-0000EB480000}"/>
    <cellStyle name="40% - akcent 2 2 2 4" xfId="18670" xr:uid="{00000000-0005-0000-0000-0000EC480000}"/>
    <cellStyle name="40% - akcent 2 2 2 4 2" xfId="18671" xr:uid="{00000000-0005-0000-0000-0000ED480000}"/>
    <cellStyle name="40% - akcent 2 2 2 4 2 2" xfId="18672" xr:uid="{00000000-0005-0000-0000-0000EE480000}"/>
    <cellStyle name="40% - akcent 2 2 2 4 2 2 2" xfId="18673" xr:uid="{00000000-0005-0000-0000-0000EF480000}"/>
    <cellStyle name="40% - akcent 2 2 2 4 2 2 2 2" xfId="18674" xr:uid="{00000000-0005-0000-0000-0000F0480000}"/>
    <cellStyle name="40% - akcent 2 2 2 4 2 2 3" xfId="18675" xr:uid="{00000000-0005-0000-0000-0000F1480000}"/>
    <cellStyle name="40% - akcent 2 2 2 4 2 3" xfId="18676" xr:uid="{00000000-0005-0000-0000-0000F2480000}"/>
    <cellStyle name="40% - akcent 2 2 2 4 2 3 2" xfId="18677" xr:uid="{00000000-0005-0000-0000-0000F3480000}"/>
    <cellStyle name="40% - akcent 2 2 2 4 2 3 2 2" xfId="18678" xr:uid="{00000000-0005-0000-0000-0000F4480000}"/>
    <cellStyle name="40% - akcent 2 2 2 4 2 3 3" xfId="18679" xr:uid="{00000000-0005-0000-0000-0000F5480000}"/>
    <cellStyle name="40% - akcent 2 2 2 4 2 4" xfId="18680" xr:uid="{00000000-0005-0000-0000-0000F6480000}"/>
    <cellStyle name="40% - akcent 2 2 2 4 2 4 2" xfId="18681" xr:uid="{00000000-0005-0000-0000-0000F7480000}"/>
    <cellStyle name="40% - akcent 2 2 2 4 2 4 2 2" xfId="18682" xr:uid="{00000000-0005-0000-0000-0000F8480000}"/>
    <cellStyle name="40% - akcent 2 2 2 4 2 4 3" xfId="18683" xr:uid="{00000000-0005-0000-0000-0000F9480000}"/>
    <cellStyle name="40% - akcent 2 2 2 4 2 5" xfId="18684" xr:uid="{00000000-0005-0000-0000-0000FA480000}"/>
    <cellStyle name="40% - akcent 2 2 2 4 2 5 2" xfId="18685" xr:uid="{00000000-0005-0000-0000-0000FB480000}"/>
    <cellStyle name="40% - akcent 2 2 2 4 2 6" xfId="18686" xr:uid="{00000000-0005-0000-0000-0000FC480000}"/>
    <cellStyle name="40% - akcent 2 2 2 4 3" xfId="18687" xr:uid="{00000000-0005-0000-0000-0000FD480000}"/>
    <cellStyle name="40% - akcent 2 2 2 4 3 2" xfId="18688" xr:uid="{00000000-0005-0000-0000-0000FE480000}"/>
    <cellStyle name="40% - akcent 2 2 2 4 3 2 2" xfId="18689" xr:uid="{00000000-0005-0000-0000-0000FF480000}"/>
    <cellStyle name="40% - akcent 2 2 2 4 3 3" xfId="18690" xr:uid="{00000000-0005-0000-0000-000000490000}"/>
    <cellStyle name="40% - akcent 2 2 2 4 4" xfId="18691" xr:uid="{00000000-0005-0000-0000-000001490000}"/>
    <cellStyle name="40% - akcent 2 2 2 4 4 2" xfId="18692" xr:uid="{00000000-0005-0000-0000-000002490000}"/>
    <cellStyle name="40% - akcent 2 2 2 4 4 2 2" xfId="18693" xr:uid="{00000000-0005-0000-0000-000003490000}"/>
    <cellStyle name="40% - akcent 2 2 2 4 4 3" xfId="18694" xr:uid="{00000000-0005-0000-0000-000004490000}"/>
    <cellStyle name="40% - akcent 2 2 2 4 5" xfId="18695" xr:uid="{00000000-0005-0000-0000-000005490000}"/>
    <cellStyle name="40% - akcent 2 2 2 4 5 2" xfId="18696" xr:uid="{00000000-0005-0000-0000-000006490000}"/>
    <cellStyle name="40% - akcent 2 2 2 4 5 2 2" xfId="18697" xr:uid="{00000000-0005-0000-0000-000007490000}"/>
    <cellStyle name="40% - akcent 2 2 2 4 5 3" xfId="18698" xr:uid="{00000000-0005-0000-0000-000008490000}"/>
    <cellStyle name="40% - akcent 2 2 2 4 6" xfId="18699" xr:uid="{00000000-0005-0000-0000-000009490000}"/>
    <cellStyle name="40% - akcent 2 2 2 4 6 2" xfId="18700" xr:uid="{00000000-0005-0000-0000-00000A490000}"/>
    <cellStyle name="40% - akcent 2 2 2 4 7" xfId="18701" xr:uid="{00000000-0005-0000-0000-00000B490000}"/>
    <cellStyle name="40% - akcent 2 2 2 4 8" xfId="18702" xr:uid="{00000000-0005-0000-0000-00000C490000}"/>
    <cellStyle name="40% - akcent 2 2 2 5" xfId="18703" xr:uid="{00000000-0005-0000-0000-00000D490000}"/>
    <cellStyle name="40% - akcent 2 2 2 5 2" xfId="18704" xr:uid="{00000000-0005-0000-0000-00000E490000}"/>
    <cellStyle name="40% - akcent 2 2 2 5 2 2" xfId="18705" xr:uid="{00000000-0005-0000-0000-00000F490000}"/>
    <cellStyle name="40% - akcent 2 2 2 5 2 2 2" xfId="18706" xr:uid="{00000000-0005-0000-0000-000010490000}"/>
    <cellStyle name="40% - akcent 2 2 2 5 2 3" xfId="18707" xr:uid="{00000000-0005-0000-0000-000011490000}"/>
    <cellStyle name="40% - akcent 2 2 2 5 3" xfId="18708" xr:uid="{00000000-0005-0000-0000-000012490000}"/>
    <cellStyle name="40% - akcent 2 2 2 5 3 2" xfId="18709" xr:uid="{00000000-0005-0000-0000-000013490000}"/>
    <cellStyle name="40% - akcent 2 2 2 5 3 2 2" xfId="18710" xr:uid="{00000000-0005-0000-0000-000014490000}"/>
    <cellStyle name="40% - akcent 2 2 2 5 3 3" xfId="18711" xr:uid="{00000000-0005-0000-0000-000015490000}"/>
    <cellStyle name="40% - akcent 2 2 2 5 4" xfId="18712" xr:uid="{00000000-0005-0000-0000-000016490000}"/>
    <cellStyle name="40% - akcent 2 2 2 5 4 2" xfId="18713" xr:uid="{00000000-0005-0000-0000-000017490000}"/>
    <cellStyle name="40% - akcent 2 2 2 5 4 2 2" xfId="18714" xr:uid="{00000000-0005-0000-0000-000018490000}"/>
    <cellStyle name="40% - akcent 2 2 2 5 4 3" xfId="18715" xr:uid="{00000000-0005-0000-0000-000019490000}"/>
    <cellStyle name="40% - akcent 2 2 2 5 5" xfId="18716" xr:uid="{00000000-0005-0000-0000-00001A490000}"/>
    <cellStyle name="40% - akcent 2 2 2 5 5 2" xfId="18717" xr:uid="{00000000-0005-0000-0000-00001B490000}"/>
    <cellStyle name="40% - akcent 2 2 2 5 6" xfId="18718" xr:uid="{00000000-0005-0000-0000-00001C490000}"/>
    <cellStyle name="40% - akcent 2 2 2 6" xfId="18719" xr:uid="{00000000-0005-0000-0000-00001D490000}"/>
    <cellStyle name="40% - akcent 2 2 2 6 2" xfId="18720" xr:uid="{00000000-0005-0000-0000-00001E490000}"/>
    <cellStyle name="40% - akcent 2 2 2 6 2 2" xfId="18721" xr:uid="{00000000-0005-0000-0000-00001F490000}"/>
    <cellStyle name="40% - akcent 2 2 2 6 2 2 2" xfId="18722" xr:uid="{00000000-0005-0000-0000-000020490000}"/>
    <cellStyle name="40% - akcent 2 2 2 6 2 3" xfId="18723" xr:uid="{00000000-0005-0000-0000-000021490000}"/>
    <cellStyle name="40% - akcent 2 2 2 6 3" xfId="18724" xr:uid="{00000000-0005-0000-0000-000022490000}"/>
    <cellStyle name="40% - akcent 2 2 2 6 3 2" xfId="18725" xr:uid="{00000000-0005-0000-0000-000023490000}"/>
    <cellStyle name="40% - akcent 2 2 2 6 3 2 2" xfId="18726" xr:uid="{00000000-0005-0000-0000-000024490000}"/>
    <cellStyle name="40% - akcent 2 2 2 6 3 3" xfId="18727" xr:uid="{00000000-0005-0000-0000-000025490000}"/>
    <cellStyle name="40% - akcent 2 2 2 6 4" xfId="18728" xr:uid="{00000000-0005-0000-0000-000026490000}"/>
    <cellStyle name="40% - akcent 2 2 2 6 4 2" xfId="18729" xr:uid="{00000000-0005-0000-0000-000027490000}"/>
    <cellStyle name="40% - akcent 2 2 2 6 4 2 2" xfId="18730" xr:uid="{00000000-0005-0000-0000-000028490000}"/>
    <cellStyle name="40% - akcent 2 2 2 6 4 3" xfId="18731" xr:uid="{00000000-0005-0000-0000-000029490000}"/>
    <cellStyle name="40% - akcent 2 2 2 6 5" xfId="18732" xr:uid="{00000000-0005-0000-0000-00002A490000}"/>
    <cellStyle name="40% - akcent 2 2 2 6 5 2" xfId="18733" xr:uid="{00000000-0005-0000-0000-00002B490000}"/>
    <cellStyle name="40% - akcent 2 2 2 6 6" xfId="18734" xr:uid="{00000000-0005-0000-0000-00002C490000}"/>
    <cellStyle name="40% - akcent 2 2 2 7" xfId="18735" xr:uid="{00000000-0005-0000-0000-00002D490000}"/>
    <cellStyle name="40% - akcent 2 2 2 8" xfId="18736" xr:uid="{00000000-0005-0000-0000-00002E490000}"/>
    <cellStyle name="40% - akcent 2 2 2 8 2" xfId="18737" xr:uid="{00000000-0005-0000-0000-00002F490000}"/>
    <cellStyle name="40% - akcent 2 2 2 8 2 2" xfId="18738" xr:uid="{00000000-0005-0000-0000-000030490000}"/>
    <cellStyle name="40% - akcent 2 2 2 8 2 2 2" xfId="18739" xr:uid="{00000000-0005-0000-0000-000031490000}"/>
    <cellStyle name="40% - akcent 2 2 2 8 2 3" xfId="18740" xr:uid="{00000000-0005-0000-0000-000032490000}"/>
    <cellStyle name="40% - akcent 2 2 2 8 3" xfId="18741" xr:uid="{00000000-0005-0000-0000-000033490000}"/>
    <cellStyle name="40% - akcent 2 2 2 8 3 2" xfId="18742" xr:uid="{00000000-0005-0000-0000-000034490000}"/>
    <cellStyle name="40% - akcent 2 2 2 8 3 2 2" xfId="18743" xr:uid="{00000000-0005-0000-0000-000035490000}"/>
    <cellStyle name="40% - akcent 2 2 2 8 3 3" xfId="18744" xr:uid="{00000000-0005-0000-0000-000036490000}"/>
    <cellStyle name="40% - akcent 2 2 2 8 4" xfId="18745" xr:uid="{00000000-0005-0000-0000-000037490000}"/>
    <cellStyle name="40% - akcent 2 2 2 8 4 2" xfId="18746" xr:uid="{00000000-0005-0000-0000-000038490000}"/>
    <cellStyle name="40% - akcent 2 2 2 8 4 2 2" xfId="18747" xr:uid="{00000000-0005-0000-0000-000039490000}"/>
    <cellStyle name="40% - akcent 2 2 2 8 4 3" xfId="18748" xr:uid="{00000000-0005-0000-0000-00003A490000}"/>
    <cellStyle name="40% - akcent 2 2 2 8 5" xfId="18749" xr:uid="{00000000-0005-0000-0000-00003B490000}"/>
    <cellStyle name="40% - akcent 2 2 2 8 5 2" xfId="18750" xr:uid="{00000000-0005-0000-0000-00003C490000}"/>
    <cellStyle name="40% - akcent 2 2 2 8 6" xfId="18751" xr:uid="{00000000-0005-0000-0000-00003D490000}"/>
    <cellStyle name="40% - akcent 2 2 2_2011'05 Raport PGE_DO-CO2" xfId="18752" xr:uid="{00000000-0005-0000-0000-00003E490000}"/>
    <cellStyle name="40% - akcent 2 2 3" xfId="18753" xr:uid="{00000000-0005-0000-0000-00003F490000}"/>
    <cellStyle name="40% - akcent 2 2 3 2" xfId="18754" xr:uid="{00000000-0005-0000-0000-000040490000}"/>
    <cellStyle name="40% - akcent 2 2 3 2 2" xfId="18755" xr:uid="{00000000-0005-0000-0000-000041490000}"/>
    <cellStyle name="40% - akcent 2 2 3 2 2 2" xfId="18756" xr:uid="{00000000-0005-0000-0000-000042490000}"/>
    <cellStyle name="40% - akcent 2 2 3 2 2 2 2" xfId="18757" xr:uid="{00000000-0005-0000-0000-000043490000}"/>
    <cellStyle name="40% - akcent 2 2 3 2 2 2 2 2" xfId="18758" xr:uid="{00000000-0005-0000-0000-000044490000}"/>
    <cellStyle name="40% - akcent 2 2 3 2 2 2 2 2 2" xfId="18759" xr:uid="{00000000-0005-0000-0000-000045490000}"/>
    <cellStyle name="40% - akcent 2 2 3 2 2 2 2 3" xfId="18760" xr:uid="{00000000-0005-0000-0000-000046490000}"/>
    <cellStyle name="40% - akcent 2 2 3 2 2 2 3" xfId="18761" xr:uid="{00000000-0005-0000-0000-000047490000}"/>
    <cellStyle name="40% - akcent 2 2 3 2 2 2 3 2" xfId="18762" xr:uid="{00000000-0005-0000-0000-000048490000}"/>
    <cellStyle name="40% - akcent 2 2 3 2 2 2 3 2 2" xfId="18763" xr:uid="{00000000-0005-0000-0000-000049490000}"/>
    <cellStyle name="40% - akcent 2 2 3 2 2 2 3 3" xfId="18764" xr:uid="{00000000-0005-0000-0000-00004A490000}"/>
    <cellStyle name="40% - akcent 2 2 3 2 2 2 4" xfId="18765" xr:uid="{00000000-0005-0000-0000-00004B490000}"/>
    <cellStyle name="40% - akcent 2 2 3 2 2 2 4 2" xfId="18766" xr:uid="{00000000-0005-0000-0000-00004C490000}"/>
    <cellStyle name="40% - akcent 2 2 3 2 2 2 4 2 2" xfId="18767" xr:uid="{00000000-0005-0000-0000-00004D490000}"/>
    <cellStyle name="40% - akcent 2 2 3 2 2 2 4 3" xfId="18768" xr:uid="{00000000-0005-0000-0000-00004E490000}"/>
    <cellStyle name="40% - akcent 2 2 3 2 2 2 5" xfId="18769" xr:uid="{00000000-0005-0000-0000-00004F490000}"/>
    <cellStyle name="40% - akcent 2 2 3 2 2 2 5 2" xfId="18770" xr:uid="{00000000-0005-0000-0000-000050490000}"/>
    <cellStyle name="40% - akcent 2 2 3 2 2 2 6" xfId="18771" xr:uid="{00000000-0005-0000-0000-000051490000}"/>
    <cellStyle name="40% - akcent 2 2 3 2 2 3" xfId="18772" xr:uid="{00000000-0005-0000-0000-000052490000}"/>
    <cellStyle name="40% - akcent 2 2 3 2 2 3 2" xfId="18773" xr:uid="{00000000-0005-0000-0000-000053490000}"/>
    <cellStyle name="40% - akcent 2 2 3 2 2 3 2 2" xfId="18774" xr:uid="{00000000-0005-0000-0000-000054490000}"/>
    <cellStyle name="40% - akcent 2 2 3 2 2 3 3" xfId="18775" xr:uid="{00000000-0005-0000-0000-000055490000}"/>
    <cellStyle name="40% - akcent 2 2 3 2 2 4" xfId="18776" xr:uid="{00000000-0005-0000-0000-000056490000}"/>
    <cellStyle name="40% - akcent 2 2 3 2 2 4 2" xfId="18777" xr:uid="{00000000-0005-0000-0000-000057490000}"/>
    <cellStyle name="40% - akcent 2 2 3 2 2 4 2 2" xfId="18778" xr:uid="{00000000-0005-0000-0000-000058490000}"/>
    <cellStyle name="40% - akcent 2 2 3 2 2 4 3" xfId="18779" xr:uid="{00000000-0005-0000-0000-000059490000}"/>
    <cellStyle name="40% - akcent 2 2 3 2 2 5" xfId="18780" xr:uid="{00000000-0005-0000-0000-00005A490000}"/>
    <cellStyle name="40% - akcent 2 2 3 2 2 5 2" xfId="18781" xr:uid="{00000000-0005-0000-0000-00005B490000}"/>
    <cellStyle name="40% - akcent 2 2 3 2 2 5 2 2" xfId="18782" xr:uid="{00000000-0005-0000-0000-00005C490000}"/>
    <cellStyle name="40% - akcent 2 2 3 2 2 5 3" xfId="18783" xr:uid="{00000000-0005-0000-0000-00005D490000}"/>
    <cellStyle name="40% - akcent 2 2 3 2 2 6" xfId="18784" xr:uid="{00000000-0005-0000-0000-00005E490000}"/>
    <cellStyle name="40% - akcent 2 2 3 2 2 6 2" xfId="18785" xr:uid="{00000000-0005-0000-0000-00005F490000}"/>
    <cellStyle name="40% - akcent 2 2 3 2 2 7" xfId="18786" xr:uid="{00000000-0005-0000-0000-000060490000}"/>
    <cellStyle name="40% - akcent 2 2 3 2 2 8" xfId="18787" xr:uid="{00000000-0005-0000-0000-000061490000}"/>
    <cellStyle name="40% - akcent 2 2 3 2 3" xfId="18788" xr:uid="{00000000-0005-0000-0000-000062490000}"/>
    <cellStyle name="40% - akcent 2 2 3 2 3 2" xfId="18789" xr:uid="{00000000-0005-0000-0000-000063490000}"/>
    <cellStyle name="40% - akcent 2 2 3 2 3 2 2" xfId="18790" xr:uid="{00000000-0005-0000-0000-000064490000}"/>
    <cellStyle name="40% - akcent 2 2 3 2 3 2 2 2" xfId="18791" xr:uid="{00000000-0005-0000-0000-000065490000}"/>
    <cellStyle name="40% - akcent 2 2 3 2 3 2 3" xfId="18792" xr:uid="{00000000-0005-0000-0000-000066490000}"/>
    <cellStyle name="40% - akcent 2 2 3 2 3 3" xfId="18793" xr:uid="{00000000-0005-0000-0000-000067490000}"/>
    <cellStyle name="40% - akcent 2 2 3 2 3 3 2" xfId="18794" xr:uid="{00000000-0005-0000-0000-000068490000}"/>
    <cellStyle name="40% - akcent 2 2 3 2 3 3 2 2" xfId="18795" xr:uid="{00000000-0005-0000-0000-000069490000}"/>
    <cellStyle name="40% - akcent 2 2 3 2 3 3 3" xfId="18796" xr:uid="{00000000-0005-0000-0000-00006A490000}"/>
    <cellStyle name="40% - akcent 2 2 3 2 3 4" xfId="18797" xr:uid="{00000000-0005-0000-0000-00006B490000}"/>
    <cellStyle name="40% - akcent 2 2 3 2 3 4 2" xfId="18798" xr:uid="{00000000-0005-0000-0000-00006C490000}"/>
    <cellStyle name="40% - akcent 2 2 3 2 3 4 2 2" xfId="18799" xr:uid="{00000000-0005-0000-0000-00006D490000}"/>
    <cellStyle name="40% - akcent 2 2 3 2 3 4 3" xfId="18800" xr:uid="{00000000-0005-0000-0000-00006E490000}"/>
    <cellStyle name="40% - akcent 2 2 3 2 3 5" xfId="18801" xr:uid="{00000000-0005-0000-0000-00006F490000}"/>
    <cellStyle name="40% - akcent 2 2 3 2 3 5 2" xfId="18802" xr:uid="{00000000-0005-0000-0000-000070490000}"/>
    <cellStyle name="40% - akcent 2 2 3 2 3 6" xfId="18803" xr:uid="{00000000-0005-0000-0000-000071490000}"/>
    <cellStyle name="40% - akcent 2 2 3 2 4" xfId="18804" xr:uid="{00000000-0005-0000-0000-000072490000}"/>
    <cellStyle name="40% - akcent 2 2 3 2 4 2" xfId="18805" xr:uid="{00000000-0005-0000-0000-000073490000}"/>
    <cellStyle name="40% - akcent 2 2 3 2 4 2 2" xfId="18806" xr:uid="{00000000-0005-0000-0000-000074490000}"/>
    <cellStyle name="40% - akcent 2 2 3 2 4 2 2 2" xfId="18807" xr:uid="{00000000-0005-0000-0000-000075490000}"/>
    <cellStyle name="40% - akcent 2 2 3 2 4 2 3" xfId="18808" xr:uid="{00000000-0005-0000-0000-000076490000}"/>
    <cellStyle name="40% - akcent 2 2 3 2 4 3" xfId="18809" xr:uid="{00000000-0005-0000-0000-000077490000}"/>
    <cellStyle name="40% - akcent 2 2 3 2 4 3 2" xfId="18810" xr:uid="{00000000-0005-0000-0000-000078490000}"/>
    <cellStyle name="40% - akcent 2 2 3 2 4 3 2 2" xfId="18811" xr:uid="{00000000-0005-0000-0000-000079490000}"/>
    <cellStyle name="40% - akcent 2 2 3 2 4 3 3" xfId="18812" xr:uid="{00000000-0005-0000-0000-00007A490000}"/>
    <cellStyle name="40% - akcent 2 2 3 2 4 4" xfId="18813" xr:uid="{00000000-0005-0000-0000-00007B490000}"/>
    <cellStyle name="40% - akcent 2 2 3 2 4 4 2" xfId="18814" xr:uid="{00000000-0005-0000-0000-00007C490000}"/>
    <cellStyle name="40% - akcent 2 2 3 2 4 4 2 2" xfId="18815" xr:uid="{00000000-0005-0000-0000-00007D490000}"/>
    <cellStyle name="40% - akcent 2 2 3 2 4 4 3" xfId="18816" xr:uid="{00000000-0005-0000-0000-00007E490000}"/>
    <cellStyle name="40% - akcent 2 2 3 2 4 5" xfId="18817" xr:uid="{00000000-0005-0000-0000-00007F490000}"/>
    <cellStyle name="40% - akcent 2 2 3 2 4 5 2" xfId="18818" xr:uid="{00000000-0005-0000-0000-000080490000}"/>
    <cellStyle name="40% - akcent 2 2 3 2 4 6" xfId="18819" xr:uid="{00000000-0005-0000-0000-000081490000}"/>
    <cellStyle name="40% - akcent 2 2 3 2 5" xfId="18820" xr:uid="{00000000-0005-0000-0000-000082490000}"/>
    <cellStyle name="40% - akcent 2 2 3 2 5 2" xfId="18821" xr:uid="{00000000-0005-0000-0000-000083490000}"/>
    <cellStyle name="40% - akcent 2 2 3 2 5 2 2" xfId="18822" xr:uid="{00000000-0005-0000-0000-000084490000}"/>
    <cellStyle name="40% - akcent 2 2 3 2 5 2 2 2" xfId="18823" xr:uid="{00000000-0005-0000-0000-000085490000}"/>
    <cellStyle name="40% - akcent 2 2 3 2 5 2 3" xfId="18824" xr:uid="{00000000-0005-0000-0000-000086490000}"/>
    <cellStyle name="40% - akcent 2 2 3 2 5 3" xfId="18825" xr:uid="{00000000-0005-0000-0000-000087490000}"/>
    <cellStyle name="40% - akcent 2 2 3 2 5 3 2" xfId="18826" xr:uid="{00000000-0005-0000-0000-000088490000}"/>
    <cellStyle name="40% - akcent 2 2 3 2 5 3 2 2" xfId="18827" xr:uid="{00000000-0005-0000-0000-000089490000}"/>
    <cellStyle name="40% - akcent 2 2 3 2 5 3 3" xfId="18828" xr:uid="{00000000-0005-0000-0000-00008A490000}"/>
    <cellStyle name="40% - akcent 2 2 3 2 5 4" xfId="18829" xr:uid="{00000000-0005-0000-0000-00008B490000}"/>
    <cellStyle name="40% - akcent 2 2 3 2 5 4 2" xfId="18830" xr:uid="{00000000-0005-0000-0000-00008C490000}"/>
    <cellStyle name="40% - akcent 2 2 3 2 5 4 2 2" xfId="18831" xr:uid="{00000000-0005-0000-0000-00008D490000}"/>
    <cellStyle name="40% - akcent 2 2 3 2 5 4 3" xfId="18832" xr:uid="{00000000-0005-0000-0000-00008E490000}"/>
    <cellStyle name="40% - akcent 2 2 3 2 5 5" xfId="18833" xr:uid="{00000000-0005-0000-0000-00008F490000}"/>
    <cellStyle name="40% - akcent 2 2 3 2 5 5 2" xfId="18834" xr:uid="{00000000-0005-0000-0000-000090490000}"/>
    <cellStyle name="40% - akcent 2 2 3 2 5 6" xfId="18835" xr:uid="{00000000-0005-0000-0000-000091490000}"/>
    <cellStyle name="40% - akcent 2 2 3 2 6" xfId="18836" xr:uid="{00000000-0005-0000-0000-000092490000}"/>
    <cellStyle name="40% - akcent 2 2 3 3" xfId="18837" xr:uid="{00000000-0005-0000-0000-000093490000}"/>
    <cellStyle name="40% - akcent 2 2 3 3 2" xfId="18838" xr:uid="{00000000-0005-0000-0000-000094490000}"/>
    <cellStyle name="40% - akcent 2 2 3 3 2 2" xfId="18839" xr:uid="{00000000-0005-0000-0000-000095490000}"/>
    <cellStyle name="40% - akcent 2 2 3 3 2 2 2" xfId="18840" xr:uid="{00000000-0005-0000-0000-000096490000}"/>
    <cellStyle name="40% - akcent 2 2 3 3 2 2 2 2" xfId="18841" xr:uid="{00000000-0005-0000-0000-000097490000}"/>
    <cellStyle name="40% - akcent 2 2 3 3 2 2 3" xfId="18842" xr:uid="{00000000-0005-0000-0000-000098490000}"/>
    <cellStyle name="40% - akcent 2 2 3 3 2 3" xfId="18843" xr:uid="{00000000-0005-0000-0000-000099490000}"/>
    <cellStyle name="40% - akcent 2 2 3 3 2 3 2" xfId="18844" xr:uid="{00000000-0005-0000-0000-00009A490000}"/>
    <cellStyle name="40% - akcent 2 2 3 3 2 3 2 2" xfId="18845" xr:uid="{00000000-0005-0000-0000-00009B490000}"/>
    <cellStyle name="40% - akcent 2 2 3 3 2 3 3" xfId="18846" xr:uid="{00000000-0005-0000-0000-00009C490000}"/>
    <cellStyle name="40% - akcent 2 2 3 3 2 4" xfId="18847" xr:uid="{00000000-0005-0000-0000-00009D490000}"/>
    <cellStyle name="40% - akcent 2 2 3 3 2 4 2" xfId="18848" xr:uid="{00000000-0005-0000-0000-00009E490000}"/>
    <cellStyle name="40% - akcent 2 2 3 3 2 4 2 2" xfId="18849" xr:uid="{00000000-0005-0000-0000-00009F490000}"/>
    <cellStyle name="40% - akcent 2 2 3 3 2 4 3" xfId="18850" xr:uid="{00000000-0005-0000-0000-0000A0490000}"/>
    <cellStyle name="40% - akcent 2 2 3 3 2 5" xfId="18851" xr:uid="{00000000-0005-0000-0000-0000A1490000}"/>
    <cellStyle name="40% - akcent 2 2 3 3 2 5 2" xfId="18852" xr:uid="{00000000-0005-0000-0000-0000A2490000}"/>
    <cellStyle name="40% - akcent 2 2 3 3 2 6" xfId="18853" xr:uid="{00000000-0005-0000-0000-0000A3490000}"/>
    <cellStyle name="40% - akcent 2 2 3 3 3" xfId="18854" xr:uid="{00000000-0005-0000-0000-0000A4490000}"/>
    <cellStyle name="40% - akcent 2 2 3 3 3 2" xfId="18855" xr:uid="{00000000-0005-0000-0000-0000A5490000}"/>
    <cellStyle name="40% - akcent 2 2 3 3 3 2 2" xfId="18856" xr:uid="{00000000-0005-0000-0000-0000A6490000}"/>
    <cellStyle name="40% - akcent 2 2 3 3 3 3" xfId="18857" xr:uid="{00000000-0005-0000-0000-0000A7490000}"/>
    <cellStyle name="40% - akcent 2 2 3 3 4" xfId="18858" xr:uid="{00000000-0005-0000-0000-0000A8490000}"/>
    <cellStyle name="40% - akcent 2 2 3 3 4 2" xfId="18859" xr:uid="{00000000-0005-0000-0000-0000A9490000}"/>
    <cellStyle name="40% - akcent 2 2 3 3 4 2 2" xfId="18860" xr:uid="{00000000-0005-0000-0000-0000AA490000}"/>
    <cellStyle name="40% - akcent 2 2 3 3 4 3" xfId="18861" xr:uid="{00000000-0005-0000-0000-0000AB490000}"/>
    <cellStyle name="40% - akcent 2 2 3 3 5" xfId="18862" xr:uid="{00000000-0005-0000-0000-0000AC490000}"/>
    <cellStyle name="40% - akcent 2 2 3 3 5 2" xfId="18863" xr:uid="{00000000-0005-0000-0000-0000AD490000}"/>
    <cellStyle name="40% - akcent 2 2 3 3 5 2 2" xfId="18864" xr:uid="{00000000-0005-0000-0000-0000AE490000}"/>
    <cellStyle name="40% - akcent 2 2 3 3 5 3" xfId="18865" xr:uid="{00000000-0005-0000-0000-0000AF490000}"/>
    <cellStyle name="40% - akcent 2 2 3 3 6" xfId="18866" xr:uid="{00000000-0005-0000-0000-0000B0490000}"/>
    <cellStyle name="40% - akcent 2 2 3 3 6 2" xfId="18867" xr:uid="{00000000-0005-0000-0000-0000B1490000}"/>
    <cellStyle name="40% - akcent 2 2 3 3 7" xfId="18868" xr:uid="{00000000-0005-0000-0000-0000B2490000}"/>
    <cellStyle name="40% - akcent 2 2 3 3 8" xfId="18869" xr:uid="{00000000-0005-0000-0000-0000B3490000}"/>
    <cellStyle name="40% - akcent 2 2 3 4" xfId="18870" xr:uid="{00000000-0005-0000-0000-0000B4490000}"/>
    <cellStyle name="40% - akcent 2 2 3 4 2" xfId="18871" xr:uid="{00000000-0005-0000-0000-0000B5490000}"/>
    <cellStyle name="40% - akcent 2 2 3 4 2 2" xfId="18872" xr:uid="{00000000-0005-0000-0000-0000B6490000}"/>
    <cellStyle name="40% - akcent 2 2 3 4 2 2 2" xfId="18873" xr:uid="{00000000-0005-0000-0000-0000B7490000}"/>
    <cellStyle name="40% - akcent 2 2 3 4 2 3" xfId="18874" xr:uid="{00000000-0005-0000-0000-0000B8490000}"/>
    <cellStyle name="40% - akcent 2 2 3 4 3" xfId="18875" xr:uid="{00000000-0005-0000-0000-0000B9490000}"/>
    <cellStyle name="40% - akcent 2 2 3 4 3 2" xfId="18876" xr:uid="{00000000-0005-0000-0000-0000BA490000}"/>
    <cellStyle name="40% - akcent 2 2 3 4 3 2 2" xfId="18877" xr:uid="{00000000-0005-0000-0000-0000BB490000}"/>
    <cellStyle name="40% - akcent 2 2 3 4 3 3" xfId="18878" xr:uid="{00000000-0005-0000-0000-0000BC490000}"/>
    <cellStyle name="40% - akcent 2 2 3 4 4" xfId="18879" xr:uid="{00000000-0005-0000-0000-0000BD490000}"/>
    <cellStyle name="40% - akcent 2 2 3 4 4 2" xfId="18880" xr:uid="{00000000-0005-0000-0000-0000BE490000}"/>
    <cellStyle name="40% - akcent 2 2 3 4 4 2 2" xfId="18881" xr:uid="{00000000-0005-0000-0000-0000BF490000}"/>
    <cellStyle name="40% - akcent 2 2 3 4 4 3" xfId="18882" xr:uid="{00000000-0005-0000-0000-0000C0490000}"/>
    <cellStyle name="40% - akcent 2 2 3 4 5" xfId="18883" xr:uid="{00000000-0005-0000-0000-0000C1490000}"/>
    <cellStyle name="40% - akcent 2 2 3 4 5 2" xfId="18884" xr:uid="{00000000-0005-0000-0000-0000C2490000}"/>
    <cellStyle name="40% - akcent 2 2 3 4 6" xfId="18885" xr:uid="{00000000-0005-0000-0000-0000C3490000}"/>
    <cellStyle name="40% - akcent 2 2 3 5" xfId="18886" xr:uid="{00000000-0005-0000-0000-0000C4490000}"/>
    <cellStyle name="40% - akcent 2 2 3 5 2" xfId="18887" xr:uid="{00000000-0005-0000-0000-0000C5490000}"/>
    <cellStyle name="40% - akcent 2 2 3 5 2 2" xfId="18888" xr:uid="{00000000-0005-0000-0000-0000C6490000}"/>
    <cellStyle name="40% - akcent 2 2 3 5 2 2 2" xfId="18889" xr:uid="{00000000-0005-0000-0000-0000C7490000}"/>
    <cellStyle name="40% - akcent 2 2 3 5 2 3" xfId="18890" xr:uid="{00000000-0005-0000-0000-0000C8490000}"/>
    <cellStyle name="40% - akcent 2 2 3 5 3" xfId="18891" xr:uid="{00000000-0005-0000-0000-0000C9490000}"/>
    <cellStyle name="40% - akcent 2 2 3 5 3 2" xfId="18892" xr:uid="{00000000-0005-0000-0000-0000CA490000}"/>
    <cellStyle name="40% - akcent 2 2 3 5 3 2 2" xfId="18893" xr:uid="{00000000-0005-0000-0000-0000CB490000}"/>
    <cellStyle name="40% - akcent 2 2 3 5 3 3" xfId="18894" xr:uid="{00000000-0005-0000-0000-0000CC490000}"/>
    <cellStyle name="40% - akcent 2 2 3 5 4" xfId="18895" xr:uid="{00000000-0005-0000-0000-0000CD490000}"/>
    <cellStyle name="40% - akcent 2 2 3 5 4 2" xfId="18896" xr:uid="{00000000-0005-0000-0000-0000CE490000}"/>
    <cellStyle name="40% - akcent 2 2 3 5 4 2 2" xfId="18897" xr:uid="{00000000-0005-0000-0000-0000CF490000}"/>
    <cellStyle name="40% - akcent 2 2 3 5 4 3" xfId="18898" xr:uid="{00000000-0005-0000-0000-0000D0490000}"/>
    <cellStyle name="40% - akcent 2 2 3 5 5" xfId="18899" xr:uid="{00000000-0005-0000-0000-0000D1490000}"/>
    <cellStyle name="40% - akcent 2 2 3 5 5 2" xfId="18900" xr:uid="{00000000-0005-0000-0000-0000D2490000}"/>
    <cellStyle name="40% - akcent 2 2 3 5 6" xfId="18901" xr:uid="{00000000-0005-0000-0000-0000D3490000}"/>
    <cellStyle name="40% - akcent 2 2 3 6" xfId="18902" xr:uid="{00000000-0005-0000-0000-0000D4490000}"/>
    <cellStyle name="40% - akcent 2 2 3 6 2" xfId="18903" xr:uid="{00000000-0005-0000-0000-0000D5490000}"/>
    <cellStyle name="40% - akcent 2 2 3 6 2 2" xfId="18904" xr:uid="{00000000-0005-0000-0000-0000D6490000}"/>
    <cellStyle name="40% - akcent 2 2 3 6 2 2 2" xfId="18905" xr:uid="{00000000-0005-0000-0000-0000D7490000}"/>
    <cellStyle name="40% - akcent 2 2 3 6 2 3" xfId="18906" xr:uid="{00000000-0005-0000-0000-0000D8490000}"/>
    <cellStyle name="40% - akcent 2 2 3 6 3" xfId="18907" xr:uid="{00000000-0005-0000-0000-0000D9490000}"/>
    <cellStyle name="40% - akcent 2 2 3 6 3 2" xfId="18908" xr:uid="{00000000-0005-0000-0000-0000DA490000}"/>
    <cellStyle name="40% - akcent 2 2 3 6 3 2 2" xfId="18909" xr:uid="{00000000-0005-0000-0000-0000DB490000}"/>
    <cellStyle name="40% - akcent 2 2 3 6 3 3" xfId="18910" xr:uid="{00000000-0005-0000-0000-0000DC490000}"/>
    <cellStyle name="40% - akcent 2 2 3 6 4" xfId="18911" xr:uid="{00000000-0005-0000-0000-0000DD490000}"/>
    <cellStyle name="40% - akcent 2 2 3 6 4 2" xfId="18912" xr:uid="{00000000-0005-0000-0000-0000DE490000}"/>
    <cellStyle name="40% - akcent 2 2 3 6 4 2 2" xfId="18913" xr:uid="{00000000-0005-0000-0000-0000DF490000}"/>
    <cellStyle name="40% - akcent 2 2 3 6 4 3" xfId="18914" xr:uid="{00000000-0005-0000-0000-0000E0490000}"/>
    <cellStyle name="40% - akcent 2 2 3 6 5" xfId="18915" xr:uid="{00000000-0005-0000-0000-0000E1490000}"/>
    <cellStyle name="40% - akcent 2 2 3 6 5 2" xfId="18916" xr:uid="{00000000-0005-0000-0000-0000E2490000}"/>
    <cellStyle name="40% - akcent 2 2 3 6 6" xfId="18917" xr:uid="{00000000-0005-0000-0000-0000E3490000}"/>
    <cellStyle name="40% - akcent 2 2 3 7" xfId="18918" xr:uid="{00000000-0005-0000-0000-0000E4490000}"/>
    <cellStyle name="40% - akcent 2 2 3_2011'05 Raport PGE_DO-CO2" xfId="18919" xr:uid="{00000000-0005-0000-0000-0000E5490000}"/>
    <cellStyle name="40% - akcent 2 2 4" xfId="18920" xr:uid="{00000000-0005-0000-0000-0000E6490000}"/>
    <cellStyle name="40% - akcent 2 2 4 2" xfId="18921" xr:uid="{00000000-0005-0000-0000-0000E7490000}"/>
    <cellStyle name="40% - akcent 2 2 4 2 10" xfId="18922" xr:uid="{00000000-0005-0000-0000-0000E8490000}"/>
    <cellStyle name="40% - akcent 2 2 4 2 2" xfId="18923" xr:uid="{00000000-0005-0000-0000-0000E9490000}"/>
    <cellStyle name="40% - akcent 2 2 4 2 2 2" xfId="18924" xr:uid="{00000000-0005-0000-0000-0000EA490000}"/>
    <cellStyle name="40% - akcent 2 2 4 2 2 2 2" xfId="18925" xr:uid="{00000000-0005-0000-0000-0000EB490000}"/>
    <cellStyle name="40% - akcent 2 2 4 2 2 2 2 2" xfId="18926" xr:uid="{00000000-0005-0000-0000-0000EC490000}"/>
    <cellStyle name="40% - akcent 2 2 4 2 2 2 2 2 2" xfId="18927" xr:uid="{00000000-0005-0000-0000-0000ED490000}"/>
    <cellStyle name="40% - akcent 2 2 4 2 2 2 2 3" xfId="18928" xr:uid="{00000000-0005-0000-0000-0000EE490000}"/>
    <cellStyle name="40% - akcent 2 2 4 2 2 2 3" xfId="18929" xr:uid="{00000000-0005-0000-0000-0000EF490000}"/>
    <cellStyle name="40% - akcent 2 2 4 2 2 2 3 2" xfId="18930" xr:uid="{00000000-0005-0000-0000-0000F0490000}"/>
    <cellStyle name="40% - akcent 2 2 4 2 2 2 3 2 2" xfId="18931" xr:uid="{00000000-0005-0000-0000-0000F1490000}"/>
    <cellStyle name="40% - akcent 2 2 4 2 2 2 3 3" xfId="18932" xr:uid="{00000000-0005-0000-0000-0000F2490000}"/>
    <cellStyle name="40% - akcent 2 2 4 2 2 2 4" xfId="18933" xr:uid="{00000000-0005-0000-0000-0000F3490000}"/>
    <cellStyle name="40% - akcent 2 2 4 2 2 2 4 2" xfId="18934" xr:uid="{00000000-0005-0000-0000-0000F4490000}"/>
    <cellStyle name="40% - akcent 2 2 4 2 2 2 4 2 2" xfId="18935" xr:uid="{00000000-0005-0000-0000-0000F5490000}"/>
    <cellStyle name="40% - akcent 2 2 4 2 2 2 4 3" xfId="18936" xr:uid="{00000000-0005-0000-0000-0000F6490000}"/>
    <cellStyle name="40% - akcent 2 2 4 2 2 2 5" xfId="18937" xr:uid="{00000000-0005-0000-0000-0000F7490000}"/>
    <cellStyle name="40% - akcent 2 2 4 2 2 2 5 2" xfId="18938" xr:uid="{00000000-0005-0000-0000-0000F8490000}"/>
    <cellStyle name="40% - akcent 2 2 4 2 2 2 6" xfId="18939" xr:uid="{00000000-0005-0000-0000-0000F9490000}"/>
    <cellStyle name="40% - akcent 2 2 4 2 2 3" xfId="18940" xr:uid="{00000000-0005-0000-0000-0000FA490000}"/>
    <cellStyle name="40% - akcent 2 2 4 2 2 3 2" xfId="18941" xr:uid="{00000000-0005-0000-0000-0000FB490000}"/>
    <cellStyle name="40% - akcent 2 2 4 2 2 3 2 2" xfId="18942" xr:uid="{00000000-0005-0000-0000-0000FC490000}"/>
    <cellStyle name="40% - akcent 2 2 4 2 2 3 3" xfId="18943" xr:uid="{00000000-0005-0000-0000-0000FD490000}"/>
    <cellStyle name="40% - akcent 2 2 4 2 2 4" xfId="18944" xr:uid="{00000000-0005-0000-0000-0000FE490000}"/>
    <cellStyle name="40% - akcent 2 2 4 2 2 4 2" xfId="18945" xr:uid="{00000000-0005-0000-0000-0000FF490000}"/>
    <cellStyle name="40% - akcent 2 2 4 2 2 4 2 2" xfId="18946" xr:uid="{00000000-0005-0000-0000-0000004A0000}"/>
    <cellStyle name="40% - akcent 2 2 4 2 2 4 3" xfId="18947" xr:uid="{00000000-0005-0000-0000-0000014A0000}"/>
    <cellStyle name="40% - akcent 2 2 4 2 2 5" xfId="18948" xr:uid="{00000000-0005-0000-0000-0000024A0000}"/>
    <cellStyle name="40% - akcent 2 2 4 2 2 5 2" xfId="18949" xr:uid="{00000000-0005-0000-0000-0000034A0000}"/>
    <cellStyle name="40% - akcent 2 2 4 2 2 5 2 2" xfId="18950" xr:uid="{00000000-0005-0000-0000-0000044A0000}"/>
    <cellStyle name="40% - akcent 2 2 4 2 2 5 3" xfId="18951" xr:uid="{00000000-0005-0000-0000-0000054A0000}"/>
    <cellStyle name="40% - akcent 2 2 4 2 2 6" xfId="18952" xr:uid="{00000000-0005-0000-0000-0000064A0000}"/>
    <cellStyle name="40% - akcent 2 2 4 2 2 6 2" xfId="18953" xr:uid="{00000000-0005-0000-0000-0000074A0000}"/>
    <cellStyle name="40% - akcent 2 2 4 2 2 7" xfId="18954" xr:uid="{00000000-0005-0000-0000-0000084A0000}"/>
    <cellStyle name="40% - akcent 2 2 4 2 3" xfId="18955" xr:uid="{00000000-0005-0000-0000-0000094A0000}"/>
    <cellStyle name="40% - akcent 2 2 4 2 3 2" xfId="18956" xr:uid="{00000000-0005-0000-0000-00000A4A0000}"/>
    <cellStyle name="40% - akcent 2 2 4 2 3 2 2" xfId="18957" xr:uid="{00000000-0005-0000-0000-00000B4A0000}"/>
    <cellStyle name="40% - akcent 2 2 4 2 3 2 2 2" xfId="18958" xr:uid="{00000000-0005-0000-0000-00000C4A0000}"/>
    <cellStyle name="40% - akcent 2 2 4 2 3 2 3" xfId="18959" xr:uid="{00000000-0005-0000-0000-00000D4A0000}"/>
    <cellStyle name="40% - akcent 2 2 4 2 3 3" xfId="18960" xr:uid="{00000000-0005-0000-0000-00000E4A0000}"/>
    <cellStyle name="40% - akcent 2 2 4 2 3 3 2" xfId="18961" xr:uid="{00000000-0005-0000-0000-00000F4A0000}"/>
    <cellStyle name="40% - akcent 2 2 4 2 3 3 2 2" xfId="18962" xr:uid="{00000000-0005-0000-0000-0000104A0000}"/>
    <cellStyle name="40% - akcent 2 2 4 2 3 3 3" xfId="18963" xr:uid="{00000000-0005-0000-0000-0000114A0000}"/>
    <cellStyle name="40% - akcent 2 2 4 2 3 4" xfId="18964" xr:uid="{00000000-0005-0000-0000-0000124A0000}"/>
    <cellStyle name="40% - akcent 2 2 4 2 3 4 2" xfId="18965" xr:uid="{00000000-0005-0000-0000-0000134A0000}"/>
    <cellStyle name="40% - akcent 2 2 4 2 3 4 2 2" xfId="18966" xr:uid="{00000000-0005-0000-0000-0000144A0000}"/>
    <cellStyle name="40% - akcent 2 2 4 2 3 4 3" xfId="18967" xr:uid="{00000000-0005-0000-0000-0000154A0000}"/>
    <cellStyle name="40% - akcent 2 2 4 2 3 5" xfId="18968" xr:uid="{00000000-0005-0000-0000-0000164A0000}"/>
    <cellStyle name="40% - akcent 2 2 4 2 3 5 2" xfId="18969" xr:uid="{00000000-0005-0000-0000-0000174A0000}"/>
    <cellStyle name="40% - akcent 2 2 4 2 3 6" xfId="18970" xr:uid="{00000000-0005-0000-0000-0000184A0000}"/>
    <cellStyle name="40% - akcent 2 2 4 2 4" xfId="18971" xr:uid="{00000000-0005-0000-0000-0000194A0000}"/>
    <cellStyle name="40% - akcent 2 2 4 2 4 2" xfId="18972" xr:uid="{00000000-0005-0000-0000-00001A4A0000}"/>
    <cellStyle name="40% - akcent 2 2 4 2 4 2 2" xfId="18973" xr:uid="{00000000-0005-0000-0000-00001B4A0000}"/>
    <cellStyle name="40% - akcent 2 2 4 2 4 2 2 2" xfId="18974" xr:uid="{00000000-0005-0000-0000-00001C4A0000}"/>
    <cellStyle name="40% - akcent 2 2 4 2 4 2 3" xfId="18975" xr:uid="{00000000-0005-0000-0000-00001D4A0000}"/>
    <cellStyle name="40% - akcent 2 2 4 2 4 3" xfId="18976" xr:uid="{00000000-0005-0000-0000-00001E4A0000}"/>
    <cellStyle name="40% - akcent 2 2 4 2 4 3 2" xfId="18977" xr:uid="{00000000-0005-0000-0000-00001F4A0000}"/>
    <cellStyle name="40% - akcent 2 2 4 2 4 3 2 2" xfId="18978" xr:uid="{00000000-0005-0000-0000-0000204A0000}"/>
    <cellStyle name="40% - akcent 2 2 4 2 4 3 3" xfId="18979" xr:uid="{00000000-0005-0000-0000-0000214A0000}"/>
    <cellStyle name="40% - akcent 2 2 4 2 4 4" xfId="18980" xr:uid="{00000000-0005-0000-0000-0000224A0000}"/>
    <cellStyle name="40% - akcent 2 2 4 2 4 4 2" xfId="18981" xr:uid="{00000000-0005-0000-0000-0000234A0000}"/>
    <cellStyle name="40% - akcent 2 2 4 2 4 4 2 2" xfId="18982" xr:uid="{00000000-0005-0000-0000-0000244A0000}"/>
    <cellStyle name="40% - akcent 2 2 4 2 4 4 3" xfId="18983" xr:uid="{00000000-0005-0000-0000-0000254A0000}"/>
    <cellStyle name="40% - akcent 2 2 4 2 4 5" xfId="18984" xr:uid="{00000000-0005-0000-0000-0000264A0000}"/>
    <cellStyle name="40% - akcent 2 2 4 2 4 5 2" xfId="18985" xr:uid="{00000000-0005-0000-0000-0000274A0000}"/>
    <cellStyle name="40% - akcent 2 2 4 2 4 6" xfId="18986" xr:uid="{00000000-0005-0000-0000-0000284A0000}"/>
    <cellStyle name="40% - akcent 2 2 4 2 5" xfId="18987" xr:uid="{00000000-0005-0000-0000-0000294A0000}"/>
    <cellStyle name="40% - akcent 2 2 4 2 5 2" xfId="18988" xr:uid="{00000000-0005-0000-0000-00002A4A0000}"/>
    <cellStyle name="40% - akcent 2 2 4 2 5 2 2" xfId="18989" xr:uid="{00000000-0005-0000-0000-00002B4A0000}"/>
    <cellStyle name="40% - akcent 2 2 4 2 5 3" xfId="18990" xr:uid="{00000000-0005-0000-0000-00002C4A0000}"/>
    <cellStyle name="40% - akcent 2 2 4 2 6" xfId="18991" xr:uid="{00000000-0005-0000-0000-00002D4A0000}"/>
    <cellStyle name="40% - akcent 2 2 4 2 6 2" xfId="18992" xr:uid="{00000000-0005-0000-0000-00002E4A0000}"/>
    <cellStyle name="40% - akcent 2 2 4 2 6 2 2" xfId="18993" xr:uid="{00000000-0005-0000-0000-00002F4A0000}"/>
    <cellStyle name="40% - akcent 2 2 4 2 6 3" xfId="18994" xr:uid="{00000000-0005-0000-0000-0000304A0000}"/>
    <cellStyle name="40% - akcent 2 2 4 2 7" xfId="18995" xr:uid="{00000000-0005-0000-0000-0000314A0000}"/>
    <cellStyle name="40% - akcent 2 2 4 2 7 2" xfId="18996" xr:uid="{00000000-0005-0000-0000-0000324A0000}"/>
    <cellStyle name="40% - akcent 2 2 4 2 7 2 2" xfId="18997" xr:uid="{00000000-0005-0000-0000-0000334A0000}"/>
    <cellStyle name="40% - akcent 2 2 4 2 7 3" xfId="18998" xr:uid="{00000000-0005-0000-0000-0000344A0000}"/>
    <cellStyle name="40% - akcent 2 2 4 2 8" xfId="18999" xr:uid="{00000000-0005-0000-0000-0000354A0000}"/>
    <cellStyle name="40% - akcent 2 2 4 2 8 2" xfId="19000" xr:uid="{00000000-0005-0000-0000-0000364A0000}"/>
    <cellStyle name="40% - akcent 2 2 4 2 9" xfId="19001" xr:uid="{00000000-0005-0000-0000-0000374A0000}"/>
    <cellStyle name="40% - akcent 2 2 4 3" xfId="19002" xr:uid="{00000000-0005-0000-0000-0000384A0000}"/>
    <cellStyle name="40% - akcent 2 2 4 3 2" xfId="19003" xr:uid="{00000000-0005-0000-0000-0000394A0000}"/>
    <cellStyle name="40% - akcent 2 2 4 3 2 2" xfId="19004" xr:uid="{00000000-0005-0000-0000-00003A4A0000}"/>
    <cellStyle name="40% - akcent 2 2 4 3 2 2 2" xfId="19005" xr:uid="{00000000-0005-0000-0000-00003B4A0000}"/>
    <cellStyle name="40% - akcent 2 2 4 3 2 2 2 2" xfId="19006" xr:uid="{00000000-0005-0000-0000-00003C4A0000}"/>
    <cellStyle name="40% - akcent 2 2 4 3 2 2 3" xfId="19007" xr:uid="{00000000-0005-0000-0000-00003D4A0000}"/>
    <cellStyle name="40% - akcent 2 2 4 3 2 3" xfId="19008" xr:uid="{00000000-0005-0000-0000-00003E4A0000}"/>
    <cellStyle name="40% - akcent 2 2 4 3 2 3 2" xfId="19009" xr:uid="{00000000-0005-0000-0000-00003F4A0000}"/>
    <cellStyle name="40% - akcent 2 2 4 3 2 3 2 2" xfId="19010" xr:uid="{00000000-0005-0000-0000-0000404A0000}"/>
    <cellStyle name="40% - akcent 2 2 4 3 2 3 3" xfId="19011" xr:uid="{00000000-0005-0000-0000-0000414A0000}"/>
    <cellStyle name="40% - akcent 2 2 4 3 2 4" xfId="19012" xr:uid="{00000000-0005-0000-0000-0000424A0000}"/>
    <cellStyle name="40% - akcent 2 2 4 3 2 4 2" xfId="19013" xr:uid="{00000000-0005-0000-0000-0000434A0000}"/>
    <cellStyle name="40% - akcent 2 2 4 3 2 4 2 2" xfId="19014" xr:uid="{00000000-0005-0000-0000-0000444A0000}"/>
    <cellStyle name="40% - akcent 2 2 4 3 2 4 3" xfId="19015" xr:uid="{00000000-0005-0000-0000-0000454A0000}"/>
    <cellStyle name="40% - akcent 2 2 4 3 2 5" xfId="19016" xr:uid="{00000000-0005-0000-0000-0000464A0000}"/>
    <cellStyle name="40% - akcent 2 2 4 3 2 5 2" xfId="19017" xr:uid="{00000000-0005-0000-0000-0000474A0000}"/>
    <cellStyle name="40% - akcent 2 2 4 3 2 6" xfId="19018" xr:uid="{00000000-0005-0000-0000-0000484A0000}"/>
    <cellStyle name="40% - akcent 2 2 4 3 3" xfId="19019" xr:uid="{00000000-0005-0000-0000-0000494A0000}"/>
    <cellStyle name="40% - akcent 2 2 4 3 3 2" xfId="19020" xr:uid="{00000000-0005-0000-0000-00004A4A0000}"/>
    <cellStyle name="40% - akcent 2 2 4 3 3 2 2" xfId="19021" xr:uid="{00000000-0005-0000-0000-00004B4A0000}"/>
    <cellStyle name="40% - akcent 2 2 4 3 3 3" xfId="19022" xr:uid="{00000000-0005-0000-0000-00004C4A0000}"/>
    <cellStyle name="40% - akcent 2 2 4 3 4" xfId="19023" xr:uid="{00000000-0005-0000-0000-00004D4A0000}"/>
    <cellStyle name="40% - akcent 2 2 4 3 4 2" xfId="19024" xr:uid="{00000000-0005-0000-0000-00004E4A0000}"/>
    <cellStyle name="40% - akcent 2 2 4 3 4 2 2" xfId="19025" xr:uid="{00000000-0005-0000-0000-00004F4A0000}"/>
    <cellStyle name="40% - akcent 2 2 4 3 4 3" xfId="19026" xr:uid="{00000000-0005-0000-0000-0000504A0000}"/>
    <cellStyle name="40% - akcent 2 2 4 3 5" xfId="19027" xr:uid="{00000000-0005-0000-0000-0000514A0000}"/>
    <cellStyle name="40% - akcent 2 2 4 3 5 2" xfId="19028" xr:uid="{00000000-0005-0000-0000-0000524A0000}"/>
    <cellStyle name="40% - akcent 2 2 4 3 5 2 2" xfId="19029" xr:uid="{00000000-0005-0000-0000-0000534A0000}"/>
    <cellStyle name="40% - akcent 2 2 4 3 5 3" xfId="19030" xr:uid="{00000000-0005-0000-0000-0000544A0000}"/>
    <cellStyle name="40% - akcent 2 2 4 3 6" xfId="19031" xr:uid="{00000000-0005-0000-0000-0000554A0000}"/>
    <cellStyle name="40% - akcent 2 2 4 3 6 2" xfId="19032" xr:uid="{00000000-0005-0000-0000-0000564A0000}"/>
    <cellStyle name="40% - akcent 2 2 4 3 7" xfId="19033" xr:uid="{00000000-0005-0000-0000-0000574A0000}"/>
    <cellStyle name="40% - akcent 2 2 4 4" xfId="19034" xr:uid="{00000000-0005-0000-0000-0000584A0000}"/>
    <cellStyle name="40% - akcent 2 2 4 4 2" xfId="19035" xr:uid="{00000000-0005-0000-0000-0000594A0000}"/>
    <cellStyle name="40% - akcent 2 2 4 4 2 2" xfId="19036" xr:uid="{00000000-0005-0000-0000-00005A4A0000}"/>
    <cellStyle name="40% - akcent 2 2 4 4 2 2 2" xfId="19037" xr:uid="{00000000-0005-0000-0000-00005B4A0000}"/>
    <cellStyle name="40% - akcent 2 2 4 4 2 3" xfId="19038" xr:uid="{00000000-0005-0000-0000-00005C4A0000}"/>
    <cellStyle name="40% - akcent 2 2 4 4 3" xfId="19039" xr:uid="{00000000-0005-0000-0000-00005D4A0000}"/>
    <cellStyle name="40% - akcent 2 2 4 4 3 2" xfId="19040" xr:uid="{00000000-0005-0000-0000-00005E4A0000}"/>
    <cellStyle name="40% - akcent 2 2 4 4 3 2 2" xfId="19041" xr:uid="{00000000-0005-0000-0000-00005F4A0000}"/>
    <cellStyle name="40% - akcent 2 2 4 4 3 3" xfId="19042" xr:uid="{00000000-0005-0000-0000-0000604A0000}"/>
    <cellStyle name="40% - akcent 2 2 4 4 4" xfId="19043" xr:uid="{00000000-0005-0000-0000-0000614A0000}"/>
    <cellStyle name="40% - akcent 2 2 4 4 4 2" xfId="19044" xr:uid="{00000000-0005-0000-0000-0000624A0000}"/>
    <cellStyle name="40% - akcent 2 2 4 4 4 2 2" xfId="19045" xr:uid="{00000000-0005-0000-0000-0000634A0000}"/>
    <cellStyle name="40% - akcent 2 2 4 4 4 3" xfId="19046" xr:uid="{00000000-0005-0000-0000-0000644A0000}"/>
    <cellStyle name="40% - akcent 2 2 4 4 5" xfId="19047" xr:uid="{00000000-0005-0000-0000-0000654A0000}"/>
    <cellStyle name="40% - akcent 2 2 4 4 5 2" xfId="19048" xr:uid="{00000000-0005-0000-0000-0000664A0000}"/>
    <cellStyle name="40% - akcent 2 2 4 4 6" xfId="19049" xr:uid="{00000000-0005-0000-0000-0000674A0000}"/>
    <cellStyle name="40% - akcent 2 2 4 5" xfId="19050" xr:uid="{00000000-0005-0000-0000-0000684A0000}"/>
    <cellStyle name="40% - akcent 2 2 4 5 2" xfId="19051" xr:uid="{00000000-0005-0000-0000-0000694A0000}"/>
    <cellStyle name="40% - akcent 2 2 4 5 2 2" xfId="19052" xr:uid="{00000000-0005-0000-0000-00006A4A0000}"/>
    <cellStyle name="40% - akcent 2 2 4 5 2 2 2" xfId="19053" xr:uid="{00000000-0005-0000-0000-00006B4A0000}"/>
    <cellStyle name="40% - akcent 2 2 4 5 2 3" xfId="19054" xr:uid="{00000000-0005-0000-0000-00006C4A0000}"/>
    <cellStyle name="40% - akcent 2 2 4 5 3" xfId="19055" xr:uid="{00000000-0005-0000-0000-00006D4A0000}"/>
    <cellStyle name="40% - akcent 2 2 4 5 3 2" xfId="19056" xr:uid="{00000000-0005-0000-0000-00006E4A0000}"/>
    <cellStyle name="40% - akcent 2 2 4 5 3 2 2" xfId="19057" xr:uid="{00000000-0005-0000-0000-00006F4A0000}"/>
    <cellStyle name="40% - akcent 2 2 4 5 3 3" xfId="19058" xr:uid="{00000000-0005-0000-0000-0000704A0000}"/>
    <cellStyle name="40% - akcent 2 2 4 5 4" xfId="19059" xr:uid="{00000000-0005-0000-0000-0000714A0000}"/>
    <cellStyle name="40% - akcent 2 2 4 5 4 2" xfId="19060" xr:uid="{00000000-0005-0000-0000-0000724A0000}"/>
    <cellStyle name="40% - akcent 2 2 4 5 4 2 2" xfId="19061" xr:uid="{00000000-0005-0000-0000-0000734A0000}"/>
    <cellStyle name="40% - akcent 2 2 4 5 4 3" xfId="19062" xr:uid="{00000000-0005-0000-0000-0000744A0000}"/>
    <cellStyle name="40% - akcent 2 2 4 5 5" xfId="19063" xr:uid="{00000000-0005-0000-0000-0000754A0000}"/>
    <cellStyle name="40% - akcent 2 2 4 5 5 2" xfId="19064" xr:uid="{00000000-0005-0000-0000-0000764A0000}"/>
    <cellStyle name="40% - akcent 2 2 4 5 6" xfId="19065" xr:uid="{00000000-0005-0000-0000-0000774A0000}"/>
    <cellStyle name="40% - akcent 2 2 4 6" xfId="19066" xr:uid="{00000000-0005-0000-0000-0000784A0000}"/>
    <cellStyle name="40% - akcent 2 2 4 6 2" xfId="19067" xr:uid="{00000000-0005-0000-0000-0000794A0000}"/>
    <cellStyle name="40% - akcent 2 2 4 6 2 2" xfId="19068" xr:uid="{00000000-0005-0000-0000-00007A4A0000}"/>
    <cellStyle name="40% - akcent 2 2 4 6 2 2 2" xfId="19069" xr:uid="{00000000-0005-0000-0000-00007B4A0000}"/>
    <cellStyle name="40% - akcent 2 2 4 6 2 3" xfId="19070" xr:uid="{00000000-0005-0000-0000-00007C4A0000}"/>
    <cellStyle name="40% - akcent 2 2 4 6 3" xfId="19071" xr:uid="{00000000-0005-0000-0000-00007D4A0000}"/>
    <cellStyle name="40% - akcent 2 2 4 6 3 2" xfId="19072" xr:uid="{00000000-0005-0000-0000-00007E4A0000}"/>
    <cellStyle name="40% - akcent 2 2 4 6 3 2 2" xfId="19073" xr:uid="{00000000-0005-0000-0000-00007F4A0000}"/>
    <cellStyle name="40% - akcent 2 2 4 6 3 3" xfId="19074" xr:uid="{00000000-0005-0000-0000-0000804A0000}"/>
    <cellStyle name="40% - akcent 2 2 4 6 4" xfId="19075" xr:uid="{00000000-0005-0000-0000-0000814A0000}"/>
    <cellStyle name="40% - akcent 2 2 4 6 4 2" xfId="19076" xr:uid="{00000000-0005-0000-0000-0000824A0000}"/>
    <cellStyle name="40% - akcent 2 2 4 6 4 2 2" xfId="19077" xr:uid="{00000000-0005-0000-0000-0000834A0000}"/>
    <cellStyle name="40% - akcent 2 2 4 6 4 3" xfId="19078" xr:uid="{00000000-0005-0000-0000-0000844A0000}"/>
    <cellStyle name="40% - akcent 2 2 4 6 5" xfId="19079" xr:uid="{00000000-0005-0000-0000-0000854A0000}"/>
    <cellStyle name="40% - akcent 2 2 4 6 5 2" xfId="19080" xr:uid="{00000000-0005-0000-0000-0000864A0000}"/>
    <cellStyle name="40% - akcent 2 2 4 6 6" xfId="19081" xr:uid="{00000000-0005-0000-0000-0000874A0000}"/>
    <cellStyle name="40% - akcent 2 2 4 7" xfId="19082" xr:uid="{00000000-0005-0000-0000-0000884A0000}"/>
    <cellStyle name="40% - akcent 2 2 5" xfId="19083" xr:uid="{00000000-0005-0000-0000-0000894A0000}"/>
    <cellStyle name="40% - akcent 2 2 5 2" xfId="19084" xr:uid="{00000000-0005-0000-0000-00008A4A0000}"/>
    <cellStyle name="40% - akcent 2 2 6" xfId="19085" xr:uid="{00000000-0005-0000-0000-00008B4A0000}"/>
    <cellStyle name="40% - akcent 2 2 6 2" xfId="19086" xr:uid="{00000000-0005-0000-0000-00008C4A0000}"/>
    <cellStyle name="40% - akcent 2 2 7" xfId="19087" xr:uid="{00000000-0005-0000-0000-00008D4A0000}"/>
    <cellStyle name="40% - akcent 2 2 7 2" xfId="19088" xr:uid="{00000000-0005-0000-0000-00008E4A0000}"/>
    <cellStyle name="40% - akcent 2 2 8" xfId="19089" xr:uid="{00000000-0005-0000-0000-00008F4A0000}"/>
    <cellStyle name="40% - akcent 2 2 8 2" xfId="19090" xr:uid="{00000000-0005-0000-0000-0000904A0000}"/>
    <cellStyle name="40% - akcent 2 2 9" xfId="19091" xr:uid="{00000000-0005-0000-0000-0000914A0000}"/>
    <cellStyle name="40% - akcent 2 2 9 2" xfId="19092" xr:uid="{00000000-0005-0000-0000-0000924A0000}"/>
    <cellStyle name="40% - akcent 2 2_2011'05 Raport PGE_DO-CO2" xfId="19093" xr:uid="{00000000-0005-0000-0000-0000934A0000}"/>
    <cellStyle name="40% - akcent 2 3" xfId="19094" xr:uid="{00000000-0005-0000-0000-0000944A0000}"/>
    <cellStyle name="40% - akcent 2 3 10" xfId="19095" xr:uid="{00000000-0005-0000-0000-0000954A0000}"/>
    <cellStyle name="40% - akcent 2 3 10 2" xfId="19096" xr:uid="{00000000-0005-0000-0000-0000964A0000}"/>
    <cellStyle name="40% - akcent 2 3 10 2 2" xfId="19097" xr:uid="{00000000-0005-0000-0000-0000974A0000}"/>
    <cellStyle name="40% - akcent 2 3 10 2 2 2" xfId="19098" xr:uid="{00000000-0005-0000-0000-0000984A0000}"/>
    <cellStyle name="40% - akcent 2 3 10 2 3" xfId="19099" xr:uid="{00000000-0005-0000-0000-0000994A0000}"/>
    <cellStyle name="40% - akcent 2 3 10 3" xfId="19100" xr:uid="{00000000-0005-0000-0000-00009A4A0000}"/>
    <cellStyle name="40% - akcent 2 3 10 3 2" xfId="19101" xr:uid="{00000000-0005-0000-0000-00009B4A0000}"/>
    <cellStyle name="40% - akcent 2 3 10 3 2 2" xfId="19102" xr:uid="{00000000-0005-0000-0000-00009C4A0000}"/>
    <cellStyle name="40% - akcent 2 3 10 3 3" xfId="19103" xr:uid="{00000000-0005-0000-0000-00009D4A0000}"/>
    <cellStyle name="40% - akcent 2 3 10 4" xfId="19104" xr:uid="{00000000-0005-0000-0000-00009E4A0000}"/>
    <cellStyle name="40% - akcent 2 3 10 4 2" xfId="19105" xr:uid="{00000000-0005-0000-0000-00009F4A0000}"/>
    <cellStyle name="40% - akcent 2 3 10 4 2 2" xfId="19106" xr:uid="{00000000-0005-0000-0000-0000A04A0000}"/>
    <cellStyle name="40% - akcent 2 3 10 4 3" xfId="19107" xr:uid="{00000000-0005-0000-0000-0000A14A0000}"/>
    <cellStyle name="40% - akcent 2 3 10 5" xfId="19108" xr:uid="{00000000-0005-0000-0000-0000A24A0000}"/>
    <cellStyle name="40% - akcent 2 3 10 5 2" xfId="19109" xr:uid="{00000000-0005-0000-0000-0000A34A0000}"/>
    <cellStyle name="40% - akcent 2 3 10 6" xfId="19110" xr:uid="{00000000-0005-0000-0000-0000A44A0000}"/>
    <cellStyle name="40% - akcent 2 3 2" xfId="19111" xr:uid="{00000000-0005-0000-0000-0000A54A0000}"/>
    <cellStyle name="40% - akcent 2 3 2 2" xfId="19112" xr:uid="{00000000-0005-0000-0000-0000A64A0000}"/>
    <cellStyle name="40% - akcent 2 3 2 2 10" xfId="19113" xr:uid="{00000000-0005-0000-0000-0000A74A0000}"/>
    <cellStyle name="40% - akcent 2 3 2 2 11" xfId="19114" xr:uid="{00000000-0005-0000-0000-0000A84A0000}"/>
    <cellStyle name="40% - akcent 2 3 2 2 2" xfId="19115" xr:uid="{00000000-0005-0000-0000-0000A94A0000}"/>
    <cellStyle name="40% - akcent 2 3 2 2 2 2" xfId="19116" xr:uid="{00000000-0005-0000-0000-0000AA4A0000}"/>
    <cellStyle name="40% - akcent 2 3 2 2 2 2 2" xfId="19117" xr:uid="{00000000-0005-0000-0000-0000AB4A0000}"/>
    <cellStyle name="40% - akcent 2 3 2 2 2 2 2 2" xfId="19118" xr:uid="{00000000-0005-0000-0000-0000AC4A0000}"/>
    <cellStyle name="40% - akcent 2 3 2 2 2 2 2 2 2" xfId="19119" xr:uid="{00000000-0005-0000-0000-0000AD4A0000}"/>
    <cellStyle name="40% - akcent 2 3 2 2 2 2 2 2 2 2" xfId="19120" xr:uid="{00000000-0005-0000-0000-0000AE4A0000}"/>
    <cellStyle name="40% - akcent 2 3 2 2 2 2 2 2 3" xfId="19121" xr:uid="{00000000-0005-0000-0000-0000AF4A0000}"/>
    <cellStyle name="40% - akcent 2 3 2 2 2 2 2 3" xfId="19122" xr:uid="{00000000-0005-0000-0000-0000B04A0000}"/>
    <cellStyle name="40% - akcent 2 3 2 2 2 2 2 3 2" xfId="19123" xr:uid="{00000000-0005-0000-0000-0000B14A0000}"/>
    <cellStyle name="40% - akcent 2 3 2 2 2 2 2 3 2 2" xfId="19124" xr:uid="{00000000-0005-0000-0000-0000B24A0000}"/>
    <cellStyle name="40% - akcent 2 3 2 2 2 2 2 3 3" xfId="19125" xr:uid="{00000000-0005-0000-0000-0000B34A0000}"/>
    <cellStyle name="40% - akcent 2 3 2 2 2 2 2 4" xfId="19126" xr:uid="{00000000-0005-0000-0000-0000B44A0000}"/>
    <cellStyle name="40% - akcent 2 3 2 2 2 2 2 4 2" xfId="19127" xr:uid="{00000000-0005-0000-0000-0000B54A0000}"/>
    <cellStyle name="40% - akcent 2 3 2 2 2 2 2 4 2 2" xfId="19128" xr:uid="{00000000-0005-0000-0000-0000B64A0000}"/>
    <cellStyle name="40% - akcent 2 3 2 2 2 2 2 4 3" xfId="19129" xr:uid="{00000000-0005-0000-0000-0000B74A0000}"/>
    <cellStyle name="40% - akcent 2 3 2 2 2 2 2 5" xfId="19130" xr:uid="{00000000-0005-0000-0000-0000B84A0000}"/>
    <cellStyle name="40% - akcent 2 3 2 2 2 2 2 5 2" xfId="19131" xr:uid="{00000000-0005-0000-0000-0000B94A0000}"/>
    <cellStyle name="40% - akcent 2 3 2 2 2 2 2 6" xfId="19132" xr:uid="{00000000-0005-0000-0000-0000BA4A0000}"/>
    <cellStyle name="40% - akcent 2 3 2 2 2 2 3" xfId="19133" xr:uid="{00000000-0005-0000-0000-0000BB4A0000}"/>
    <cellStyle name="40% - akcent 2 3 2 2 2 2 3 2" xfId="19134" xr:uid="{00000000-0005-0000-0000-0000BC4A0000}"/>
    <cellStyle name="40% - akcent 2 3 2 2 2 2 3 2 2" xfId="19135" xr:uid="{00000000-0005-0000-0000-0000BD4A0000}"/>
    <cellStyle name="40% - akcent 2 3 2 2 2 2 3 3" xfId="19136" xr:uid="{00000000-0005-0000-0000-0000BE4A0000}"/>
    <cellStyle name="40% - akcent 2 3 2 2 2 2 4" xfId="19137" xr:uid="{00000000-0005-0000-0000-0000BF4A0000}"/>
    <cellStyle name="40% - akcent 2 3 2 2 2 2 4 2" xfId="19138" xr:uid="{00000000-0005-0000-0000-0000C04A0000}"/>
    <cellStyle name="40% - akcent 2 3 2 2 2 2 4 2 2" xfId="19139" xr:uid="{00000000-0005-0000-0000-0000C14A0000}"/>
    <cellStyle name="40% - akcent 2 3 2 2 2 2 4 3" xfId="19140" xr:uid="{00000000-0005-0000-0000-0000C24A0000}"/>
    <cellStyle name="40% - akcent 2 3 2 2 2 2 5" xfId="19141" xr:uid="{00000000-0005-0000-0000-0000C34A0000}"/>
    <cellStyle name="40% - akcent 2 3 2 2 2 2 5 2" xfId="19142" xr:uid="{00000000-0005-0000-0000-0000C44A0000}"/>
    <cellStyle name="40% - akcent 2 3 2 2 2 2 5 2 2" xfId="19143" xr:uid="{00000000-0005-0000-0000-0000C54A0000}"/>
    <cellStyle name="40% - akcent 2 3 2 2 2 2 5 3" xfId="19144" xr:uid="{00000000-0005-0000-0000-0000C64A0000}"/>
    <cellStyle name="40% - akcent 2 3 2 2 2 2 6" xfId="19145" xr:uid="{00000000-0005-0000-0000-0000C74A0000}"/>
    <cellStyle name="40% - akcent 2 3 2 2 2 2 6 2" xfId="19146" xr:uid="{00000000-0005-0000-0000-0000C84A0000}"/>
    <cellStyle name="40% - akcent 2 3 2 2 2 2 7" xfId="19147" xr:uid="{00000000-0005-0000-0000-0000C94A0000}"/>
    <cellStyle name="40% - akcent 2 3 2 2 2 3" xfId="19148" xr:uid="{00000000-0005-0000-0000-0000CA4A0000}"/>
    <cellStyle name="40% - akcent 2 3 2 2 2 3 2" xfId="19149" xr:uid="{00000000-0005-0000-0000-0000CB4A0000}"/>
    <cellStyle name="40% - akcent 2 3 2 2 2 3 2 2" xfId="19150" xr:uid="{00000000-0005-0000-0000-0000CC4A0000}"/>
    <cellStyle name="40% - akcent 2 3 2 2 2 3 2 2 2" xfId="19151" xr:uid="{00000000-0005-0000-0000-0000CD4A0000}"/>
    <cellStyle name="40% - akcent 2 3 2 2 2 3 2 3" xfId="19152" xr:uid="{00000000-0005-0000-0000-0000CE4A0000}"/>
    <cellStyle name="40% - akcent 2 3 2 2 2 3 3" xfId="19153" xr:uid="{00000000-0005-0000-0000-0000CF4A0000}"/>
    <cellStyle name="40% - akcent 2 3 2 2 2 3 3 2" xfId="19154" xr:uid="{00000000-0005-0000-0000-0000D04A0000}"/>
    <cellStyle name="40% - akcent 2 3 2 2 2 3 3 2 2" xfId="19155" xr:uid="{00000000-0005-0000-0000-0000D14A0000}"/>
    <cellStyle name="40% - akcent 2 3 2 2 2 3 3 3" xfId="19156" xr:uid="{00000000-0005-0000-0000-0000D24A0000}"/>
    <cellStyle name="40% - akcent 2 3 2 2 2 3 4" xfId="19157" xr:uid="{00000000-0005-0000-0000-0000D34A0000}"/>
    <cellStyle name="40% - akcent 2 3 2 2 2 3 4 2" xfId="19158" xr:uid="{00000000-0005-0000-0000-0000D44A0000}"/>
    <cellStyle name="40% - akcent 2 3 2 2 2 3 4 2 2" xfId="19159" xr:uid="{00000000-0005-0000-0000-0000D54A0000}"/>
    <cellStyle name="40% - akcent 2 3 2 2 2 3 4 3" xfId="19160" xr:uid="{00000000-0005-0000-0000-0000D64A0000}"/>
    <cellStyle name="40% - akcent 2 3 2 2 2 3 5" xfId="19161" xr:uid="{00000000-0005-0000-0000-0000D74A0000}"/>
    <cellStyle name="40% - akcent 2 3 2 2 2 3 5 2" xfId="19162" xr:uid="{00000000-0005-0000-0000-0000D84A0000}"/>
    <cellStyle name="40% - akcent 2 3 2 2 2 3 6" xfId="19163" xr:uid="{00000000-0005-0000-0000-0000D94A0000}"/>
    <cellStyle name="40% - akcent 2 3 2 2 2 4" xfId="19164" xr:uid="{00000000-0005-0000-0000-0000DA4A0000}"/>
    <cellStyle name="40% - akcent 2 3 2 2 2 4 2" xfId="19165" xr:uid="{00000000-0005-0000-0000-0000DB4A0000}"/>
    <cellStyle name="40% - akcent 2 3 2 2 2 4 2 2" xfId="19166" xr:uid="{00000000-0005-0000-0000-0000DC4A0000}"/>
    <cellStyle name="40% - akcent 2 3 2 2 2 4 2 2 2" xfId="19167" xr:uid="{00000000-0005-0000-0000-0000DD4A0000}"/>
    <cellStyle name="40% - akcent 2 3 2 2 2 4 2 3" xfId="19168" xr:uid="{00000000-0005-0000-0000-0000DE4A0000}"/>
    <cellStyle name="40% - akcent 2 3 2 2 2 4 3" xfId="19169" xr:uid="{00000000-0005-0000-0000-0000DF4A0000}"/>
    <cellStyle name="40% - akcent 2 3 2 2 2 4 3 2" xfId="19170" xr:uid="{00000000-0005-0000-0000-0000E04A0000}"/>
    <cellStyle name="40% - akcent 2 3 2 2 2 4 3 2 2" xfId="19171" xr:uid="{00000000-0005-0000-0000-0000E14A0000}"/>
    <cellStyle name="40% - akcent 2 3 2 2 2 4 3 3" xfId="19172" xr:uid="{00000000-0005-0000-0000-0000E24A0000}"/>
    <cellStyle name="40% - akcent 2 3 2 2 2 4 4" xfId="19173" xr:uid="{00000000-0005-0000-0000-0000E34A0000}"/>
    <cellStyle name="40% - akcent 2 3 2 2 2 4 4 2" xfId="19174" xr:uid="{00000000-0005-0000-0000-0000E44A0000}"/>
    <cellStyle name="40% - akcent 2 3 2 2 2 4 4 2 2" xfId="19175" xr:uid="{00000000-0005-0000-0000-0000E54A0000}"/>
    <cellStyle name="40% - akcent 2 3 2 2 2 4 4 3" xfId="19176" xr:uid="{00000000-0005-0000-0000-0000E64A0000}"/>
    <cellStyle name="40% - akcent 2 3 2 2 2 4 5" xfId="19177" xr:uid="{00000000-0005-0000-0000-0000E74A0000}"/>
    <cellStyle name="40% - akcent 2 3 2 2 2 4 5 2" xfId="19178" xr:uid="{00000000-0005-0000-0000-0000E84A0000}"/>
    <cellStyle name="40% - akcent 2 3 2 2 2 4 6" xfId="19179" xr:uid="{00000000-0005-0000-0000-0000E94A0000}"/>
    <cellStyle name="40% - akcent 2 3 2 2 2 5" xfId="19180" xr:uid="{00000000-0005-0000-0000-0000EA4A0000}"/>
    <cellStyle name="40% - akcent 2 3 2 2 2 5 2" xfId="19181" xr:uid="{00000000-0005-0000-0000-0000EB4A0000}"/>
    <cellStyle name="40% - akcent 2 3 2 2 2 5 2 2" xfId="19182" xr:uid="{00000000-0005-0000-0000-0000EC4A0000}"/>
    <cellStyle name="40% - akcent 2 3 2 2 2 5 3" xfId="19183" xr:uid="{00000000-0005-0000-0000-0000ED4A0000}"/>
    <cellStyle name="40% - akcent 2 3 2 2 2 6" xfId="19184" xr:uid="{00000000-0005-0000-0000-0000EE4A0000}"/>
    <cellStyle name="40% - akcent 2 3 2 2 2 6 2" xfId="19185" xr:uid="{00000000-0005-0000-0000-0000EF4A0000}"/>
    <cellStyle name="40% - akcent 2 3 2 2 2 6 2 2" xfId="19186" xr:uid="{00000000-0005-0000-0000-0000F04A0000}"/>
    <cellStyle name="40% - akcent 2 3 2 2 2 6 3" xfId="19187" xr:uid="{00000000-0005-0000-0000-0000F14A0000}"/>
    <cellStyle name="40% - akcent 2 3 2 2 2 7" xfId="19188" xr:uid="{00000000-0005-0000-0000-0000F24A0000}"/>
    <cellStyle name="40% - akcent 2 3 2 2 2 7 2" xfId="19189" xr:uid="{00000000-0005-0000-0000-0000F34A0000}"/>
    <cellStyle name="40% - akcent 2 3 2 2 2 7 2 2" xfId="19190" xr:uid="{00000000-0005-0000-0000-0000F44A0000}"/>
    <cellStyle name="40% - akcent 2 3 2 2 2 7 3" xfId="19191" xr:uid="{00000000-0005-0000-0000-0000F54A0000}"/>
    <cellStyle name="40% - akcent 2 3 2 2 2 8" xfId="19192" xr:uid="{00000000-0005-0000-0000-0000F64A0000}"/>
    <cellStyle name="40% - akcent 2 3 2 2 2 8 2" xfId="19193" xr:uid="{00000000-0005-0000-0000-0000F74A0000}"/>
    <cellStyle name="40% - akcent 2 3 2 2 2 9" xfId="19194" xr:uid="{00000000-0005-0000-0000-0000F84A0000}"/>
    <cellStyle name="40% - akcent 2 3 2 2 3" xfId="19195" xr:uid="{00000000-0005-0000-0000-0000F94A0000}"/>
    <cellStyle name="40% - akcent 2 3 2 2 3 2" xfId="19196" xr:uid="{00000000-0005-0000-0000-0000FA4A0000}"/>
    <cellStyle name="40% - akcent 2 3 2 2 3 2 2" xfId="19197" xr:uid="{00000000-0005-0000-0000-0000FB4A0000}"/>
    <cellStyle name="40% - akcent 2 3 2 2 3 2 2 2" xfId="19198" xr:uid="{00000000-0005-0000-0000-0000FC4A0000}"/>
    <cellStyle name="40% - akcent 2 3 2 2 3 2 2 2 2" xfId="19199" xr:uid="{00000000-0005-0000-0000-0000FD4A0000}"/>
    <cellStyle name="40% - akcent 2 3 2 2 3 2 2 3" xfId="19200" xr:uid="{00000000-0005-0000-0000-0000FE4A0000}"/>
    <cellStyle name="40% - akcent 2 3 2 2 3 2 3" xfId="19201" xr:uid="{00000000-0005-0000-0000-0000FF4A0000}"/>
    <cellStyle name="40% - akcent 2 3 2 2 3 2 3 2" xfId="19202" xr:uid="{00000000-0005-0000-0000-0000004B0000}"/>
    <cellStyle name="40% - akcent 2 3 2 2 3 2 3 2 2" xfId="19203" xr:uid="{00000000-0005-0000-0000-0000014B0000}"/>
    <cellStyle name="40% - akcent 2 3 2 2 3 2 3 3" xfId="19204" xr:uid="{00000000-0005-0000-0000-0000024B0000}"/>
    <cellStyle name="40% - akcent 2 3 2 2 3 2 4" xfId="19205" xr:uid="{00000000-0005-0000-0000-0000034B0000}"/>
    <cellStyle name="40% - akcent 2 3 2 2 3 2 4 2" xfId="19206" xr:uid="{00000000-0005-0000-0000-0000044B0000}"/>
    <cellStyle name="40% - akcent 2 3 2 2 3 2 4 2 2" xfId="19207" xr:uid="{00000000-0005-0000-0000-0000054B0000}"/>
    <cellStyle name="40% - akcent 2 3 2 2 3 2 4 3" xfId="19208" xr:uid="{00000000-0005-0000-0000-0000064B0000}"/>
    <cellStyle name="40% - akcent 2 3 2 2 3 2 5" xfId="19209" xr:uid="{00000000-0005-0000-0000-0000074B0000}"/>
    <cellStyle name="40% - akcent 2 3 2 2 3 2 5 2" xfId="19210" xr:uid="{00000000-0005-0000-0000-0000084B0000}"/>
    <cellStyle name="40% - akcent 2 3 2 2 3 2 6" xfId="19211" xr:uid="{00000000-0005-0000-0000-0000094B0000}"/>
    <cellStyle name="40% - akcent 2 3 2 2 3 3" xfId="19212" xr:uid="{00000000-0005-0000-0000-00000A4B0000}"/>
    <cellStyle name="40% - akcent 2 3 2 2 3 3 2" xfId="19213" xr:uid="{00000000-0005-0000-0000-00000B4B0000}"/>
    <cellStyle name="40% - akcent 2 3 2 2 3 3 2 2" xfId="19214" xr:uid="{00000000-0005-0000-0000-00000C4B0000}"/>
    <cellStyle name="40% - akcent 2 3 2 2 3 3 3" xfId="19215" xr:uid="{00000000-0005-0000-0000-00000D4B0000}"/>
    <cellStyle name="40% - akcent 2 3 2 2 3 4" xfId="19216" xr:uid="{00000000-0005-0000-0000-00000E4B0000}"/>
    <cellStyle name="40% - akcent 2 3 2 2 3 4 2" xfId="19217" xr:uid="{00000000-0005-0000-0000-00000F4B0000}"/>
    <cellStyle name="40% - akcent 2 3 2 2 3 4 2 2" xfId="19218" xr:uid="{00000000-0005-0000-0000-0000104B0000}"/>
    <cellStyle name="40% - akcent 2 3 2 2 3 4 3" xfId="19219" xr:uid="{00000000-0005-0000-0000-0000114B0000}"/>
    <cellStyle name="40% - akcent 2 3 2 2 3 5" xfId="19220" xr:uid="{00000000-0005-0000-0000-0000124B0000}"/>
    <cellStyle name="40% - akcent 2 3 2 2 3 5 2" xfId="19221" xr:uid="{00000000-0005-0000-0000-0000134B0000}"/>
    <cellStyle name="40% - akcent 2 3 2 2 3 5 2 2" xfId="19222" xr:uid="{00000000-0005-0000-0000-0000144B0000}"/>
    <cellStyle name="40% - akcent 2 3 2 2 3 5 3" xfId="19223" xr:uid="{00000000-0005-0000-0000-0000154B0000}"/>
    <cellStyle name="40% - akcent 2 3 2 2 3 6" xfId="19224" xr:uid="{00000000-0005-0000-0000-0000164B0000}"/>
    <cellStyle name="40% - akcent 2 3 2 2 3 6 2" xfId="19225" xr:uid="{00000000-0005-0000-0000-0000174B0000}"/>
    <cellStyle name="40% - akcent 2 3 2 2 3 7" xfId="19226" xr:uid="{00000000-0005-0000-0000-0000184B0000}"/>
    <cellStyle name="40% - akcent 2 3 2 2 4" xfId="19227" xr:uid="{00000000-0005-0000-0000-0000194B0000}"/>
    <cellStyle name="40% - akcent 2 3 2 2 4 2" xfId="19228" xr:uid="{00000000-0005-0000-0000-00001A4B0000}"/>
    <cellStyle name="40% - akcent 2 3 2 2 4 2 2" xfId="19229" xr:uid="{00000000-0005-0000-0000-00001B4B0000}"/>
    <cellStyle name="40% - akcent 2 3 2 2 4 2 2 2" xfId="19230" xr:uid="{00000000-0005-0000-0000-00001C4B0000}"/>
    <cellStyle name="40% - akcent 2 3 2 2 4 2 3" xfId="19231" xr:uid="{00000000-0005-0000-0000-00001D4B0000}"/>
    <cellStyle name="40% - akcent 2 3 2 2 4 3" xfId="19232" xr:uid="{00000000-0005-0000-0000-00001E4B0000}"/>
    <cellStyle name="40% - akcent 2 3 2 2 4 3 2" xfId="19233" xr:uid="{00000000-0005-0000-0000-00001F4B0000}"/>
    <cellStyle name="40% - akcent 2 3 2 2 4 3 2 2" xfId="19234" xr:uid="{00000000-0005-0000-0000-0000204B0000}"/>
    <cellStyle name="40% - akcent 2 3 2 2 4 3 3" xfId="19235" xr:uid="{00000000-0005-0000-0000-0000214B0000}"/>
    <cellStyle name="40% - akcent 2 3 2 2 4 4" xfId="19236" xr:uid="{00000000-0005-0000-0000-0000224B0000}"/>
    <cellStyle name="40% - akcent 2 3 2 2 4 4 2" xfId="19237" xr:uid="{00000000-0005-0000-0000-0000234B0000}"/>
    <cellStyle name="40% - akcent 2 3 2 2 4 4 2 2" xfId="19238" xr:uid="{00000000-0005-0000-0000-0000244B0000}"/>
    <cellStyle name="40% - akcent 2 3 2 2 4 4 3" xfId="19239" xr:uid="{00000000-0005-0000-0000-0000254B0000}"/>
    <cellStyle name="40% - akcent 2 3 2 2 4 5" xfId="19240" xr:uid="{00000000-0005-0000-0000-0000264B0000}"/>
    <cellStyle name="40% - akcent 2 3 2 2 4 5 2" xfId="19241" xr:uid="{00000000-0005-0000-0000-0000274B0000}"/>
    <cellStyle name="40% - akcent 2 3 2 2 4 6" xfId="19242" xr:uid="{00000000-0005-0000-0000-0000284B0000}"/>
    <cellStyle name="40% - akcent 2 3 2 2 5" xfId="19243" xr:uid="{00000000-0005-0000-0000-0000294B0000}"/>
    <cellStyle name="40% - akcent 2 3 2 2 5 2" xfId="19244" xr:uid="{00000000-0005-0000-0000-00002A4B0000}"/>
    <cellStyle name="40% - akcent 2 3 2 2 5 2 2" xfId="19245" xr:uid="{00000000-0005-0000-0000-00002B4B0000}"/>
    <cellStyle name="40% - akcent 2 3 2 2 5 2 2 2" xfId="19246" xr:uid="{00000000-0005-0000-0000-00002C4B0000}"/>
    <cellStyle name="40% - akcent 2 3 2 2 5 2 3" xfId="19247" xr:uid="{00000000-0005-0000-0000-00002D4B0000}"/>
    <cellStyle name="40% - akcent 2 3 2 2 5 3" xfId="19248" xr:uid="{00000000-0005-0000-0000-00002E4B0000}"/>
    <cellStyle name="40% - akcent 2 3 2 2 5 3 2" xfId="19249" xr:uid="{00000000-0005-0000-0000-00002F4B0000}"/>
    <cellStyle name="40% - akcent 2 3 2 2 5 3 2 2" xfId="19250" xr:uid="{00000000-0005-0000-0000-0000304B0000}"/>
    <cellStyle name="40% - akcent 2 3 2 2 5 3 3" xfId="19251" xr:uid="{00000000-0005-0000-0000-0000314B0000}"/>
    <cellStyle name="40% - akcent 2 3 2 2 5 4" xfId="19252" xr:uid="{00000000-0005-0000-0000-0000324B0000}"/>
    <cellStyle name="40% - akcent 2 3 2 2 5 4 2" xfId="19253" xr:uid="{00000000-0005-0000-0000-0000334B0000}"/>
    <cellStyle name="40% - akcent 2 3 2 2 5 4 2 2" xfId="19254" xr:uid="{00000000-0005-0000-0000-0000344B0000}"/>
    <cellStyle name="40% - akcent 2 3 2 2 5 4 3" xfId="19255" xr:uid="{00000000-0005-0000-0000-0000354B0000}"/>
    <cellStyle name="40% - akcent 2 3 2 2 5 5" xfId="19256" xr:uid="{00000000-0005-0000-0000-0000364B0000}"/>
    <cellStyle name="40% - akcent 2 3 2 2 5 5 2" xfId="19257" xr:uid="{00000000-0005-0000-0000-0000374B0000}"/>
    <cellStyle name="40% - akcent 2 3 2 2 5 6" xfId="19258" xr:uid="{00000000-0005-0000-0000-0000384B0000}"/>
    <cellStyle name="40% - akcent 2 3 2 2 6" xfId="19259" xr:uid="{00000000-0005-0000-0000-0000394B0000}"/>
    <cellStyle name="40% - akcent 2 3 2 2 6 2" xfId="19260" xr:uid="{00000000-0005-0000-0000-00003A4B0000}"/>
    <cellStyle name="40% - akcent 2 3 2 2 6 2 2" xfId="19261" xr:uid="{00000000-0005-0000-0000-00003B4B0000}"/>
    <cellStyle name="40% - akcent 2 3 2 2 6 3" xfId="19262" xr:uid="{00000000-0005-0000-0000-00003C4B0000}"/>
    <cellStyle name="40% - akcent 2 3 2 2 7" xfId="19263" xr:uid="{00000000-0005-0000-0000-00003D4B0000}"/>
    <cellStyle name="40% - akcent 2 3 2 2 7 2" xfId="19264" xr:uid="{00000000-0005-0000-0000-00003E4B0000}"/>
    <cellStyle name="40% - akcent 2 3 2 2 7 2 2" xfId="19265" xr:uid="{00000000-0005-0000-0000-00003F4B0000}"/>
    <cellStyle name="40% - akcent 2 3 2 2 7 3" xfId="19266" xr:uid="{00000000-0005-0000-0000-0000404B0000}"/>
    <cellStyle name="40% - akcent 2 3 2 2 8" xfId="19267" xr:uid="{00000000-0005-0000-0000-0000414B0000}"/>
    <cellStyle name="40% - akcent 2 3 2 2 8 2" xfId="19268" xr:uid="{00000000-0005-0000-0000-0000424B0000}"/>
    <cellStyle name="40% - akcent 2 3 2 2 8 2 2" xfId="19269" xr:uid="{00000000-0005-0000-0000-0000434B0000}"/>
    <cellStyle name="40% - akcent 2 3 2 2 8 3" xfId="19270" xr:uid="{00000000-0005-0000-0000-0000444B0000}"/>
    <cellStyle name="40% - akcent 2 3 2 2 9" xfId="19271" xr:uid="{00000000-0005-0000-0000-0000454B0000}"/>
    <cellStyle name="40% - akcent 2 3 2 2 9 2" xfId="19272" xr:uid="{00000000-0005-0000-0000-0000464B0000}"/>
    <cellStyle name="40% - akcent 2 3 2 3" xfId="19273" xr:uid="{00000000-0005-0000-0000-0000474B0000}"/>
    <cellStyle name="40% - akcent 2 3 2 3 2" xfId="19274" xr:uid="{00000000-0005-0000-0000-0000484B0000}"/>
    <cellStyle name="40% - akcent 2 3 2 3 2 2" xfId="19275" xr:uid="{00000000-0005-0000-0000-0000494B0000}"/>
    <cellStyle name="40% - akcent 2 3 2 3 2 2 2" xfId="19276" xr:uid="{00000000-0005-0000-0000-00004A4B0000}"/>
    <cellStyle name="40% - akcent 2 3 2 3 2 2 2 2" xfId="19277" xr:uid="{00000000-0005-0000-0000-00004B4B0000}"/>
    <cellStyle name="40% - akcent 2 3 2 3 2 2 2 2 2" xfId="19278" xr:uid="{00000000-0005-0000-0000-00004C4B0000}"/>
    <cellStyle name="40% - akcent 2 3 2 3 2 2 2 3" xfId="19279" xr:uid="{00000000-0005-0000-0000-00004D4B0000}"/>
    <cellStyle name="40% - akcent 2 3 2 3 2 2 3" xfId="19280" xr:uid="{00000000-0005-0000-0000-00004E4B0000}"/>
    <cellStyle name="40% - akcent 2 3 2 3 2 2 3 2" xfId="19281" xr:uid="{00000000-0005-0000-0000-00004F4B0000}"/>
    <cellStyle name="40% - akcent 2 3 2 3 2 2 3 2 2" xfId="19282" xr:uid="{00000000-0005-0000-0000-0000504B0000}"/>
    <cellStyle name="40% - akcent 2 3 2 3 2 2 3 3" xfId="19283" xr:uid="{00000000-0005-0000-0000-0000514B0000}"/>
    <cellStyle name="40% - akcent 2 3 2 3 2 2 4" xfId="19284" xr:uid="{00000000-0005-0000-0000-0000524B0000}"/>
    <cellStyle name="40% - akcent 2 3 2 3 2 2 4 2" xfId="19285" xr:uid="{00000000-0005-0000-0000-0000534B0000}"/>
    <cellStyle name="40% - akcent 2 3 2 3 2 2 4 2 2" xfId="19286" xr:uid="{00000000-0005-0000-0000-0000544B0000}"/>
    <cellStyle name="40% - akcent 2 3 2 3 2 2 4 3" xfId="19287" xr:uid="{00000000-0005-0000-0000-0000554B0000}"/>
    <cellStyle name="40% - akcent 2 3 2 3 2 2 5" xfId="19288" xr:uid="{00000000-0005-0000-0000-0000564B0000}"/>
    <cellStyle name="40% - akcent 2 3 2 3 2 2 5 2" xfId="19289" xr:uid="{00000000-0005-0000-0000-0000574B0000}"/>
    <cellStyle name="40% - akcent 2 3 2 3 2 2 6" xfId="19290" xr:uid="{00000000-0005-0000-0000-0000584B0000}"/>
    <cellStyle name="40% - akcent 2 3 2 3 2 3" xfId="19291" xr:uid="{00000000-0005-0000-0000-0000594B0000}"/>
    <cellStyle name="40% - akcent 2 3 2 3 2 3 2" xfId="19292" xr:uid="{00000000-0005-0000-0000-00005A4B0000}"/>
    <cellStyle name="40% - akcent 2 3 2 3 2 3 2 2" xfId="19293" xr:uid="{00000000-0005-0000-0000-00005B4B0000}"/>
    <cellStyle name="40% - akcent 2 3 2 3 2 3 3" xfId="19294" xr:uid="{00000000-0005-0000-0000-00005C4B0000}"/>
    <cellStyle name="40% - akcent 2 3 2 3 2 4" xfId="19295" xr:uid="{00000000-0005-0000-0000-00005D4B0000}"/>
    <cellStyle name="40% - akcent 2 3 2 3 2 4 2" xfId="19296" xr:uid="{00000000-0005-0000-0000-00005E4B0000}"/>
    <cellStyle name="40% - akcent 2 3 2 3 2 4 2 2" xfId="19297" xr:uid="{00000000-0005-0000-0000-00005F4B0000}"/>
    <cellStyle name="40% - akcent 2 3 2 3 2 4 3" xfId="19298" xr:uid="{00000000-0005-0000-0000-0000604B0000}"/>
    <cellStyle name="40% - akcent 2 3 2 3 2 5" xfId="19299" xr:uid="{00000000-0005-0000-0000-0000614B0000}"/>
    <cellStyle name="40% - akcent 2 3 2 3 2 5 2" xfId="19300" xr:uid="{00000000-0005-0000-0000-0000624B0000}"/>
    <cellStyle name="40% - akcent 2 3 2 3 2 5 2 2" xfId="19301" xr:uid="{00000000-0005-0000-0000-0000634B0000}"/>
    <cellStyle name="40% - akcent 2 3 2 3 2 5 3" xfId="19302" xr:uid="{00000000-0005-0000-0000-0000644B0000}"/>
    <cellStyle name="40% - akcent 2 3 2 3 2 6" xfId="19303" xr:uid="{00000000-0005-0000-0000-0000654B0000}"/>
    <cellStyle name="40% - akcent 2 3 2 3 2 6 2" xfId="19304" xr:uid="{00000000-0005-0000-0000-0000664B0000}"/>
    <cellStyle name="40% - akcent 2 3 2 3 2 7" xfId="19305" xr:uid="{00000000-0005-0000-0000-0000674B0000}"/>
    <cellStyle name="40% - akcent 2 3 2 3 3" xfId="19306" xr:uid="{00000000-0005-0000-0000-0000684B0000}"/>
    <cellStyle name="40% - akcent 2 3 2 3 3 2" xfId="19307" xr:uid="{00000000-0005-0000-0000-0000694B0000}"/>
    <cellStyle name="40% - akcent 2 3 2 3 3 2 2" xfId="19308" xr:uid="{00000000-0005-0000-0000-00006A4B0000}"/>
    <cellStyle name="40% - akcent 2 3 2 3 3 2 2 2" xfId="19309" xr:uid="{00000000-0005-0000-0000-00006B4B0000}"/>
    <cellStyle name="40% - akcent 2 3 2 3 3 2 3" xfId="19310" xr:uid="{00000000-0005-0000-0000-00006C4B0000}"/>
    <cellStyle name="40% - akcent 2 3 2 3 3 3" xfId="19311" xr:uid="{00000000-0005-0000-0000-00006D4B0000}"/>
    <cellStyle name="40% - akcent 2 3 2 3 3 3 2" xfId="19312" xr:uid="{00000000-0005-0000-0000-00006E4B0000}"/>
    <cellStyle name="40% - akcent 2 3 2 3 3 3 2 2" xfId="19313" xr:uid="{00000000-0005-0000-0000-00006F4B0000}"/>
    <cellStyle name="40% - akcent 2 3 2 3 3 3 3" xfId="19314" xr:uid="{00000000-0005-0000-0000-0000704B0000}"/>
    <cellStyle name="40% - akcent 2 3 2 3 3 4" xfId="19315" xr:uid="{00000000-0005-0000-0000-0000714B0000}"/>
    <cellStyle name="40% - akcent 2 3 2 3 3 4 2" xfId="19316" xr:uid="{00000000-0005-0000-0000-0000724B0000}"/>
    <cellStyle name="40% - akcent 2 3 2 3 3 4 2 2" xfId="19317" xr:uid="{00000000-0005-0000-0000-0000734B0000}"/>
    <cellStyle name="40% - akcent 2 3 2 3 3 4 3" xfId="19318" xr:uid="{00000000-0005-0000-0000-0000744B0000}"/>
    <cellStyle name="40% - akcent 2 3 2 3 3 5" xfId="19319" xr:uid="{00000000-0005-0000-0000-0000754B0000}"/>
    <cellStyle name="40% - akcent 2 3 2 3 3 5 2" xfId="19320" xr:uid="{00000000-0005-0000-0000-0000764B0000}"/>
    <cellStyle name="40% - akcent 2 3 2 3 3 6" xfId="19321" xr:uid="{00000000-0005-0000-0000-0000774B0000}"/>
    <cellStyle name="40% - akcent 2 3 2 3 4" xfId="19322" xr:uid="{00000000-0005-0000-0000-0000784B0000}"/>
    <cellStyle name="40% - akcent 2 3 2 3 4 2" xfId="19323" xr:uid="{00000000-0005-0000-0000-0000794B0000}"/>
    <cellStyle name="40% - akcent 2 3 2 3 4 2 2" xfId="19324" xr:uid="{00000000-0005-0000-0000-00007A4B0000}"/>
    <cellStyle name="40% - akcent 2 3 2 3 4 2 2 2" xfId="19325" xr:uid="{00000000-0005-0000-0000-00007B4B0000}"/>
    <cellStyle name="40% - akcent 2 3 2 3 4 2 3" xfId="19326" xr:uid="{00000000-0005-0000-0000-00007C4B0000}"/>
    <cellStyle name="40% - akcent 2 3 2 3 4 3" xfId="19327" xr:uid="{00000000-0005-0000-0000-00007D4B0000}"/>
    <cellStyle name="40% - akcent 2 3 2 3 4 3 2" xfId="19328" xr:uid="{00000000-0005-0000-0000-00007E4B0000}"/>
    <cellStyle name="40% - akcent 2 3 2 3 4 3 2 2" xfId="19329" xr:uid="{00000000-0005-0000-0000-00007F4B0000}"/>
    <cellStyle name="40% - akcent 2 3 2 3 4 3 3" xfId="19330" xr:uid="{00000000-0005-0000-0000-0000804B0000}"/>
    <cellStyle name="40% - akcent 2 3 2 3 4 4" xfId="19331" xr:uid="{00000000-0005-0000-0000-0000814B0000}"/>
    <cellStyle name="40% - akcent 2 3 2 3 4 4 2" xfId="19332" xr:uid="{00000000-0005-0000-0000-0000824B0000}"/>
    <cellStyle name="40% - akcent 2 3 2 3 4 4 2 2" xfId="19333" xr:uid="{00000000-0005-0000-0000-0000834B0000}"/>
    <cellStyle name="40% - akcent 2 3 2 3 4 4 3" xfId="19334" xr:uid="{00000000-0005-0000-0000-0000844B0000}"/>
    <cellStyle name="40% - akcent 2 3 2 3 4 5" xfId="19335" xr:uid="{00000000-0005-0000-0000-0000854B0000}"/>
    <cellStyle name="40% - akcent 2 3 2 3 4 5 2" xfId="19336" xr:uid="{00000000-0005-0000-0000-0000864B0000}"/>
    <cellStyle name="40% - akcent 2 3 2 3 4 6" xfId="19337" xr:uid="{00000000-0005-0000-0000-0000874B0000}"/>
    <cellStyle name="40% - akcent 2 3 2 3 5" xfId="19338" xr:uid="{00000000-0005-0000-0000-0000884B0000}"/>
    <cellStyle name="40% - akcent 2 3 2 3 5 2" xfId="19339" xr:uid="{00000000-0005-0000-0000-0000894B0000}"/>
    <cellStyle name="40% - akcent 2 3 2 3 5 2 2" xfId="19340" xr:uid="{00000000-0005-0000-0000-00008A4B0000}"/>
    <cellStyle name="40% - akcent 2 3 2 3 5 3" xfId="19341" xr:uid="{00000000-0005-0000-0000-00008B4B0000}"/>
    <cellStyle name="40% - akcent 2 3 2 3 6" xfId="19342" xr:uid="{00000000-0005-0000-0000-00008C4B0000}"/>
    <cellStyle name="40% - akcent 2 3 2 3 6 2" xfId="19343" xr:uid="{00000000-0005-0000-0000-00008D4B0000}"/>
    <cellStyle name="40% - akcent 2 3 2 3 6 2 2" xfId="19344" xr:uid="{00000000-0005-0000-0000-00008E4B0000}"/>
    <cellStyle name="40% - akcent 2 3 2 3 6 3" xfId="19345" xr:uid="{00000000-0005-0000-0000-00008F4B0000}"/>
    <cellStyle name="40% - akcent 2 3 2 3 7" xfId="19346" xr:uid="{00000000-0005-0000-0000-0000904B0000}"/>
    <cellStyle name="40% - akcent 2 3 2 3 7 2" xfId="19347" xr:uid="{00000000-0005-0000-0000-0000914B0000}"/>
    <cellStyle name="40% - akcent 2 3 2 3 7 2 2" xfId="19348" xr:uid="{00000000-0005-0000-0000-0000924B0000}"/>
    <cellStyle name="40% - akcent 2 3 2 3 7 3" xfId="19349" xr:uid="{00000000-0005-0000-0000-0000934B0000}"/>
    <cellStyle name="40% - akcent 2 3 2 3 8" xfId="19350" xr:uid="{00000000-0005-0000-0000-0000944B0000}"/>
    <cellStyle name="40% - akcent 2 3 2 3 8 2" xfId="19351" xr:uid="{00000000-0005-0000-0000-0000954B0000}"/>
    <cellStyle name="40% - akcent 2 3 2 3 9" xfId="19352" xr:uid="{00000000-0005-0000-0000-0000964B0000}"/>
    <cellStyle name="40% - akcent 2 3 2 4" xfId="19353" xr:uid="{00000000-0005-0000-0000-0000974B0000}"/>
    <cellStyle name="40% - akcent 2 3 2 4 2" xfId="19354" xr:uid="{00000000-0005-0000-0000-0000984B0000}"/>
    <cellStyle name="40% - akcent 2 3 2 4 2 2" xfId="19355" xr:uid="{00000000-0005-0000-0000-0000994B0000}"/>
    <cellStyle name="40% - akcent 2 3 2 4 2 2 2" xfId="19356" xr:uid="{00000000-0005-0000-0000-00009A4B0000}"/>
    <cellStyle name="40% - akcent 2 3 2 4 2 2 2 2" xfId="19357" xr:uid="{00000000-0005-0000-0000-00009B4B0000}"/>
    <cellStyle name="40% - akcent 2 3 2 4 2 2 3" xfId="19358" xr:uid="{00000000-0005-0000-0000-00009C4B0000}"/>
    <cellStyle name="40% - akcent 2 3 2 4 2 3" xfId="19359" xr:uid="{00000000-0005-0000-0000-00009D4B0000}"/>
    <cellStyle name="40% - akcent 2 3 2 4 2 3 2" xfId="19360" xr:uid="{00000000-0005-0000-0000-00009E4B0000}"/>
    <cellStyle name="40% - akcent 2 3 2 4 2 3 2 2" xfId="19361" xr:uid="{00000000-0005-0000-0000-00009F4B0000}"/>
    <cellStyle name="40% - akcent 2 3 2 4 2 3 3" xfId="19362" xr:uid="{00000000-0005-0000-0000-0000A04B0000}"/>
    <cellStyle name="40% - akcent 2 3 2 4 2 4" xfId="19363" xr:uid="{00000000-0005-0000-0000-0000A14B0000}"/>
    <cellStyle name="40% - akcent 2 3 2 4 2 4 2" xfId="19364" xr:uid="{00000000-0005-0000-0000-0000A24B0000}"/>
    <cellStyle name="40% - akcent 2 3 2 4 2 4 2 2" xfId="19365" xr:uid="{00000000-0005-0000-0000-0000A34B0000}"/>
    <cellStyle name="40% - akcent 2 3 2 4 2 4 3" xfId="19366" xr:uid="{00000000-0005-0000-0000-0000A44B0000}"/>
    <cellStyle name="40% - akcent 2 3 2 4 2 5" xfId="19367" xr:uid="{00000000-0005-0000-0000-0000A54B0000}"/>
    <cellStyle name="40% - akcent 2 3 2 4 2 5 2" xfId="19368" xr:uid="{00000000-0005-0000-0000-0000A64B0000}"/>
    <cellStyle name="40% - akcent 2 3 2 4 2 6" xfId="19369" xr:uid="{00000000-0005-0000-0000-0000A74B0000}"/>
    <cellStyle name="40% - akcent 2 3 2 4 3" xfId="19370" xr:uid="{00000000-0005-0000-0000-0000A84B0000}"/>
    <cellStyle name="40% - akcent 2 3 2 4 3 2" xfId="19371" xr:uid="{00000000-0005-0000-0000-0000A94B0000}"/>
    <cellStyle name="40% - akcent 2 3 2 4 3 2 2" xfId="19372" xr:uid="{00000000-0005-0000-0000-0000AA4B0000}"/>
    <cellStyle name="40% - akcent 2 3 2 4 3 3" xfId="19373" xr:uid="{00000000-0005-0000-0000-0000AB4B0000}"/>
    <cellStyle name="40% - akcent 2 3 2 4 4" xfId="19374" xr:uid="{00000000-0005-0000-0000-0000AC4B0000}"/>
    <cellStyle name="40% - akcent 2 3 2 4 4 2" xfId="19375" xr:uid="{00000000-0005-0000-0000-0000AD4B0000}"/>
    <cellStyle name="40% - akcent 2 3 2 4 4 2 2" xfId="19376" xr:uid="{00000000-0005-0000-0000-0000AE4B0000}"/>
    <cellStyle name="40% - akcent 2 3 2 4 4 3" xfId="19377" xr:uid="{00000000-0005-0000-0000-0000AF4B0000}"/>
    <cellStyle name="40% - akcent 2 3 2 4 5" xfId="19378" xr:uid="{00000000-0005-0000-0000-0000B04B0000}"/>
    <cellStyle name="40% - akcent 2 3 2 4 5 2" xfId="19379" xr:uid="{00000000-0005-0000-0000-0000B14B0000}"/>
    <cellStyle name="40% - akcent 2 3 2 4 5 2 2" xfId="19380" xr:uid="{00000000-0005-0000-0000-0000B24B0000}"/>
    <cellStyle name="40% - akcent 2 3 2 4 5 3" xfId="19381" xr:uid="{00000000-0005-0000-0000-0000B34B0000}"/>
    <cellStyle name="40% - akcent 2 3 2 4 6" xfId="19382" xr:uid="{00000000-0005-0000-0000-0000B44B0000}"/>
    <cellStyle name="40% - akcent 2 3 2 4 6 2" xfId="19383" xr:uid="{00000000-0005-0000-0000-0000B54B0000}"/>
    <cellStyle name="40% - akcent 2 3 2 4 7" xfId="19384" xr:uid="{00000000-0005-0000-0000-0000B64B0000}"/>
    <cellStyle name="40% - akcent 2 3 2 5" xfId="19385" xr:uid="{00000000-0005-0000-0000-0000B74B0000}"/>
    <cellStyle name="40% - akcent 2 3 2 5 2" xfId="19386" xr:uid="{00000000-0005-0000-0000-0000B84B0000}"/>
    <cellStyle name="40% - akcent 2 3 2 5 2 2" xfId="19387" xr:uid="{00000000-0005-0000-0000-0000B94B0000}"/>
    <cellStyle name="40% - akcent 2 3 2 5 2 2 2" xfId="19388" xr:uid="{00000000-0005-0000-0000-0000BA4B0000}"/>
    <cellStyle name="40% - akcent 2 3 2 5 2 3" xfId="19389" xr:uid="{00000000-0005-0000-0000-0000BB4B0000}"/>
    <cellStyle name="40% - akcent 2 3 2 5 3" xfId="19390" xr:uid="{00000000-0005-0000-0000-0000BC4B0000}"/>
    <cellStyle name="40% - akcent 2 3 2 5 3 2" xfId="19391" xr:uid="{00000000-0005-0000-0000-0000BD4B0000}"/>
    <cellStyle name="40% - akcent 2 3 2 5 3 2 2" xfId="19392" xr:uid="{00000000-0005-0000-0000-0000BE4B0000}"/>
    <cellStyle name="40% - akcent 2 3 2 5 3 3" xfId="19393" xr:uid="{00000000-0005-0000-0000-0000BF4B0000}"/>
    <cellStyle name="40% - akcent 2 3 2 5 4" xfId="19394" xr:uid="{00000000-0005-0000-0000-0000C04B0000}"/>
    <cellStyle name="40% - akcent 2 3 2 5 4 2" xfId="19395" xr:uid="{00000000-0005-0000-0000-0000C14B0000}"/>
    <cellStyle name="40% - akcent 2 3 2 5 4 2 2" xfId="19396" xr:uid="{00000000-0005-0000-0000-0000C24B0000}"/>
    <cellStyle name="40% - akcent 2 3 2 5 4 3" xfId="19397" xr:uid="{00000000-0005-0000-0000-0000C34B0000}"/>
    <cellStyle name="40% - akcent 2 3 2 5 5" xfId="19398" xr:uid="{00000000-0005-0000-0000-0000C44B0000}"/>
    <cellStyle name="40% - akcent 2 3 2 5 5 2" xfId="19399" xr:uid="{00000000-0005-0000-0000-0000C54B0000}"/>
    <cellStyle name="40% - akcent 2 3 2 5 6" xfId="19400" xr:uid="{00000000-0005-0000-0000-0000C64B0000}"/>
    <cellStyle name="40% - akcent 2 3 2 6" xfId="19401" xr:uid="{00000000-0005-0000-0000-0000C74B0000}"/>
    <cellStyle name="40% - akcent 2 3 2 6 2" xfId="19402" xr:uid="{00000000-0005-0000-0000-0000C84B0000}"/>
    <cellStyle name="40% - akcent 2 3 2 6 2 2" xfId="19403" xr:uid="{00000000-0005-0000-0000-0000C94B0000}"/>
    <cellStyle name="40% - akcent 2 3 2 6 2 2 2" xfId="19404" xr:uid="{00000000-0005-0000-0000-0000CA4B0000}"/>
    <cellStyle name="40% - akcent 2 3 2 6 2 3" xfId="19405" xr:uid="{00000000-0005-0000-0000-0000CB4B0000}"/>
    <cellStyle name="40% - akcent 2 3 2 6 3" xfId="19406" xr:uid="{00000000-0005-0000-0000-0000CC4B0000}"/>
    <cellStyle name="40% - akcent 2 3 2 6 3 2" xfId="19407" xr:uid="{00000000-0005-0000-0000-0000CD4B0000}"/>
    <cellStyle name="40% - akcent 2 3 2 6 3 2 2" xfId="19408" xr:uid="{00000000-0005-0000-0000-0000CE4B0000}"/>
    <cellStyle name="40% - akcent 2 3 2 6 3 3" xfId="19409" xr:uid="{00000000-0005-0000-0000-0000CF4B0000}"/>
    <cellStyle name="40% - akcent 2 3 2 6 4" xfId="19410" xr:uid="{00000000-0005-0000-0000-0000D04B0000}"/>
    <cellStyle name="40% - akcent 2 3 2 6 4 2" xfId="19411" xr:uid="{00000000-0005-0000-0000-0000D14B0000}"/>
    <cellStyle name="40% - akcent 2 3 2 6 4 2 2" xfId="19412" xr:uid="{00000000-0005-0000-0000-0000D24B0000}"/>
    <cellStyle name="40% - akcent 2 3 2 6 4 3" xfId="19413" xr:uid="{00000000-0005-0000-0000-0000D34B0000}"/>
    <cellStyle name="40% - akcent 2 3 2 6 5" xfId="19414" xr:uid="{00000000-0005-0000-0000-0000D44B0000}"/>
    <cellStyle name="40% - akcent 2 3 2 6 5 2" xfId="19415" xr:uid="{00000000-0005-0000-0000-0000D54B0000}"/>
    <cellStyle name="40% - akcent 2 3 2 6 6" xfId="19416" xr:uid="{00000000-0005-0000-0000-0000D64B0000}"/>
    <cellStyle name="40% - akcent 2 3 2 7" xfId="19417" xr:uid="{00000000-0005-0000-0000-0000D74B0000}"/>
    <cellStyle name="40% - akcent 2 3 2 8" xfId="19418" xr:uid="{00000000-0005-0000-0000-0000D84B0000}"/>
    <cellStyle name="40% - akcent 2 3 2 8 2" xfId="19419" xr:uid="{00000000-0005-0000-0000-0000D94B0000}"/>
    <cellStyle name="40% - akcent 2 3 2 8 2 2" xfId="19420" xr:uid="{00000000-0005-0000-0000-0000DA4B0000}"/>
    <cellStyle name="40% - akcent 2 3 2 8 2 2 2" xfId="19421" xr:uid="{00000000-0005-0000-0000-0000DB4B0000}"/>
    <cellStyle name="40% - akcent 2 3 2 8 2 3" xfId="19422" xr:uid="{00000000-0005-0000-0000-0000DC4B0000}"/>
    <cellStyle name="40% - akcent 2 3 2 8 3" xfId="19423" xr:uid="{00000000-0005-0000-0000-0000DD4B0000}"/>
    <cellStyle name="40% - akcent 2 3 2 8 3 2" xfId="19424" xr:uid="{00000000-0005-0000-0000-0000DE4B0000}"/>
    <cellStyle name="40% - akcent 2 3 2 8 3 2 2" xfId="19425" xr:uid="{00000000-0005-0000-0000-0000DF4B0000}"/>
    <cellStyle name="40% - akcent 2 3 2 8 3 3" xfId="19426" xr:uid="{00000000-0005-0000-0000-0000E04B0000}"/>
    <cellStyle name="40% - akcent 2 3 2 8 4" xfId="19427" xr:uid="{00000000-0005-0000-0000-0000E14B0000}"/>
    <cellStyle name="40% - akcent 2 3 2 8 4 2" xfId="19428" xr:uid="{00000000-0005-0000-0000-0000E24B0000}"/>
    <cellStyle name="40% - akcent 2 3 2 8 4 2 2" xfId="19429" xr:uid="{00000000-0005-0000-0000-0000E34B0000}"/>
    <cellStyle name="40% - akcent 2 3 2 8 4 3" xfId="19430" xr:uid="{00000000-0005-0000-0000-0000E44B0000}"/>
    <cellStyle name="40% - akcent 2 3 2 8 5" xfId="19431" xr:uid="{00000000-0005-0000-0000-0000E54B0000}"/>
    <cellStyle name="40% - akcent 2 3 2 8 5 2" xfId="19432" xr:uid="{00000000-0005-0000-0000-0000E64B0000}"/>
    <cellStyle name="40% - akcent 2 3 2 8 6" xfId="19433" xr:uid="{00000000-0005-0000-0000-0000E74B0000}"/>
    <cellStyle name="40% - akcent 2 3 3" xfId="19434" xr:uid="{00000000-0005-0000-0000-0000E84B0000}"/>
    <cellStyle name="40% - akcent 2 3 3 2" xfId="19435" xr:uid="{00000000-0005-0000-0000-0000E94B0000}"/>
    <cellStyle name="40% - akcent 2 3 3 2 10" xfId="19436" xr:uid="{00000000-0005-0000-0000-0000EA4B0000}"/>
    <cellStyle name="40% - akcent 2 3 3 2 2" xfId="19437" xr:uid="{00000000-0005-0000-0000-0000EB4B0000}"/>
    <cellStyle name="40% - akcent 2 3 3 2 2 2" xfId="19438" xr:uid="{00000000-0005-0000-0000-0000EC4B0000}"/>
    <cellStyle name="40% - akcent 2 3 3 2 2 2 2" xfId="19439" xr:uid="{00000000-0005-0000-0000-0000ED4B0000}"/>
    <cellStyle name="40% - akcent 2 3 3 2 2 2 2 2" xfId="19440" xr:uid="{00000000-0005-0000-0000-0000EE4B0000}"/>
    <cellStyle name="40% - akcent 2 3 3 2 2 2 2 2 2" xfId="19441" xr:uid="{00000000-0005-0000-0000-0000EF4B0000}"/>
    <cellStyle name="40% - akcent 2 3 3 2 2 2 2 3" xfId="19442" xr:uid="{00000000-0005-0000-0000-0000F04B0000}"/>
    <cellStyle name="40% - akcent 2 3 3 2 2 2 3" xfId="19443" xr:uid="{00000000-0005-0000-0000-0000F14B0000}"/>
    <cellStyle name="40% - akcent 2 3 3 2 2 2 3 2" xfId="19444" xr:uid="{00000000-0005-0000-0000-0000F24B0000}"/>
    <cellStyle name="40% - akcent 2 3 3 2 2 2 3 2 2" xfId="19445" xr:uid="{00000000-0005-0000-0000-0000F34B0000}"/>
    <cellStyle name="40% - akcent 2 3 3 2 2 2 3 3" xfId="19446" xr:uid="{00000000-0005-0000-0000-0000F44B0000}"/>
    <cellStyle name="40% - akcent 2 3 3 2 2 2 4" xfId="19447" xr:uid="{00000000-0005-0000-0000-0000F54B0000}"/>
    <cellStyle name="40% - akcent 2 3 3 2 2 2 4 2" xfId="19448" xr:uid="{00000000-0005-0000-0000-0000F64B0000}"/>
    <cellStyle name="40% - akcent 2 3 3 2 2 2 4 2 2" xfId="19449" xr:uid="{00000000-0005-0000-0000-0000F74B0000}"/>
    <cellStyle name="40% - akcent 2 3 3 2 2 2 4 3" xfId="19450" xr:uid="{00000000-0005-0000-0000-0000F84B0000}"/>
    <cellStyle name="40% - akcent 2 3 3 2 2 2 5" xfId="19451" xr:uid="{00000000-0005-0000-0000-0000F94B0000}"/>
    <cellStyle name="40% - akcent 2 3 3 2 2 2 5 2" xfId="19452" xr:uid="{00000000-0005-0000-0000-0000FA4B0000}"/>
    <cellStyle name="40% - akcent 2 3 3 2 2 2 6" xfId="19453" xr:uid="{00000000-0005-0000-0000-0000FB4B0000}"/>
    <cellStyle name="40% - akcent 2 3 3 2 2 3" xfId="19454" xr:uid="{00000000-0005-0000-0000-0000FC4B0000}"/>
    <cellStyle name="40% - akcent 2 3 3 2 2 3 2" xfId="19455" xr:uid="{00000000-0005-0000-0000-0000FD4B0000}"/>
    <cellStyle name="40% - akcent 2 3 3 2 2 3 2 2" xfId="19456" xr:uid="{00000000-0005-0000-0000-0000FE4B0000}"/>
    <cellStyle name="40% - akcent 2 3 3 2 2 3 3" xfId="19457" xr:uid="{00000000-0005-0000-0000-0000FF4B0000}"/>
    <cellStyle name="40% - akcent 2 3 3 2 2 4" xfId="19458" xr:uid="{00000000-0005-0000-0000-0000004C0000}"/>
    <cellStyle name="40% - akcent 2 3 3 2 2 4 2" xfId="19459" xr:uid="{00000000-0005-0000-0000-0000014C0000}"/>
    <cellStyle name="40% - akcent 2 3 3 2 2 4 2 2" xfId="19460" xr:uid="{00000000-0005-0000-0000-0000024C0000}"/>
    <cellStyle name="40% - akcent 2 3 3 2 2 4 3" xfId="19461" xr:uid="{00000000-0005-0000-0000-0000034C0000}"/>
    <cellStyle name="40% - akcent 2 3 3 2 2 5" xfId="19462" xr:uid="{00000000-0005-0000-0000-0000044C0000}"/>
    <cellStyle name="40% - akcent 2 3 3 2 2 5 2" xfId="19463" xr:uid="{00000000-0005-0000-0000-0000054C0000}"/>
    <cellStyle name="40% - akcent 2 3 3 2 2 5 2 2" xfId="19464" xr:uid="{00000000-0005-0000-0000-0000064C0000}"/>
    <cellStyle name="40% - akcent 2 3 3 2 2 5 3" xfId="19465" xr:uid="{00000000-0005-0000-0000-0000074C0000}"/>
    <cellStyle name="40% - akcent 2 3 3 2 2 6" xfId="19466" xr:uid="{00000000-0005-0000-0000-0000084C0000}"/>
    <cellStyle name="40% - akcent 2 3 3 2 2 6 2" xfId="19467" xr:uid="{00000000-0005-0000-0000-0000094C0000}"/>
    <cellStyle name="40% - akcent 2 3 3 2 2 7" xfId="19468" xr:uid="{00000000-0005-0000-0000-00000A4C0000}"/>
    <cellStyle name="40% - akcent 2 3 3 2 3" xfId="19469" xr:uid="{00000000-0005-0000-0000-00000B4C0000}"/>
    <cellStyle name="40% - akcent 2 3 3 2 3 2" xfId="19470" xr:uid="{00000000-0005-0000-0000-00000C4C0000}"/>
    <cellStyle name="40% - akcent 2 3 3 2 3 2 2" xfId="19471" xr:uid="{00000000-0005-0000-0000-00000D4C0000}"/>
    <cellStyle name="40% - akcent 2 3 3 2 3 2 2 2" xfId="19472" xr:uid="{00000000-0005-0000-0000-00000E4C0000}"/>
    <cellStyle name="40% - akcent 2 3 3 2 3 2 3" xfId="19473" xr:uid="{00000000-0005-0000-0000-00000F4C0000}"/>
    <cellStyle name="40% - akcent 2 3 3 2 3 3" xfId="19474" xr:uid="{00000000-0005-0000-0000-0000104C0000}"/>
    <cellStyle name="40% - akcent 2 3 3 2 3 3 2" xfId="19475" xr:uid="{00000000-0005-0000-0000-0000114C0000}"/>
    <cellStyle name="40% - akcent 2 3 3 2 3 3 2 2" xfId="19476" xr:uid="{00000000-0005-0000-0000-0000124C0000}"/>
    <cellStyle name="40% - akcent 2 3 3 2 3 3 3" xfId="19477" xr:uid="{00000000-0005-0000-0000-0000134C0000}"/>
    <cellStyle name="40% - akcent 2 3 3 2 3 4" xfId="19478" xr:uid="{00000000-0005-0000-0000-0000144C0000}"/>
    <cellStyle name="40% - akcent 2 3 3 2 3 4 2" xfId="19479" xr:uid="{00000000-0005-0000-0000-0000154C0000}"/>
    <cellStyle name="40% - akcent 2 3 3 2 3 4 2 2" xfId="19480" xr:uid="{00000000-0005-0000-0000-0000164C0000}"/>
    <cellStyle name="40% - akcent 2 3 3 2 3 4 3" xfId="19481" xr:uid="{00000000-0005-0000-0000-0000174C0000}"/>
    <cellStyle name="40% - akcent 2 3 3 2 3 5" xfId="19482" xr:uid="{00000000-0005-0000-0000-0000184C0000}"/>
    <cellStyle name="40% - akcent 2 3 3 2 3 5 2" xfId="19483" xr:uid="{00000000-0005-0000-0000-0000194C0000}"/>
    <cellStyle name="40% - akcent 2 3 3 2 3 6" xfId="19484" xr:uid="{00000000-0005-0000-0000-00001A4C0000}"/>
    <cellStyle name="40% - akcent 2 3 3 2 4" xfId="19485" xr:uid="{00000000-0005-0000-0000-00001B4C0000}"/>
    <cellStyle name="40% - akcent 2 3 3 2 4 2" xfId="19486" xr:uid="{00000000-0005-0000-0000-00001C4C0000}"/>
    <cellStyle name="40% - akcent 2 3 3 2 4 2 2" xfId="19487" xr:uid="{00000000-0005-0000-0000-00001D4C0000}"/>
    <cellStyle name="40% - akcent 2 3 3 2 4 2 2 2" xfId="19488" xr:uid="{00000000-0005-0000-0000-00001E4C0000}"/>
    <cellStyle name="40% - akcent 2 3 3 2 4 2 3" xfId="19489" xr:uid="{00000000-0005-0000-0000-00001F4C0000}"/>
    <cellStyle name="40% - akcent 2 3 3 2 4 3" xfId="19490" xr:uid="{00000000-0005-0000-0000-0000204C0000}"/>
    <cellStyle name="40% - akcent 2 3 3 2 4 3 2" xfId="19491" xr:uid="{00000000-0005-0000-0000-0000214C0000}"/>
    <cellStyle name="40% - akcent 2 3 3 2 4 3 2 2" xfId="19492" xr:uid="{00000000-0005-0000-0000-0000224C0000}"/>
    <cellStyle name="40% - akcent 2 3 3 2 4 3 3" xfId="19493" xr:uid="{00000000-0005-0000-0000-0000234C0000}"/>
    <cellStyle name="40% - akcent 2 3 3 2 4 4" xfId="19494" xr:uid="{00000000-0005-0000-0000-0000244C0000}"/>
    <cellStyle name="40% - akcent 2 3 3 2 4 4 2" xfId="19495" xr:uid="{00000000-0005-0000-0000-0000254C0000}"/>
    <cellStyle name="40% - akcent 2 3 3 2 4 4 2 2" xfId="19496" xr:uid="{00000000-0005-0000-0000-0000264C0000}"/>
    <cellStyle name="40% - akcent 2 3 3 2 4 4 3" xfId="19497" xr:uid="{00000000-0005-0000-0000-0000274C0000}"/>
    <cellStyle name="40% - akcent 2 3 3 2 4 5" xfId="19498" xr:uid="{00000000-0005-0000-0000-0000284C0000}"/>
    <cellStyle name="40% - akcent 2 3 3 2 4 5 2" xfId="19499" xr:uid="{00000000-0005-0000-0000-0000294C0000}"/>
    <cellStyle name="40% - akcent 2 3 3 2 4 6" xfId="19500" xr:uid="{00000000-0005-0000-0000-00002A4C0000}"/>
    <cellStyle name="40% - akcent 2 3 3 2 5" xfId="19501" xr:uid="{00000000-0005-0000-0000-00002B4C0000}"/>
    <cellStyle name="40% - akcent 2 3 3 2 5 2" xfId="19502" xr:uid="{00000000-0005-0000-0000-00002C4C0000}"/>
    <cellStyle name="40% - akcent 2 3 3 2 5 2 2" xfId="19503" xr:uid="{00000000-0005-0000-0000-00002D4C0000}"/>
    <cellStyle name="40% - akcent 2 3 3 2 5 3" xfId="19504" xr:uid="{00000000-0005-0000-0000-00002E4C0000}"/>
    <cellStyle name="40% - akcent 2 3 3 2 6" xfId="19505" xr:uid="{00000000-0005-0000-0000-00002F4C0000}"/>
    <cellStyle name="40% - akcent 2 3 3 2 6 2" xfId="19506" xr:uid="{00000000-0005-0000-0000-0000304C0000}"/>
    <cellStyle name="40% - akcent 2 3 3 2 6 2 2" xfId="19507" xr:uid="{00000000-0005-0000-0000-0000314C0000}"/>
    <cellStyle name="40% - akcent 2 3 3 2 6 3" xfId="19508" xr:uid="{00000000-0005-0000-0000-0000324C0000}"/>
    <cellStyle name="40% - akcent 2 3 3 2 7" xfId="19509" xr:uid="{00000000-0005-0000-0000-0000334C0000}"/>
    <cellStyle name="40% - akcent 2 3 3 2 7 2" xfId="19510" xr:uid="{00000000-0005-0000-0000-0000344C0000}"/>
    <cellStyle name="40% - akcent 2 3 3 2 7 2 2" xfId="19511" xr:uid="{00000000-0005-0000-0000-0000354C0000}"/>
    <cellStyle name="40% - akcent 2 3 3 2 7 3" xfId="19512" xr:uid="{00000000-0005-0000-0000-0000364C0000}"/>
    <cellStyle name="40% - akcent 2 3 3 2 8" xfId="19513" xr:uid="{00000000-0005-0000-0000-0000374C0000}"/>
    <cellStyle name="40% - akcent 2 3 3 2 8 2" xfId="19514" xr:uid="{00000000-0005-0000-0000-0000384C0000}"/>
    <cellStyle name="40% - akcent 2 3 3 2 9" xfId="19515" xr:uid="{00000000-0005-0000-0000-0000394C0000}"/>
    <cellStyle name="40% - akcent 2 3 3 3" xfId="19516" xr:uid="{00000000-0005-0000-0000-00003A4C0000}"/>
    <cellStyle name="40% - akcent 2 3 3 3 2" xfId="19517" xr:uid="{00000000-0005-0000-0000-00003B4C0000}"/>
    <cellStyle name="40% - akcent 2 3 3 3 2 2" xfId="19518" xr:uid="{00000000-0005-0000-0000-00003C4C0000}"/>
    <cellStyle name="40% - akcent 2 3 3 3 2 2 2" xfId="19519" xr:uid="{00000000-0005-0000-0000-00003D4C0000}"/>
    <cellStyle name="40% - akcent 2 3 3 3 2 2 2 2" xfId="19520" xr:uid="{00000000-0005-0000-0000-00003E4C0000}"/>
    <cellStyle name="40% - akcent 2 3 3 3 2 2 3" xfId="19521" xr:uid="{00000000-0005-0000-0000-00003F4C0000}"/>
    <cellStyle name="40% - akcent 2 3 3 3 2 3" xfId="19522" xr:uid="{00000000-0005-0000-0000-0000404C0000}"/>
    <cellStyle name="40% - akcent 2 3 3 3 2 3 2" xfId="19523" xr:uid="{00000000-0005-0000-0000-0000414C0000}"/>
    <cellStyle name="40% - akcent 2 3 3 3 2 3 2 2" xfId="19524" xr:uid="{00000000-0005-0000-0000-0000424C0000}"/>
    <cellStyle name="40% - akcent 2 3 3 3 2 3 3" xfId="19525" xr:uid="{00000000-0005-0000-0000-0000434C0000}"/>
    <cellStyle name="40% - akcent 2 3 3 3 2 4" xfId="19526" xr:uid="{00000000-0005-0000-0000-0000444C0000}"/>
    <cellStyle name="40% - akcent 2 3 3 3 2 4 2" xfId="19527" xr:uid="{00000000-0005-0000-0000-0000454C0000}"/>
    <cellStyle name="40% - akcent 2 3 3 3 2 4 2 2" xfId="19528" xr:uid="{00000000-0005-0000-0000-0000464C0000}"/>
    <cellStyle name="40% - akcent 2 3 3 3 2 4 3" xfId="19529" xr:uid="{00000000-0005-0000-0000-0000474C0000}"/>
    <cellStyle name="40% - akcent 2 3 3 3 2 5" xfId="19530" xr:uid="{00000000-0005-0000-0000-0000484C0000}"/>
    <cellStyle name="40% - akcent 2 3 3 3 2 5 2" xfId="19531" xr:uid="{00000000-0005-0000-0000-0000494C0000}"/>
    <cellStyle name="40% - akcent 2 3 3 3 2 6" xfId="19532" xr:uid="{00000000-0005-0000-0000-00004A4C0000}"/>
    <cellStyle name="40% - akcent 2 3 3 3 3" xfId="19533" xr:uid="{00000000-0005-0000-0000-00004B4C0000}"/>
    <cellStyle name="40% - akcent 2 3 3 3 3 2" xfId="19534" xr:uid="{00000000-0005-0000-0000-00004C4C0000}"/>
    <cellStyle name="40% - akcent 2 3 3 3 3 2 2" xfId="19535" xr:uid="{00000000-0005-0000-0000-00004D4C0000}"/>
    <cellStyle name="40% - akcent 2 3 3 3 3 3" xfId="19536" xr:uid="{00000000-0005-0000-0000-00004E4C0000}"/>
    <cellStyle name="40% - akcent 2 3 3 3 4" xfId="19537" xr:uid="{00000000-0005-0000-0000-00004F4C0000}"/>
    <cellStyle name="40% - akcent 2 3 3 3 4 2" xfId="19538" xr:uid="{00000000-0005-0000-0000-0000504C0000}"/>
    <cellStyle name="40% - akcent 2 3 3 3 4 2 2" xfId="19539" xr:uid="{00000000-0005-0000-0000-0000514C0000}"/>
    <cellStyle name="40% - akcent 2 3 3 3 4 3" xfId="19540" xr:uid="{00000000-0005-0000-0000-0000524C0000}"/>
    <cellStyle name="40% - akcent 2 3 3 3 5" xfId="19541" xr:uid="{00000000-0005-0000-0000-0000534C0000}"/>
    <cellStyle name="40% - akcent 2 3 3 3 5 2" xfId="19542" xr:uid="{00000000-0005-0000-0000-0000544C0000}"/>
    <cellStyle name="40% - akcent 2 3 3 3 5 2 2" xfId="19543" xr:uid="{00000000-0005-0000-0000-0000554C0000}"/>
    <cellStyle name="40% - akcent 2 3 3 3 5 3" xfId="19544" xr:uid="{00000000-0005-0000-0000-0000564C0000}"/>
    <cellStyle name="40% - akcent 2 3 3 3 6" xfId="19545" xr:uid="{00000000-0005-0000-0000-0000574C0000}"/>
    <cellStyle name="40% - akcent 2 3 3 3 6 2" xfId="19546" xr:uid="{00000000-0005-0000-0000-0000584C0000}"/>
    <cellStyle name="40% - akcent 2 3 3 3 7" xfId="19547" xr:uid="{00000000-0005-0000-0000-0000594C0000}"/>
    <cellStyle name="40% - akcent 2 3 3 4" xfId="19548" xr:uid="{00000000-0005-0000-0000-00005A4C0000}"/>
    <cellStyle name="40% - akcent 2 3 3 4 2" xfId="19549" xr:uid="{00000000-0005-0000-0000-00005B4C0000}"/>
    <cellStyle name="40% - akcent 2 3 3 4 2 2" xfId="19550" xr:uid="{00000000-0005-0000-0000-00005C4C0000}"/>
    <cellStyle name="40% - akcent 2 3 3 4 2 2 2" xfId="19551" xr:uid="{00000000-0005-0000-0000-00005D4C0000}"/>
    <cellStyle name="40% - akcent 2 3 3 4 2 3" xfId="19552" xr:uid="{00000000-0005-0000-0000-00005E4C0000}"/>
    <cellStyle name="40% - akcent 2 3 3 4 3" xfId="19553" xr:uid="{00000000-0005-0000-0000-00005F4C0000}"/>
    <cellStyle name="40% - akcent 2 3 3 4 3 2" xfId="19554" xr:uid="{00000000-0005-0000-0000-0000604C0000}"/>
    <cellStyle name="40% - akcent 2 3 3 4 3 2 2" xfId="19555" xr:uid="{00000000-0005-0000-0000-0000614C0000}"/>
    <cellStyle name="40% - akcent 2 3 3 4 3 3" xfId="19556" xr:uid="{00000000-0005-0000-0000-0000624C0000}"/>
    <cellStyle name="40% - akcent 2 3 3 4 4" xfId="19557" xr:uid="{00000000-0005-0000-0000-0000634C0000}"/>
    <cellStyle name="40% - akcent 2 3 3 4 4 2" xfId="19558" xr:uid="{00000000-0005-0000-0000-0000644C0000}"/>
    <cellStyle name="40% - akcent 2 3 3 4 4 2 2" xfId="19559" xr:uid="{00000000-0005-0000-0000-0000654C0000}"/>
    <cellStyle name="40% - akcent 2 3 3 4 4 3" xfId="19560" xr:uid="{00000000-0005-0000-0000-0000664C0000}"/>
    <cellStyle name="40% - akcent 2 3 3 4 5" xfId="19561" xr:uid="{00000000-0005-0000-0000-0000674C0000}"/>
    <cellStyle name="40% - akcent 2 3 3 4 5 2" xfId="19562" xr:uid="{00000000-0005-0000-0000-0000684C0000}"/>
    <cellStyle name="40% - akcent 2 3 3 4 6" xfId="19563" xr:uid="{00000000-0005-0000-0000-0000694C0000}"/>
    <cellStyle name="40% - akcent 2 3 3 5" xfId="19564" xr:uid="{00000000-0005-0000-0000-00006A4C0000}"/>
    <cellStyle name="40% - akcent 2 3 3 5 2" xfId="19565" xr:uid="{00000000-0005-0000-0000-00006B4C0000}"/>
    <cellStyle name="40% - akcent 2 3 3 5 2 2" xfId="19566" xr:uid="{00000000-0005-0000-0000-00006C4C0000}"/>
    <cellStyle name="40% - akcent 2 3 3 5 2 2 2" xfId="19567" xr:uid="{00000000-0005-0000-0000-00006D4C0000}"/>
    <cellStyle name="40% - akcent 2 3 3 5 2 3" xfId="19568" xr:uid="{00000000-0005-0000-0000-00006E4C0000}"/>
    <cellStyle name="40% - akcent 2 3 3 5 3" xfId="19569" xr:uid="{00000000-0005-0000-0000-00006F4C0000}"/>
    <cellStyle name="40% - akcent 2 3 3 5 3 2" xfId="19570" xr:uid="{00000000-0005-0000-0000-0000704C0000}"/>
    <cellStyle name="40% - akcent 2 3 3 5 3 2 2" xfId="19571" xr:uid="{00000000-0005-0000-0000-0000714C0000}"/>
    <cellStyle name="40% - akcent 2 3 3 5 3 3" xfId="19572" xr:uid="{00000000-0005-0000-0000-0000724C0000}"/>
    <cellStyle name="40% - akcent 2 3 3 5 4" xfId="19573" xr:uid="{00000000-0005-0000-0000-0000734C0000}"/>
    <cellStyle name="40% - akcent 2 3 3 5 4 2" xfId="19574" xr:uid="{00000000-0005-0000-0000-0000744C0000}"/>
    <cellStyle name="40% - akcent 2 3 3 5 4 2 2" xfId="19575" xr:uid="{00000000-0005-0000-0000-0000754C0000}"/>
    <cellStyle name="40% - akcent 2 3 3 5 4 3" xfId="19576" xr:uid="{00000000-0005-0000-0000-0000764C0000}"/>
    <cellStyle name="40% - akcent 2 3 3 5 5" xfId="19577" xr:uid="{00000000-0005-0000-0000-0000774C0000}"/>
    <cellStyle name="40% - akcent 2 3 3 5 5 2" xfId="19578" xr:uid="{00000000-0005-0000-0000-0000784C0000}"/>
    <cellStyle name="40% - akcent 2 3 3 5 6" xfId="19579" xr:uid="{00000000-0005-0000-0000-0000794C0000}"/>
    <cellStyle name="40% - akcent 2 3 3 6" xfId="19580" xr:uid="{00000000-0005-0000-0000-00007A4C0000}"/>
    <cellStyle name="40% - akcent 2 3 3 6 2" xfId="19581" xr:uid="{00000000-0005-0000-0000-00007B4C0000}"/>
    <cellStyle name="40% - akcent 2 3 3 6 2 2" xfId="19582" xr:uid="{00000000-0005-0000-0000-00007C4C0000}"/>
    <cellStyle name="40% - akcent 2 3 3 6 2 2 2" xfId="19583" xr:uid="{00000000-0005-0000-0000-00007D4C0000}"/>
    <cellStyle name="40% - akcent 2 3 3 6 2 3" xfId="19584" xr:uid="{00000000-0005-0000-0000-00007E4C0000}"/>
    <cellStyle name="40% - akcent 2 3 3 6 3" xfId="19585" xr:uid="{00000000-0005-0000-0000-00007F4C0000}"/>
    <cellStyle name="40% - akcent 2 3 3 6 3 2" xfId="19586" xr:uid="{00000000-0005-0000-0000-0000804C0000}"/>
    <cellStyle name="40% - akcent 2 3 3 6 3 2 2" xfId="19587" xr:uid="{00000000-0005-0000-0000-0000814C0000}"/>
    <cellStyle name="40% - akcent 2 3 3 6 3 3" xfId="19588" xr:uid="{00000000-0005-0000-0000-0000824C0000}"/>
    <cellStyle name="40% - akcent 2 3 3 6 4" xfId="19589" xr:uid="{00000000-0005-0000-0000-0000834C0000}"/>
    <cellStyle name="40% - akcent 2 3 3 6 4 2" xfId="19590" xr:uid="{00000000-0005-0000-0000-0000844C0000}"/>
    <cellStyle name="40% - akcent 2 3 3 6 4 2 2" xfId="19591" xr:uid="{00000000-0005-0000-0000-0000854C0000}"/>
    <cellStyle name="40% - akcent 2 3 3 6 4 3" xfId="19592" xr:uid="{00000000-0005-0000-0000-0000864C0000}"/>
    <cellStyle name="40% - akcent 2 3 3 6 5" xfId="19593" xr:uid="{00000000-0005-0000-0000-0000874C0000}"/>
    <cellStyle name="40% - akcent 2 3 3 6 5 2" xfId="19594" xr:uid="{00000000-0005-0000-0000-0000884C0000}"/>
    <cellStyle name="40% - akcent 2 3 3 6 6" xfId="19595" xr:uid="{00000000-0005-0000-0000-0000894C0000}"/>
    <cellStyle name="40% - akcent 2 3 3 7" xfId="19596" xr:uid="{00000000-0005-0000-0000-00008A4C0000}"/>
    <cellStyle name="40% - akcent 2 3 4" xfId="19597" xr:uid="{00000000-0005-0000-0000-00008B4C0000}"/>
    <cellStyle name="40% - akcent 2 3 4 10" xfId="19598" xr:uid="{00000000-0005-0000-0000-00008C4C0000}"/>
    <cellStyle name="40% - akcent 2 3 4 11" xfId="19599" xr:uid="{00000000-0005-0000-0000-00008D4C0000}"/>
    <cellStyle name="40% - akcent 2 3 4 2" xfId="19600" xr:uid="{00000000-0005-0000-0000-00008E4C0000}"/>
    <cellStyle name="40% - akcent 2 3 4 2 2" xfId="19601" xr:uid="{00000000-0005-0000-0000-00008F4C0000}"/>
    <cellStyle name="40% - akcent 2 3 4 2 2 2" xfId="19602" xr:uid="{00000000-0005-0000-0000-0000904C0000}"/>
    <cellStyle name="40% - akcent 2 3 4 2 2 2 2" xfId="19603" xr:uid="{00000000-0005-0000-0000-0000914C0000}"/>
    <cellStyle name="40% - akcent 2 3 4 2 2 2 2 2" xfId="19604" xr:uid="{00000000-0005-0000-0000-0000924C0000}"/>
    <cellStyle name="40% - akcent 2 3 4 2 2 2 2 2 2" xfId="19605" xr:uid="{00000000-0005-0000-0000-0000934C0000}"/>
    <cellStyle name="40% - akcent 2 3 4 2 2 2 2 3" xfId="19606" xr:uid="{00000000-0005-0000-0000-0000944C0000}"/>
    <cellStyle name="40% - akcent 2 3 4 2 2 2 3" xfId="19607" xr:uid="{00000000-0005-0000-0000-0000954C0000}"/>
    <cellStyle name="40% - akcent 2 3 4 2 2 2 3 2" xfId="19608" xr:uid="{00000000-0005-0000-0000-0000964C0000}"/>
    <cellStyle name="40% - akcent 2 3 4 2 2 2 3 2 2" xfId="19609" xr:uid="{00000000-0005-0000-0000-0000974C0000}"/>
    <cellStyle name="40% - akcent 2 3 4 2 2 2 3 3" xfId="19610" xr:uid="{00000000-0005-0000-0000-0000984C0000}"/>
    <cellStyle name="40% - akcent 2 3 4 2 2 2 4" xfId="19611" xr:uid="{00000000-0005-0000-0000-0000994C0000}"/>
    <cellStyle name="40% - akcent 2 3 4 2 2 2 4 2" xfId="19612" xr:uid="{00000000-0005-0000-0000-00009A4C0000}"/>
    <cellStyle name="40% - akcent 2 3 4 2 2 2 4 2 2" xfId="19613" xr:uid="{00000000-0005-0000-0000-00009B4C0000}"/>
    <cellStyle name="40% - akcent 2 3 4 2 2 2 4 3" xfId="19614" xr:uid="{00000000-0005-0000-0000-00009C4C0000}"/>
    <cellStyle name="40% - akcent 2 3 4 2 2 2 5" xfId="19615" xr:uid="{00000000-0005-0000-0000-00009D4C0000}"/>
    <cellStyle name="40% - akcent 2 3 4 2 2 2 5 2" xfId="19616" xr:uid="{00000000-0005-0000-0000-00009E4C0000}"/>
    <cellStyle name="40% - akcent 2 3 4 2 2 2 6" xfId="19617" xr:uid="{00000000-0005-0000-0000-00009F4C0000}"/>
    <cellStyle name="40% - akcent 2 3 4 2 2 3" xfId="19618" xr:uid="{00000000-0005-0000-0000-0000A04C0000}"/>
    <cellStyle name="40% - akcent 2 3 4 2 2 3 2" xfId="19619" xr:uid="{00000000-0005-0000-0000-0000A14C0000}"/>
    <cellStyle name="40% - akcent 2 3 4 2 2 3 2 2" xfId="19620" xr:uid="{00000000-0005-0000-0000-0000A24C0000}"/>
    <cellStyle name="40% - akcent 2 3 4 2 2 3 3" xfId="19621" xr:uid="{00000000-0005-0000-0000-0000A34C0000}"/>
    <cellStyle name="40% - akcent 2 3 4 2 2 4" xfId="19622" xr:uid="{00000000-0005-0000-0000-0000A44C0000}"/>
    <cellStyle name="40% - akcent 2 3 4 2 2 4 2" xfId="19623" xr:uid="{00000000-0005-0000-0000-0000A54C0000}"/>
    <cellStyle name="40% - akcent 2 3 4 2 2 4 2 2" xfId="19624" xr:uid="{00000000-0005-0000-0000-0000A64C0000}"/>
    <cellStyle name="40% - akcent 2 3 4 2 2 4 3" xfId="19625" xr:uid="{00000000-0005-0000-0000-0000A74C0000}"/>
    <cellStyle name="40% - akcent 2 3 4 2 2 5" xfId="19626" xr:uid="{00000000-0005-0000-0000-0000A84C0000}"/>
    <cellStyle name="40% - akcent 2 3 4 2 2 5 2" xfId="19627" xr:uid="{00000000-0005-0000-0000-0000A94C0000}"/>
    <cellStyle name="40% - akcent 2 3 4 2 2 5 2 2" xfId="19628" xr:uid="{00000000-0005-0000-0000-0000AA4C0000}"/>
    <cellStyle name="40% - akcent 2 3 4 2 2 5 3" xfId="19629" xr:uid="{00000000-0005-0000-0000-0000AB4C0000}"/>
    <cellStyle name="40% - akcent 2 3 4 2 2 6" xfId="19630" xr:uid="{00000000-0005-0000-0000-0000AC4C0000}"/>
    <cellStyle name="40% - akcent 2 3 4 2 2 6 2" xfId="19631" xr:uid="{00000000-0005-0000-0000-0000AD4C0000}"/>
    <cellStyle name="40% - akcent 2 3 4 2 2 7" xfId="19632" xr:uid="{00000000-0005-0000-0000-0000AE4C0000}"/>
    <cellStyle name="40% - akcent 2 3 4 2 3" xfId="19633" xr:uid="{00000000-0005-0000-0000-0000AF4C0000}"/>
    <cellStyle name="40% - akcent 2 3 4 2 3 2" xfId="19634" xr:uid="{00000000-0005-0000-0000-0000B04C0000}"/>
    <cellStyle name="40% - akcent 2 3 4 2 3 2 2" xfId="19635" xr:uid="{00000000-0005-0000-0000-0000B14C0000}"/>
    <cellStyle name="40% - akcent 2 3 4 2 3 2 2 2" xfId="19636" xr:uid="{00000000-0005-0000-0000-0000B24C0000}"/>
    <cellStyle name="40% - akcent 2 3 4 2 3 2 3" xfId="19637" xr:uid="{00000000-0005-0000-0000-0000B34C0000}"/>
    <cellStyle name="40% - akcent 2 3 4 2 3 3" xfId="19638" xr:uid="{00000000-0005-0000-0000-0000B44C0000}"/>
    <cellStyle name="40% - akcent 2 3 4 2 3 3 2" xfId="19639" xr:uid="{00000000-0005-0000-0000-0000B54C0000}"/>
    <cellStyle name="40% - akcent 2 3 4 2 3 3 2 2" xfId="19640" xr:uid="{00000000-0005-0000-0000-0000B64C0000}"/>
    <cellStyle name="40% - akcent 2 3 4 2 3 3 3" xfId="19641" xr:uid="{00000000-0005-0000-0000-0000B74C0000}"/>
    <cellStyle name="40% - akcent 2 3 4 2 3 4" xfId="19642" xr:uid="{00000000-0005-0000-0000-0000B84C0000}"/>
    <cellStyle name="40% - akcent 2 3 4 2 3 4 2" xfId="19643" xr:uid="{00000000-0005-0000-0000-0000B94C0000}"/>
    <cellStyle name="40% - akcent 2 3 4 2 3 4 2 2" xfId="19644" xr:uid="{00000000-0005-0000-0000-0000BA4C0000}"/>
    <cellStyle name="40% - akcent 2 3 4 2 3 4 3" xfId="19645" xr:uid="{00000000-0005-0000-0000-0000BB4C0000}"/>
    <cellStyle name="40% - akcent 2 3 4 2 3 5" xfId="19646" xr:uid="{00000000-0005-0000-0000-0000BC4C0000}"/>
    <cellStyle name="40% - akcent 2 3 4 2 3 5 2" xfId="19647" xr:uid="{00000000-0005-0000-0000-0000BD4C0000}"/>
    <cellStyle name="40% - akcent 2 3 4 2 3 6" xfId="19648" xr:uid="{00000000-0005-0000-0000-0000BE4C0000}"/>
    <cellStyle name="40% - akcent 2 3 4 2 4" xfId="19649" xr:uid="{00000000-0005-0000-0000-0000BF4C0000}"/>
    <cellStyle name="40% - akcent 2 3 4 2 4 2" xfId="19650" xr:uid="{00000000-0005-0000-0000-0000C04C0000}"/>
    <cellStyle name="40% - akcent 2 3 4 2 4 2 2" xfId="19651" xr:uid="{00000000-0005-0000-0000-0000C14C0000}"/>
    <cellStyle name="40% - akcent 2 3 4 2 4 2 2 2" xfId="19652" xr:uid="{00000000-0005-0000-0000-0000C24C0000}"/>
    <cellStyle name="40% - akcent 2 3 4 2 4 2 3" xfId="19653" xr:uid="{00000000-0005-0000-0000-0000C34C0000}"/>
    <cellStyle name="40% - akcent 2 3 4 2 4 3" xfId="19654" xr:uid="{00000000-0005-0000-0000-0000C44C0000}"/>
    <cellStyle name="40% - akcent 2 3 4 2 4 3 2" xfId="19655" xr:uid="{00000000-0005-0000-0000-0000C54C0000}"/>
    <cellStyle name="40% - akcent 2 3 4 2 4 3 2 2" xfId="19656" xr:uid="{00000000-0005-0000-0000-0000C64C0000}"/>
    <cellStyle name="40% - akcent 2 3 4 2 4 3 3" xfId="19657" xr:uid="{00000000-0005-0000-0000-0000C74C0000}"/>
    <cellStyle name="40% - akcent 2 3 4 2 4 4" xfId="19658" xr:uid="{00000000-0005-0000-0000-0000C84C0000}"/>
    <cellStyle name="40% - akcent 2 3 4 2 4 4 2" xfId="19659" xr:uid="{00000000-0005-0000-0000-0000C94C0000}"/>
    <cellStyle name="40% - akcent 2 3 4 2 4 4 2 2" xfId="19660" xr:uid="{00000000-0005-0000-0000-0000CA4C0000}"/>
    <cellStyle name="40% - akcent 2 3 4 2 4 4 3" xfId="19661" xr:uid="{00000000-0005-0000-0000-0000CB4C0000}"/>
    <cellStyle name="40% - akcent 2 3 4 2 4 5" xfId="19662" xr:uid="{00000000-0005-0000-0000-0000CC4C0000}"/>
    <cellStyle name="40% - akcent 2 3 4 2 4 5 2" xfId="19663" xr:uid="{00000000-0005-0000-0000-0000CD4C0000}"/>
    <cellStyle name="40% - akcent 2 3 4 2 4 6" xfId="19664" xr:uid="{00000000-0005-0000-0000-0000CE4C0000}"/>
    <cellStyle name="40% - akcent 2 3 4 2 5" xfId="19665" xr:uid="{00000000-0005-0000-0000-0000CF4C0000}"/>
    <cellStyle name="40% - akcent 2 3 4 2 5 2" xfId="19666" xr:uid="{00000000-0005-0000-0000-0000D04C0000}"/>
    <cellStyle name="40% - akcent 2 3 4 2 5 2 2" xfId="19667" xr:uid="{00000000-0005-0000-0000-0000D14C0000}"/>
    <cellStyle name="40% - akcent 2 3 4 2 5 3" xfId="19668" xr:uid="{00000000-0005-0000-0000-0000D24C0000}"/>
    <cellStyle name="40% - akcent 2 3 4 2 6" xfId="19669" xr:uid="{00000000-0005-0000-0000-0000D34C0000}"/>
    <cellStyle name="40% - akcent 2 3 4 2 6 2" xfId="19670" xr:uid="{00000000-0005-0000-0000-0000D44C0000}"/>
    <cellStyle name="40% - akcent 2 3 4 2 6 2 2" xfId="19671" xr:uid="{00000000-0005-0000-0000-0000D54C0000}"/>
    <cellStyle name="40% - akcent 2 3 4 2 6 3" xfId="19672" xr:uid="{00000000-0005-0000-0000-0000D64C0000}"/>
    <cellStyle name="40% - akcent 2 3 4 2 7" xfId="19673" xr:uid="{00000000-0005-0000-0000-0000D74C0000}"/>
    <cellStyle name="40% - akcent 2 3 4 2 7 2" xfId="19674" xr:uid="{00000000-0005-0000-0000-0000D84C0000}"/>
    <cellStyle name="40% - akcent 2 3 4 2 7 2 2" xfId="19675" xr:uid="{00000000-0005-0000-0000-0000D94C0000}"/>
    <cellStyle name="40% - akcent 2 3 4 2 7 3" xfId="19676" xr:uid="{00000000-0005-0000-0000-0000DA4C0000}"/>
    <cellStyle name="40% - akcent 2 3 4 2 8" xfId="19677" xr:uid="{00000000-0005-0000-0000-0000DB4C0000}"/>
    <cellStyle name="40% - akcent 2 3 4 2 8 2" xfId="19678" xr:uid="{00000000-0005-0000-0000-0000DC4C0000}"/>
    <cellStyle name="40% - akcent 2 3 4 2 9" xfId="19679" xr:uid="{00000000-0005-0000-0000-0000DD4C0000}"/>
    <cellStyle name="40% - akcent 2 3 4 3" xfId="19680" xr:uid="{00000000-0005-0000-0000-0000DE4C0000}"/>
    <cellStyle name="40% - akcent 2 3 4 3 2" xfId="19681" xr:uid="{00000000-0005-0000-0000-0000DF4C0000}"/>
    <cellStyle name="40% - akcent 2 3 4 3 2 2" xfId="19682" xr:uid="{00000000-0005-0000-0000-0000E04C0000}"/>
    <cellStyle name="40% - akcent 2 3 4 3 2 2 2" xfId="19683" xr:uid="{00000000-0005-0000-0000-0000E14C0000}"/>
    <cellStyle name="40% - akcent 2 3 4 3 2 2 2 2" xfId="19684" xr:uid="{00000000-0005-0000-0000-0000E24C0000}"/>
    <cellStyle name="40% - akcent 2 3 4 3 2 2 3" xfId="19685" xr:uid="{00000000-0005-0000-0000-0000E34C0000}"/>
    <cellStyle name="40% - akcent 2 3 4 3 2 3" xfId="19686" xr:uid="{00000000-0005-0000-0000-0000E44C0000}"/>
    <cellStyle name="40% - akcent 2 3 4 3 2 3 2" xfId="19687" xr:uid="{00000000-0005-0000-0000-0000E54C0000}"/>
    <cellStyle name="40% - akcent 2 3 4 3 2 3 2 2" xfId="19688" xr:uid="{00000000-0005-0000-0000-0000E64C0000}"/>
    <cellStyle name="40% - akcent 2 3 4 3 2 3 3" xfId="19689" xr:uid="{00000000-0005-0000-0000-0000E74C0000}"/>
    <cellStyle name="40% - akcent 2 3 4 3 2 4" xfId="19690" xr:uid="{00000000-0005-0000-0000-0000E84C0000}"/>
    <cellStyle name="40% - akcent 2 3 4 3 2 4 2" xfId="19691" xr:uid="{00000000-0005-0000-0000-0000E94C0000}"/>
    <cellStyle name="40% - akcent 2 3 4 3 2 4 2 2" xfId="19692" xr:uid="{00000000-0005-0000-0000-0000EA4C0000}"/>
    <cellStyle name="40% - akcent 2 3 4 3 2 4 3" xfId="19693" xr:uid="{00000000-0005-0000-0000-0000EB4C0000}"/>
    <cellStyle name="40% - akcent 2 3 4 3 2 5" xfId="19694" xr:uid="{00000000-0005-0000-0000-0000EC4C0000}"/>
    <cellStyle name="40% - akcent 2 3 4 3 2 5 2" xfId="19695" xr:uid="{00000000-0005-0000-0000-0000ED4C0000}"/>
    <cellStyle name="40% - akcent 2 3 4 3 2 6" xfId="19696" xr:uid="{00000000-0005-0000-0000-0000EE4C0000}"/>
    <cellStyle name="40% - akcent 2 3 4 3 3" xfId="19697" xr:uid="{00000000-0005-0000-0000-0000EF4C0000}"/>
    <cellStyle name="40% - akcent 2 3 4 3 3 2" xfId="19698" xr:uid="{00000000-0005-0000-0000-0000F04C0000}"/>
    <cellStyle name="40% - akcent 2 3 4 3 3 2 2" xfId="19699" xr:uid="{00000000-0005-0000-0000-0000F14C0000}"/>
    <cellStyle name="40% - akcent 2 3 4 3 3 3" xfId="19700" xr:uid="{00000000-0005-0000-0000-0000F24C0000}"/>
    <cellStyle name="40% - akcent 2 3 4 3 4" xfId="19701" xr:uid="{00000000-0005-0000-0000-0000F34C0000}"/>
    <cellStyle name="40% - akcent 2 3 4 3 4 2" xfId="19702" xr:uid="{00000000-0005-0000-0000-0000F44C0000}"/>
    <cellStyle name="40% - akcent 2 3 4 3 4 2 2" xfId="19703" xr:uid="{00000000-0005-0000-0000-0000F54C0000}"/>
    <cellStyle name="40% - akcent 2 3 4 3 4 3" xfId="19704" xr:uid="{00000000-0005-0000-0000-0000F64C0000}"/>
    <cellStyle name="40% - akcent 2 3 4 3 5" xfId="19705" xr:uid="{00000000-0005-0000-0000-0000F74C0000}"/>
    <cellStyle name="40% - akcent 2 3 4 3 5 2" xfId="19706" xr:uid="{00000000-0005-0000-0000-0000F84C0000}"/>
    <cellStyle name="40% - akcent 2 3 4 3 5 2 2" xfId="19707" xr:uid="{00000000-0005-0000-0000-0000F94C0000}"/>
    <cellStyle name="40% - akcent 2 3 4 3 5 3" xfId="19708" xr:uid="{00000000-0005-0000-0000-0000FA4C0000}"/>
    <cellStyle name="40% - akcent 2 3 4 3 6" xfId="19709" xr:uid="{00000000-0005-0000-0000-0000FB4C0000}"/>
    <cellStyle name="40% - akcent 2 3 4 3 6 2" xfId="19710" xr:uid="{00000000-0005-0000-0000-0000FC4C0000}"/>
    <cellStyle name="40% - akcent 2 3 4 3 7" xfId="19711" xr:uid="{00000000-0005-0000-0000-0000FD4C0000}"/>
    <cellStyle name="40% - akcent 2 3 4 4" xfId="19712" xr:uid="{00000000-0005-0000-0000-0000FE4C0000}"/>
    <cellStyle name="40% - akcent 2 3 4 4 2" xfId="19713" xr:uid="{00000000-0005-0000-0000-0000FF4C0000}"/>
    <cellStyle name="40% - akcent 2 3 4 4 2 2" xfId="19714" xr:uid="{00000000-0005-0000-0000-0000004D0000}"/>
    <cellStyle name="40% - akcent 2 3 4 4 2 2 2" xfId="19715" xr:uid="{00000000-0005-0000-0000-0000014D0000}"/>
    <cellStyle name="40% - akcent 2 3 4 4 2 3" xfId="19716" xr:uid="{00000000-0005-0000-0000-0000024D0000}"/>
    <cellStyle name="40% - akcent 2 3 4 4 3" xfId="19717" xr:uid="{00000000-0005-0000-0000-0000034D0000}"/>
    <cellStyle name="40% - akcent 2 3 4 4 3 2" xfId="19718" xr:uid="{00000000-0005-0000-0000-0000044D0000}"/>
    <cellStyle name="40% - akcent 2 3 4 4 3 2 2" xfId="19719" xr:uid="{00000000-0005-0000-0000-0000054D0000}"/>
    <cellStyle name="40% - akcent 2 3 4 4 3 3" xfId="19720" xr:uid="{00000000-0005-0000-0000-0000064D0000}"/>
    <cellStyle name="40% - akcent 2 3 4 4 4" xfId="19721" xr:uid="{00000000-0005-0000-0000-0000074D0000}"/>
    <cellStyle name="40% - akcent 2 3 4 4 4 2" xfId="19722" xr:uid="{00000000-0005-0000-0000-0000084D0000}"/>
    <cellStyle name="40% - akcent 2 3 4 4 4 2 2" xfId="19723" xr:uid="{00000000-0005-0000-0000-0000094D0000}"/>
    <cellStyle name="40% - akcent 2 3 4 4 4 3" xfId="19724" xr:uid="{00000000-0005-0000-0000-00000A4D0000}"/>
    <cellStyle name="40% - akcent 2 3 4 4 5" xfId="19725" xr:uid="{00000000-0005-0000-0000-00000B4D0000}"/>
    <cellStyle name="40% - akcent 2 3 4 4 5 2" xfId="19726" xr:uid="{00000000-0005-0000-0000-00000C4D0000}"/>
    <cellStyle name="40% - akcent 2 3 4 4 6" xfId="19727" xr:uid="{00000000-0005-0000-0000-00000D4D0000}"/>
    <cellStyle name="40% - akcent 2 3 4 5" xfId="19728" xr:uid="{00000000-0005-0000-0000-00000E4D0000}"/>
    <cellStyle name="40% - akcent 2 3 4 5 2" xfId="19729" xr:uid="{00000000-0005-0000-0000-00000F4D0000}"/>
    <cellStyle name="40% - akcent 2 3 4 5 2 2" xfId="19730" xr:uid="{00000000-0005-0000-0000-0000104D0000}"/>
    <cellStyle name="40% - akcent 2 3 4 5 2 2 2" xfId="19731" xr:uid="{00000000-0005-0000-0000-0000114D0000}"/>
    <cellStyle name="40% - akcent 2 3 4 5 2 3" xfId="19732" xr:uid="{00000000-0005-0000-0000-0000124D0000}"/>
    <cellStyle name="40% - akcent 2 3 4 5 3" xfId="19733" xr:uid="{00000000-0005-0000-0000-0000134D0000}"/>
    <cellStyle name="40% - akcent 2 3 4 5 3 2" xfId="19734" xr:uid="{00000000-0005-0000-0000-0000144D0000}"/>
    <cellStyle name="40% - akcent 2 3 4 5 3 2 2" xfId="19735" xr:uid="{00000000-0005-0000-0000-0000154D0000}"/>
    <cellStyle name="40% - akcent 2 3 4 5 3 3" xfId="19736" xr:uid="{00000000-0005-0000-0000-0000164D0000}"/>
    <cellStyle name="40% - akcent 2 3 4 5 4" xfId="19737" xr:uid="{00000000-0005-0000-0000-0000174D0000}"/>
    <cellStyle name="40% - akcent 2 3 4 5 4 2" xfId="19738" xr:uid="{00000000-0005-0000-0000-0000184D0000}"/>
    <cellStyle name="40% - akcent 2 3 4 5 4 2 2" xfId="19739" xr:uid="{00000000-0005-0000-0000-0000194D0000}"/>
    <cellStyle name="40% - akcent 2 3 4 5 4 3" xfId="19740" xr:uid="{00000000-0005-0000-0000-00001A4D0000}"/>
    <cellStyle name="40% - akcent 2 3 4 5 5" xfId="19741" xr:uid="{00000000-0005-0000-0000-00001B4D0000}"/>
    <cellStyle name="40% - akcent 2 3 4 5 5 2" xfId="19742" xr:uid="{00000000-0005-0000-0000-00001C4D0000}"/>
    <cellStyle name="40% - akcent 2 3 4 5 6" xfId="19743" xr:uid="{00000000-0005-0000-0000-00001D4D0000}"/>
    <cellStyle name="40% - akcent 2 3 4 6" xfId="19744" xr:uid="{00000000-0005-0000-0000-00001E4D0000}"/>
    <cellStyle name="40% - akcent 2 3 4 6 2" xfId="19745" xr:uid="{00000000-0005-0000-0000-00001F4D0000}"/>
    <cellStyle name="40% - akcent 2 3 4 6 2 2" xfId="19746" xr:uid="{00000000-0005-0000-0000-0000204D0000}"/>
    <cellStyle name="40% - akcent 2 3 4 6 3" xfId="19747" xr:uid="{00000000-0005-0000-0000-0000214D0000}"/>
    <cellStyle name="40% - akcent 2 3 4 7" xfId="19748" xr:uid="{00000000-0005-0000-0000-0000224D0000}"/>
    <cellStyle name="40% - akcent 2 3 4 7 2" xfId="19749" xr:uid="{00000000-0005-0000-0000-0000234D0000}"/>
    <cellStyle name="40% - akcent 2 3 4 7 2 2" xfId="19750" xr:uid="{00000000-0005-0000-0000-0000244D0000}"/>
    <cellStyle name="40% - akcent 2 3 4 7 3" xfId="19751" xr:uid="{00000000-0005-0000-0000-0000254D0000}"/>
    <cellStyle name="40% - akcent 2 3 4 8" xfId="19752" xr:uid="{00000000-0005-0000-0000-0000264D0000}"/>
    <cellStyle name="40% - akcent 2 3 4 8 2" xfId="19753" xr:uid="{00000000-0005-0000-0000-0000274D0000}"/>
    <cellStyle name="40% - akcent 2 3 4 8 2 2" xfId="19754" xr:uid="{00000000-0005-0000-0000-0000284D0000}"/>
    <cellStyle name="40% - akcent 2 3 4 8 3" xfId="19755" xr:uid="{00000000-0005-0000-0000-0000294D0000}"/>
    <cellStyle name="40% - akcent 2 3 4 9" xfId="19756" xr:uid="{00000000-0005-0000-0000-00002A4D0000}"/>
    <cellStyle name="40% - akcent 2 3 4 9 2" xfId="19757" xr:uid="{00000000-0005-0000-0000-00002B4D0000}"/>
    <cellStyle name="40% - akcent 2 3 5" xfId="19758" xr:uid="{00000000-0005-0000-0000-00002C4D0000}"/>
    <cellStyle name="40% - akcent 2 3 5 2" xfId="19759" xr:uid="{00000000-0005-0000-0000-00002D4D0000}"/>
    <cellStyle name="40% - akcent 2 3 5 2 2" xfId="19760" xr:uid="{00000000-0005-0000-0000-00002E4D0000}"/>
    <cellStyle name="40% - akcent 2 3 5 2 2 2" xfId="19761" xr:uid="{00000000-0005-0000-0000-00002F4D0000}"/>
    <cellStyle name="40% - akcent 2 3 5 2 2 2 2" xfId="19762" xr:uid="{00000000-0005-0000-0000-0000304D0000}"/>
    <cellStyle name="40% - akcent 2 3 5 2 2 2 2 2" xfId="19763" xr:uid="{00000000-0005-0000-0000-0000314D0000}"/>
    <cellStyle name="40% - akcent 2 3 5 2 2 2 3" xfId="19764" xr:uid="{00000000-0005-0000-0000-0000324D0000}"/>
    <cellStyle name="40% - akcent 2 3 5 2 2 3" xfId="19765" xr:uid="{00000000-0005-0000-0000-0000334D0000}"/>
    <cellStyle name="40% - akcent 2 3 5 2 2 3 2" xfId="19766" xr:uid="{00000000-0005-0000-0000-0000344D0000}"/>
    <cellStyle name="40% - akcent 2 3 5 2 2 3 2 2" xfId="19767" xr:uid="{00000000-0005-0000-0000-0000354D0000}"/>
    <cellStyle name="40% - akcent 2 3 5 2 2 3 3" xfId="19768" xr:uid="{00000000-0005-0000-0000-0000364D0000}"/>
    <cellStyle name="40% - akcent 2 3 5 2 2 4" xfId="19769" xr:uid="{00000000-0005-0000-0000-0000374D0000}"/>
    <cellStyle name="40% - akcent 2 3 5 2 2 4 2" xfId="19770" xr:uid="{00000000-0005-0000-0000-0000384D0000}"/>
    <cellStyle name="40% - akcent 2 3 5 2 2 4 2 2" xfId="19771" xr:uid="{00000000-0005-0000-0000-0000394D0000}"/>
    <cellStyle name="40% - akcent 2 3 5 2 2 4 3" xfId="19772" xr:uid="{00000000-0005-0000-0000-00003A4D0000}"/>
    <cellStyle name="40% - akcent 2 3 5 2 2 5" xfId="19773" xr:uid="{00000000-0005-0000-0000-00003B4D0000}"/>
    <cellStyle name="40% - akcent 2 3 5 2 2 5 2" xfId="19774" xr:uid="{00000000-0005-0000-0000-00003C4D0000}"/>
    <cellStyle name="40% - akcent 2 3 5 2 2 6" xfId="19775" xr:uid="{00000000-0005-0000-0000-00003D4D0000}"/>
    <cellStyle name="40% - akcent 2 3 5 2 3" xfId="19776" xr:uid="{00000000-0005-0000-0000-00003E4D0000}"/>
    <cellStyle name="40% - akcent 2 3 5 2 3 2" xfId="19777" xr:uid="{00000000-0005-0000-0000-00003F4D0000}"/>
    <cellStyle name="40% - akcent 2 3 5 2 3 2 2" xfId="19778" xr:uid="{00000000-0005-0000-0000-0000404D0000}"/>
    <cellStyle name="40% - akcent 2 3 5 2 3 3" xfId="19779" xr:uid="{00000000-0005-0000-0000-0000414D0000}"/>
    <cellStyle name="40% - akcent 2 3 5 2 4" xfId="19780" xr:uid="{00000000-0005-0000-0000-0000424D0000}"/>
    <cellStyle name="40% - akcent 2 3 5 2 4 2" xfId="19781" xr:uid="{00000000-0005-0000-0000-0000434D0000}"/>
    <cellStyle name="40% - akcent 2 3 5 2 4 2 2" xfId="19782" xr:uid="{00000000-0005-0000-0000-0000444D0000}"/>
    <cellStyle name="40% - akcent 2 3 5 2 4 3" xfId="19783" xr:uid="{00000000-0005-0000-0000-0000454D0000}"/>
    <cellStyle name="40% - akcent 2 3 5 2 5" xfId="19784" xr:uid="{00000000-0005-0000-0000-0000464D0000}"/>
    <cellStyle name="40% - akcent 2 3 5 2 5 2" xfId="19785" xr:uid="{00000000-0005-0000-0000-0000474D0000}"/>
    <cellStyle name="40% - akcent 2 3 5 2 5 2 2" xfId="19786" xr:uid="{00000000-0005-0000-0000-0000484D0000}"/>
    <cellStyle name="40% - akcent 2 3 5 2 5 3" xfId="19787" xr:uid="{00000000-0005-0000-0000-0000494D0000}"/>
    <cellStyle name="40% - akcent 2 3 5 2 6" xfId="19788" xr:uid="{00000000-0005-0000-0000-00004A4D0000}"/>
    <cellStyle name="40% - akcent 2 3 5 2 6 2" xfId="19789" xr:uid="{00000000-0005-0000-0000-00004B4D0000}"/>
    <cellStyle name="40% - akcent 2 3 5 2 7" xfId="19790" xr:uid="{00000000-0005-0000-0000-00004C4D0000}"/>
    <cellStyle name="40% - akcent 2 3 5 3" xfId="19791" xr:uid="{00000000-0005-0000-0000-00004D4D0000}"/>
    <cellStyle name="40% - akcent 2 3 5 3 2" xfId="19792" xr:uid="{00000000-0005-0000-0000-00004E4D0000}"/>
    <cellStyle name="40% - akcent 2 3 5 3 2 2" xfId="19793" xr:uid="{00000000-0005-0000-0000-00004F4D0000}"/>
    <cellStyle name="40% - akcent 2 3 5 3 2 2 2" xfId="19794" xr:uid="{00000000-0005-0000-0000-0000504D0000}"/>
    <cellStyle name="40% - akcent 2 3 5 3 2 3" xfId="19795" xr:uid="{00000000-0005-0000-0000-0000514D0000}"/>
    <cellStyle name="40% - akcent 2 3 5 3 3" xfId="19796" xr:uid="{00000000-0005-0000-0000-0000524D0000}"/>
    <cellStyle name="40% - akcent 2 3 5 3 3 2" xfId="19797" xr:uid="{00000000-0005-0000-0000-0000534D0000}"/>
    <cellStyle name="40% - akcent 2 3 5 3 3 2 2" xfId="19798" xr:uid="{00000000-0005-0000-0000-0000544D0000}"/>
    <cellStyle name="40% - akcent 2 3 5 3 3 3" xfId="19799" xr:uid="{00000000-0005-0000-0000-0000554D0000}"/>
    <cellStyle name="40% - akcent 2 3 5 3 4" xfId="19800" xr:uid="{00000000-0005-0000-0000-0000564D0000}"/>
    <cellStyle name="40% - akcent 2 3 5 3 4 2" xfId="19801" xr:uid="{00000000-0005-0000-0000-0000574D0000}"/>
    <cellStyle name="40% - akcent 2 3 5 3 4 2 2" xfId="19802" xr:uid="{00000000-0005-0000-0000-0000584D0000}"/>
    <cellStyle name="40% - akcent 2 3 5 3 4 3" xfId="19803" xr:uid="{00000000-0005-0000-0000-0000594D0000}"/>
    <cellStyle name="40% - akcent 2 3 5 3 5" xfId="19804" xr:uid="{00000000-0005-0000-0000-00005A4D0000}"/>
    <cellStyle name="40% - akcent 2 3 5 3 5 2" xfId="19805" xr:uid="{00000000-0005-0000-0000-00005B4D0000}"/>
    <cellStyle name="40% - akcent 2 3 5 3 6" xfId="19806" xr:uid="{00000000-0005-0000-0000-00005C4D0000}"/>
    <cellStyle name="40% - akcent 2 3 5 4" xfId="19807" xr:uid="{00000000-0005-0000-0000-00005D4D0000}"/>
    <cellStyle name="40% - akcent 2 3 5 4 2" xfId="19808" xr:uid="{00000000-0005-0000-0000-00005E4D0000}"/>
    <cellStyle name="40% - akcent 2 3 5 4 2 2" xfId="19809" xr:uid="{00000000-0005-0000-0000-00005F4D0000}"/>
    <cellStyle name="40% - akcent 2 3 5 4 2 2 2" xfId="19810" xr:uid="{00000000-0005-0000-0000-0000604D0000}"/>
    <cellStyle name="40% - akcent 2 3 5 4 2 3" xfId="19811" xr:uid="{00000000-0005-0000-0000-0000614D0000}"/>
    <cellStyle name="40% - akcent 2 3 5 4 3" xfId="19812" xr:uid="{00000000-0005-0000-0000-0000624D0000}"/>
    <cellStyle name="40% - akcent 2 3 5 4 3 2" xfId="19813" xr:uid="{00000000-0005-0000-0000-0000634D0000}"/>
    <cellStyle name="40% - akcent 2 3 5 4 3 2 2" xfId="19814" xr:uid="{00000000-0005-0000-0000-0000644D0000}"/>
    <cellStyle name="40% - akcent 2 3 5 4 3 3" xfId="19815" xr:uid="{00000000-0005-0000-0000-0000654D0000}"/>
    <cellStyle name="40% - akcent 2 3 5 4 4" xfId="19816" xr:uid="{00000000-0005-0000-0000-0000664D0000}"/>
    <cellStyle name="40% - akcent 2 3 5 4 4 2" xfId="19817" xr:uid="{00000000-0005-0000-0000-0000674D0000}"/>
    <cellStyle name="40% - akcent 2 3 5 4 4 2 2" xfId="19818" xr:uid="{00000000-0005-0000-0000-0000684D0000}"/>
    <cellStyle name="40% - akcent 2 3 5 4 4 3" xfId="19819" xr:uid="{00000000-0005-0000-0000-0000694D0000}"/>
    <cellStyle name="40% - akcent 2 3 5 4 5" xfId="19820" xr:uid="{00000000-0005-0000-0000-00006A4D0000}"/>
    <cellStyle name="40% - akcent 2 3 5 4 5 2" xfId="19821" xr:uid="{00000000-0005-0000-0000-00006B4D0000}"/>
    <cellStyle name="40% - akcent 2 3 5 4 6" xfId="19822" xr:uid="{00000000-0005-0000-0000-00006C4D0000}"/>
    <cellStyle name="40% - akcent 2 3 5 5" xfId="19823" xr:uid="{00000000-0005-0000-0000-00006D4D0000}"/>
    <cellStyle name="40% - akcent 2 3 5 5 2" xfId="19824" xr:uid="{00000000-0005-0000-0000-00006E4D0000}"/>
    <cellStyle name="40% - akcent 2 3 5 5 2 2" xfId="19825" xr:uid="{00000000-0005-0000-0000-00006F4D0000}"/>
    <cellStyle name="40% - akcent 2 3 5 5 3" xfId="19826" xr:uid="{00000000-0005-0000-0000-0000704D0000}"/>
    <cellStyle name="40% - akcent 2 3 5 6" xfId="19827" xr:uid="{00000000-0005-0000-0000-0000714D0000}"/>
    <cellStyle name="40% - akcent 2 3 5 6 2" xfId="19828" xr:uid="{00000000-0005-0000-0000-0000724D0000}"/>
    <cellStyle name="40% - akcent 2 3 5 6 2 2" xfId="19829" xr:uid="{00000000-0005-0000-0000-0000734D0000}"/>
    <cellStyle name="40% - akcent 2 3 5 6 3" xfId="19830" xr:uid="{00000000-0005-0000-0000-0000744D0000}"/>
    <cellStyle name="40% - akcent 2 3 5 7" xfId="19831" xr:uid="{00000000-0005-0000-0000-0000754D0000}"/>
    <cellStyle name="40% - akcent 2 3 5 7 2" xfId="19832" xr:uid="{00000000-0005-0000-0000-0000764D0000}"/>
    <cellStyle name="40% - akcent 2 3 5 7 2 2" xfId="19833" xr:uid="{00000000-0005-0000-0000-0000774D0000}"/>
    <cellStyle name="40% - akcent 2 3 5 7 3" xfId="19834" xr:uid="{00000000-0005-0000-0000-0000784D0000}"/>
    <cellStyle name="40% - akcent 2 3 5 8" xfId="19835" xr:uid="{00000000-0005-0000-0000-0000794D0000}"/>
    <cellStyle name="40% - akcent 2 3 5 8 2" xfId="19836" xr:uid="{00000000-0005-0000-0000-00007A4D0000}"/>
    <cellStyle name="40% - akcent 2 3 5 9" xfId="19837" xr:uid="{00000000-0005-0000-0000-00007B4D0000}"/>
    <cellStyle name="40% - akcent 2 3 6" xfId="19838" xr:uid="{00000000-0005-0000-0000-00007C4D0000}"/>
    <cellStyle name="40% - akcent 2 3 6 2" xfId="19839" xr:uid="{00000000-0005-0000-0000-00007D4D0000}"/>
    <cellStyle name="40% - akcent 2 3 6 2 2" xfId="19840" xr:uid="{00000000-0005-0000-0000-00007E4D0000}"/>
    <cellStyle name="40% - akcent 2 3 6 2 2 2" xfId="19841" xr:uid="{00000000-0005-0000-0000-00007F4D0000}"/>
    <cellStyle name="40% - akcent 2 3 6 2 2 2 2" xfId="19842" xr:uid="{00000000-0005-0000-0000-0000804D0000}"/>
    <cellStyle name="40% - akcent 2 3 6 2 2 2 2 2" xfId="19843" xr:uid="{00000000-0005-0000-0000-0000814D0000}"/>
    <cellStyle name="40% - akcent 2 3 6 2 2 2 3" xfId="19844" xr:uid="{00000000-0005-0000-0000-0000824D0000}"/>
    <cellStyle name="40% - akcent 2 3 6 2 2 3" xfId="19845" xr:uid="{00000000-0005-0000-0000-0000834D0000}"/>
    <cellStyle name="40% - akcent 2 3 6 2 2 3 2" xfId="19846" xr:uid="{00000000-0005-0000-0000-0000844D0000}"/>
    <cellStyle name="40% - akcent 2 3 6 2 2 3 2 2" xfId="19847" xr:uid="{00000000-0005-0000-0000-0000854D0000}"/>
    <cellStyle name="40% - akcent 2 3 6 2 2 3 3" xfId="19848" xr:uid="{00000000-0005-0000-0000-0000864D0000}"/>
    <cellStyle name="40% - akcent 2 3 6 2 2 4" xfId="19849" xr:uid="{00000000-0005-0000-0000-0000874D0000}"/>
    <cellStyle name="40% - akcent 2 3 6 2 2 4 2" xfId="19850" xr:uid="{00000000-0005-0000-0000-0000884D0000}"/>
    <cellStyle name="40% - akcent 2 3 6 2 2 4 2 2" xfId="19851" xr:uid="{00000000-0005-0000-0000-0000894D0000}"/>
    <cellStyle name="40% - akcent 2 3 6 2 2 4 3" xfId="19852" xr:uid="{00000000-0005-0000-0000-00008A4D0000}"/>
    <cellStyle name="40% - akcent 2 3 6 2 2 5" xfId="19853" xr:uid="{00000000-0005-0000-0000-00008B4D0000}"/>
    <cellStyle name="40% - akcent 2 3 6 2 2 5 2" xfId="19854" xr:uid="{00000000-0005-0000-0000-00008C4D0000}"/>
    <cellStyle name="40% - akcent 2 3 6 2 2 6" xfId="19855" xr:uid="{00000000-0005-0000-0000-00008D4D0000}"/>
    <cellStyle name="40% - akcent 2 3 6 2 3" xfId="19856" xr:uid="{00000000-0005-0000-0000-00008E4D0000}"/>
    <cellStyle name="40% - akcent 2 3 6 2 3 2" xfId="19857" xr:uid="{00000000-0005-0000-0000-00008F4D0000}"/>
    <cellStyle name="40% - akcent 2 3 6 2 3 2 2" xfId="19858" xr:uid="{00000000-0005-0000-0000-0000904D0000}"/>
    <cellStyle name="40% - akcent 2 3 6 2 3 3" xfId="19859" xr:uid="{00000000-0005-0000-0000-0000914D0000}"/>
    <cellStyle name="40% - akcent 2 3 6 2 4" xfId="19860" xr:uid="{00000000-0005-0000-0000-0000924D0000}"/>
    <cellStyle name="40% - akcent 2 3 6 2 4 2" xfId="19861" xr:uid="{00000000-0005-0000-0000-0000934D0000}"/>
    <cellStyle name="40% - akcent 2 3 6 2 4 2 2" xfId="19862" xr:uid="{00000000-0005-0000-0000-0000944D0000}"/>
    <cellStyle name="40% - akcent 2 3 6 2 4 3" xfId="19863" xr:uid="{00000000-0005-0000-0000-0000954D0000}"/>
    <cellStyle name="40% - akcent 2 3 6 2 5" xfId="19864" xr:uid="{00000000-0005-0000-0000-0000964D0000}"/>
    <cellStyle name="40% - akcent 2 3 6 2 5 2" xfId="19865" xr:uid="{00000000-0005-0000-0000-0000974D0000}"/>
    <cellStyle name="40% - akcent 2 3 6 2 5 2 2" xfId="19866" xr:uid="{00000000-0005-0000-0000-0000984D0000}"/>
    <cellStyle name="40% - akcent 2 3 6 2 5 3" xfId="19867" xr:uid="{00000000-0005-0000-0000-0000994D0000}"/>
    <cellStyle name="40% - akcent 2 3 6 2 6" xfId="19868" xr:uid="{00000000-0005-0000-0000-00009A4D0000}"/>
    <cellStyle name="40% - akcent 2 3 6 2 6 2" xfId="19869" xr:uid="{00000000-0005-0000-0000-00009B4D0000}"/>
    <cellStyle name="40% - akcent 2 3 6 2 7" xfId="19870" xr:uid="{00000000-0005-0000-0000-00009C4D0000}"/>
    <cellStyle name="40% - akcent 2 3 6 3" xfId="19871" xr:uid="{00000000-0005-0000-0000-00009D4D0000}"/>
    <cellStyle name="40% - akcent 2 3 6 3 2" xfId="19872" xr:uid="{00000000-0005-0000-0000-00009E4D0000}"/>
    <cellStyle name="40% - akcent 2 3 6 3 2 2" xfId="19873" xr:uid="{00000000-0005-0000-0000-00009F4D0000}"/>
    <cellStyle name="40% - akcent 2 3 6 3 2 2 2" xfId="19874" xr:uid="{00000000-0005-0000-0000-0000A04D0000}"/>
    <cellStyle name="40% - akcent 2 3 6 3 2 3" xfId="19875" xr:uid="{00000000-0005-0000-0000-0000A14D0000}"/>
    <cellStyle name="40% - akcent 2 3 6 3 3" xfId="19876" xr:uid="{00000000-0005-0000-0000-0000A24D0000}"/>
    <cellStyle name="40% - akcent 2 3 6 3 3 2" xfId="19877" xr:uid="{00000000-0005-0000-0000-0000A34D0000}"/>
    <cellStyle name="40% - akcent 2 3 6 3 3 2 2" xfId="19878" xr:uid="{00000000-0005-0000-0000-0000A44D0000}"/>
    <cellStyle name="40% - akcent 2 3 6 3 3 3" xfId="19879" xr:uid="{00000000-0005-0000-0000-0000A54D0000}"/>
    <cellStyle name="40% - akcent 2 3 6 3 4" xfId="19880" xr:uid="{00000000-0005-0000-0000-0000A64D0000}"/>
    <cellStyle name="40% - akcent 2 3 6 3 4 2" xfId="19881" xr:uid="{00000000-0005-0000-0000-0000A74D0000}"/>
    <cellStyle name="40% - akcent 2 3 6 3 4 2 2" xfId="19882" xr:uid="{00000000-0005-0000-0000-0000A84D0000}"/>
    <cellStyle name="40% - akcent 2 3 6 3 4 3" xfId="19883" xr:uid="{00000000-0005-0000-0000-0000A94D0000}"/>
    <cellStyle name="40% - akcent 2 3 6 3 5" xfId="19884" xr:uid="{00000000-0005-0000-0000-0000AA4D0000}"/>
    <cellStyle name="40% - akcent 2 3 6 3 5 2" xfId="19885" xr:uid="{00000000-0005-0000-0000-0000AB4D0000}"/>
    <cellStyle name="40% - akcent 2 3 6 3 6" xfId="19886" xr:uid="{00000000-0005-0000-0000-0000AC4D0000}"/>
    <cellStyle name="40% - akcent 2 3 6 4" xfId="19887" xr:uid="{00000000-0005-0000-0000-0000AD4D0000}"/>
    <cellStyle name="40% - akcent 2 3 6 4 2" xfId="19888" xr:uid="{00000000-0005-0000-0000-0000AE4D0000}"/>
    <cellStyle name="40% - akcent 2 3 6 4 2 2" xfId="19889" xr:uid="{00000000-0005-0000-0000-0000AF4D0000}"/>
    <cellStyle name="40% - akcent 2 3 6 4 2 2 2" xfId="19890" xr:uid="{00000000-0005-0000-0000-0000B04D0000}"/>
    <cellStyle name="40% - akcent 2 3 6 4 2 3" xfId="19891" xr:uid="{00000000-0005-0000-0000-0000B14D0000}"/>
    <cellStyle name="40% - akcent 2 3 6 4 3" xfId="19892" xr:uid="{00000000-0005-0000-0000-0000B24D0000}"/>
    <cellStyle name="40% - akcent 2 3 6 4 3 2" xfId="19893" xr:uid="{00000000-0005-0000-0000-0000B34D0000}"/>
    <cellStyle name="40% - akcent 2 3 6 4 3 2 2" xfId="19894" xr:uid="{00000000-0005-0000-0000-0000B44D0000}"/>
    <cellStyle name="40% - akcent 2 3 6 4 3 3" xfId="19895" xr:uid="{00000000-0005-0000-0000-0000B54D0000}"/>
    <cellStyle name="40% - akcent 2 3 6 4 4" xfId="19896" xr:uid="{00000000-0005-0000-0000-0000B64D0000}"/>
    <cellStyle name="40% - akcent 2 3 6 4 4 2" xfId="19897" xr:uid="{00000000-0005-0000-0000-0000B74D0000}"/>
    <cellStyle name="40% - akcent 2 3 6 4 4 2 2" xfId="19898" xr:uid="{00000000-0005-0000-0000-0000B84D0000}"/>
    <cellStyle name="40% - akcent 2 3 6 4 4 3" xfId="19899" xr:uid="{00000000-0005-0000-0000-0000B94D0000}"/>
    <cellStyle name="40% - akcent 2 3 6 4 5" xfId="19900" xr:uid="{00000000-0005-0000-0000-0000BA4D0000}"/>
    <cellStyle name="40% - akcent 2 3 6 4 5 2" xfId="19901" xr:uid="{00000000-0005-0000-0000-0000BB4D0000}"/>
    <cellStyle name="40% - akcent 2 3 6 4 6" xfId="19902" xr:uid="{00000000-0005-0000-0000-0000BC4D0000}"/>
    <cellStyle name="40% - akcent 2 3 6 5" xfId="19903" xr:uid="{00000000-0005-0000-0000-0000BD4D0000}"/>
    <cellStyle name="40% - akcent 2 3 6 5 2" xfId="19904" xr:uid="{00000000-0005-0000-0000-0000BE4D0000}"/>
    <cellStyle name="40% - akcent 2 3 6 5 2 2" xfId="19905" xr:uid="{00000000-0005-0000-0000-0000BF4D0000}"/>
    <cellStyle name="40% - akcent 2 3 6 5 3" xfId="19906" xr:uid="{00000000-0005-0000-0000-0000C04D0000}"/>
    <cellStyle name="40% - akcent 2 3 6 6" xfId="19907" xr:uid="{00000000-0005-0000-0000-0000C14D0000}"/>
    <cellStyle name="40% - akcent 2 3 6 6 2" xfId="19908" xr:uid="{00000000-0005-0000-0000-0000C24D0000}"/>
    <cellStyle name="40% - akcent 2 3 6 6 2 2" xfId="19909" xr:uid="{00000000-0005-0000-0000-0000C34D0000}"/>
    <cellStyle name="40% - akcent 2 3 6 6 3" xfId="19910" xr:uid="{00000000-0005-0000-0000-0000C44D0000}"/>
    <cellStyle name="40% - akcent 2 3 6 7" xfId="19911" xr:uid="{00000000-0005-0000-0000-0000C54D0000}"/>
    <cellStyle name="40% - akcent 2 3 6 7 2" xfId="19912" xr:uid="{00000000-0005-0000-0000-0000C64D0000}"/>
    <cellStyle name="40% - akcent 2 3 6 7 2 2" xfId="19913" xr:uid="{00000000-0005-0000-0000-0000C74D0000}"/>
    <cellStyle name="40% - akcent 2 3 6 7 3" xfId="19914" xr:uid="{00000000-0005-0000-0000-0000C84D0000}"/>
    <cellStyle name="40% - akcent 2 3 6 8" xfId="19915" xr:uid="{00000000-0005-0000-0000-0000C94D0000}"/>
    <cellStyle name="40% - akcent 2 3 6 8 2" xfId="19916" xr:uid="{00000000-0005-0000-0000-0000CA4D0000}"/>
    <cellStyle name="40% - akcent 2 3 6 9" xfId="19917" xr:uid="{00000000-0005-0000-0000-0000CB4D0000}"/>
    <cellStyle name="40% - akcent 2 3 7" xfId="19918" xr:uid="{00000000-0005-0000-0000-0000CC4D0000}"/>
    <cellStyle name="40% - akcent 2 3 7 2" xfId="19919" xr:uid="{00000000-0005-0000-0000-0000CD4D0000}"/>
    <cellStyle name="40% - akcent 2 3 7 2 2" xfId="19920" xr:uid="{00000000-0005-0000-0000-0000CE4D0000}"/>
    <cellStyle name="40% - akcent 2 3 7 2 2 2" xfId="19921" xr:uid="{00000000-0005-0000-0000-0000CF4D0000}"/>
    <cellStyle name="40% - akcent 2 3 7 2 2 2 2" xfId="19922" xr:uid="{00000000-0005-0000-0000-0000D04D0000}"/>
    <cellStyle name="40% - akcent 2 3 7 2 2 3" xfId="19923" xr:uid="{00000000-0005-0000-0000-0000D14D0000}"/>
    <cellStyle name="40% - akcent 2 3 7 2 3" xfId="19924" xr:uid="{00000000-0005-0000-0000-0000D24D0000}"/>
    <cellStyle name="40% - akcent 2 3 7 2 3 2" xfId="19925" xr:uid="{00000000-0005-0000-0000-0000D34D0000}"/>
    <cellStyle name="40% - akcent 2 3 7 2 3 2 2" xfId="19926" xr:uid="{00000000-0005-0000-0000-0000D44D0000}"/>
    <cellStyle name="40% - akcent 2 3 7 2 3 3" xfId="19927" xr:uid="{00000000-0005-0000-0000-0000D54D0000}"/>
    <cellStyle name="40% - akcent 2 3 7 2 4" xfId="19928" xr:uid="{00000000-0005-0000-0000-0000D64D0000}"/>
    <cellStyle name="40% - akcent 2 3 7 2 4 2" xfId="19929" xr:uid="{00000000-0005-0000-0000-0000D74D0000}"/>
    <cellStyle name="40% - akcent 2 3 7 2 4 2 2" xfId="19930" xr:uid="{00000000-0005-0000-0000-0000D84D0000}"/>
    <cellStyle name="40% - akcent 2 3 7 2 4 3" xfId="19931" xr:uid="{00000000-0005-0000-0000-0000D94D0000}"/>
    <cellStyle name="40% - akcent 2 3 7 2 5" xfId="19932" xr:uid="{00000000-0005-0000-0000-0000DA4D0000}"/>
    <cellStyle name="40% - akcent 2 3 7 2 5 2" xfId="19933" xr:uid="{00000000-0005-0000-0000-0000DB4D0000}"/>
    <cellStyle name="40% - akcent 2 3 7 2 6" xfId="19934" xr:uid="{00000000-0005-0000-0000-0000DC4D0000}"/>
    <cellStyle name="40% - akcent 2 3 7 3" xfId="19935" xr:uid="{00000000-0005-0000-0000-0000DD4D0000}"/>
    <cellStyle name="40% - akcent 2 3 7 3 2" xfId="19936" xr:uid="{00000000-0005-0000-0000-0000DE4D0000}"/>
    <cellStyle name="40% - akcent 2 3 7 3 2 2" xfId="19937" xr:uid="{00000000-0005-0000-0000-0000DF4D0000}"/>
    <cellStyle name="40% - akcent 2 3 7 3 3" xfId="19938" xr:uid="{00000000-0005-0000-0000-0000E04D0000}"/>
    <cellStyle name="40% - akcent 2 3 7 4" xfId="19939" xr:uid="{00000000-0005-0000-0000-0000E14D0000}"/>
    <cellStyle name="40% - akcent 2 3 7 4 2" xfId="19940" xr:uid="{00000000-0005-0000-0000-0000E24D0000}"/>
    <cellStyle name="40% - akcent 2 3 7 4 2 2" xfId="19941" xr:uid="{00000000-0005-0000-0000-0000E34D0000}"/>
    <cellStyle name="40% - akcent 2 3 7 4 3" xfId="19942" xr:uid="{00000000-0005-0000-0000-0000E44D0000}"/>
    <cellStyle name="40% - akcent 2 3 7 5" xfId="19943" xr:uid="{00000000-0005-0000-0000-0000E54D0000}"/>
    <cellStyle name="40% - akcent 2 3 7 5 2" xfId="19944" xr:uid="{00000000-0005-0000-0000-0000E64D0000}"/>
    <cellStyle name="40% - akcent 2 3 7 5 2 2" xfId="19945" xr:uid="{00000000-0005-0000-0000-0000E74D0000}"/>
    <cellStyle name="40% - akcent 2 3 7 5 3" xfId="19946" xr:uid="{00000000-0005-0000-0000-0000E84D0000}"/>
    <cellStyle name="40% - akcent 2 3 7 6" xfId="19947" xr:uid="{00000000-0005-0000-0000-0000E94D0000}"/>
    <cellStyle name="40% - akcent 2 3 7 6 2" xfId="19948" xr:uid="{00000000-0005-0000-0000-0000EA4D0000}"/>
    <cellStyle name="40% - akcent 2 3 7 7" xfId="19949" xr:uid="{00000000-0005-0000-0000-0000EB4D0000}"/>
    <cellStyle name="40% - akcent 2 3 8" xfId="19950" xr:uid="{00000000-0005-0000-0000-0000EC4D0000}"/>
    <cellStyle name="40% - akcent 2 3 8 2" xfId="19951" xr:uid="{00000000-0005-0000-0000-0000ED4D0000}"/>
    <cellStyle name="40% - akcent 2 3 8 2 2" xfId="19952" xr:uid="{00000000-0005-0000-0000-0000EE4D0000}"/>
    <cellStyle name="40% - akcent 2 3 8 2 2 2" xfId="19953" xr:uid="{00000000-0005-0000-0000-0000EF4D0000}"/>
    <cellStyle name="40% - akcent 2 3 8 2 3" xfId="19954" xr:uid="{00000000-0005-0000-0000-0000F04D0000}"/>
    <cellStyle name="40% - akcent 2 3 8 3" xfId="19955" xr:uid="{00000000-0005-0000-0000-0000F14D0000}"/>
    <cellStyle name="40% - akcent 2 3 8 3 2" xfId="19956" xr:uid="{00000000-0005-0000-0000-0000F24D0000}"/>
    <cellStyle name="40% - akcent 2 3 8 3 2 2" xfId="19957" xr:uid="{00000000-0005-0000-0000-0000F34D0000}"/>
    <cellStyle name="40% - akcent 2 3 8 3 3" xfId="19958" xr:uid="{00000000-0005-0000-0000-0000F44D0000}"/>
    <cellStyle name="40% - akcent 2 3 8 4" xfId="19959" xr:uid="{00000000-0005-0000-0000-0000F54D0000}"/>
    <cellStyle name="40% - akcent 2 3 8 4 2" xfId="19960" xr:uid="{00000000-0005-0000-0000-0000F64D0000}"/>
    <cellStyle name="40% - akcent 2 3 8 4 2 2" xfId="19961" xr:uid="{00000000-0005-0000-0000-0000F74D0000}"/>
    <cellStyle name="40% - akcent 2 3 8 4 3" xfId="19962" xr:uid="{00000000-0005-0000-0000-0000F84D0000}"/>
    <cellStyle name="40% - akcent 2 3 8 5" xfId="19963" xr:uid="{00000000-0005-0000-0000-0000F94D0000}"/>
    <cellStyle name="40% - akcent 2 3 8 5 2" xfId="19964" xr:uid="{00000000-0005-0000-0000-0000FA4D0000}"/>
    <cellStyle name="40% - akcent 2 3 8 6" xfId="19965" xr:uid="{00000000-0005-0000-0000-0000FB4D0000}"/>
    <cellStyle name="40% - akcent 2 3 9" xfId="19966" xr:uid="{00000000-0005-0000-0000-0000FC4D0000}"/>
    <cellStyle name="40% - akcent 2 3 9 2" xfId="19967" xr:uid="{00000000-0005-0000-0000-0000FD4D0000}"/>
    <cellStyle name="40% - akcent 2 3 9 2 2" xfId="19968" xr:uid="{00000000-0005-0000-0000-0000FE4D0000}"/>
    <cellStyle name="40% - akcent 2 3 9 2 2 2" xfId="19969" xr:uid="{00000000-0005-0000-0000-0000FF4D0000}"/>
    <cellStyle name="40% - akcent 2 3 9 2 3" xfId="19970" xr:uid="{00000000-0005-0000-0000-0000004E0000}"/>
    <cellStyle name="40% - akcent 2 3 9 3" xfId="19971" xr:uid="{00000000-0005-0000-0000-0000014E0000}"/>
    <cellStyle name="40% - akcent 2 3 9 3 2" xfId="19972" xr:uid="{00000000-0005-0000-0000-0000024E0000}"/>
    <cellStyle name="40% - akcent 2 3 9 3 2 2" xfId="19973" xr:uid="{00000000-0005-0000-0000-0000034E0000}"/>
    <cellStyle name="40% - akcent 2 3 9 3 3" xfId="19974" xr:uid="{00000000-0005-0000-0000-0000044E0000}"/>
    <cellStyle name="40% - akcent 2 3 9 4" xfId="19975" xr:uid="{00000000-0005-0000-0000-0000054E0000}"/>
    <cellStyle name="40% - akcent 2 3 9 4 2" xfId="19976" xr:uid="{00000000-0005-0000-0000-0000064E0000}"/>
    <cellStyle name="40% - akcent 2 3 9 4 2 2" xfId="19977" xr:uid="{00000000-0005-0000-0000-0000074E0000}"/>
    <cellStyle name="40% - akcent 2 3 9 4 3" xfId="19978" xr:uid="{00000000-0005-0000-0000-0000084E0000}"/>
    <cellStyle name="40% - akcent 2 3 9 5" xfId="19979" xr:uid="{00000000-0005-0000-0000-0000094E0000}"/>
    <cellStyle name="40% - akcent 2 3 9 5 2" xfId="19980" xr:uid="{00000000-0005-0000-0000-00000A4E0000}"/>
    <cellStyle name="40% - akcent 2 3 9 6" xfId="19981" xr:uid="{00000000-0005-0000-0000-00000B4E0000}"/>
    <cellStyle name="40% - akcent 2 3_2011'05 Raport PGE_DO-CO2" xfId="19982" xr:uid="{00000000-0005-0000-0000-00000C4E0000}"/>
    <cellStyle name="40% - akcent 2 4" xfId="19983" xr:uid="{00000000-0005-0000-0000-00000D4E0000}"/>
    <cellStyle name="40% - akcent 2 4 2" xfId="19984" xr:uid="{00000000-0005-0000-0000-00000E4E0000}"/>
    <cellStyle name="40% - akcent 2 4 2 2" xfId="19985" xr:uid="{00000000-0005-0000-0000-00000F4E0000}"/>
    <cellStyle name="40% - akcent 2 4 2 2 10" xfId="19986" xr:uid="{00000000-0005-0000-0000-0000104E0000}"/>
    <cellStyle name="40% - akcent 2 4 2 2 2" xfId="19987" xr:uid="{00000000-0005-0000-0000-0000114E0000}"/>
    <cellStyle name="40% - akcent 2 4 2 2 2 2" xfId="19988" xr:uid="{00000000-0005-0000-0000-0000124E0000}"/>
    <cellStyle name="40% - akcent 2 4 2 2 2 2 2" xfId="19989" xr:uid="{00000000-0005-0000-0000-0000134E0000}"/>
    <cellStyle name="40% - akcent 2 4 2 2 2 2 2 2" xfId="19990" xr:uid="{00000000-0005-0000-0000-0000144E0000}"/>
    <cellStyle name="40% - akcent 2 4 2 2 2 2 2 2 2" xfId="19991" xr:uid="{00000000-0005-0000-0000-0000154E0000}"/>
    <cellStyle name="40% - akcent 2 4 2 2 2 2 2 3" xfId="19992" xr:uid="{00000000-0005-0000-0000-0000164E0000}"/>
    <cellStyle name="40% - akcent 2 4 2 2 2 2 3" xfId="19993" xr:uid="{00000000-0005-0000-0000-0000174E0000}"/>
    <cellStyle name="40% - akcent 2 4 2 2 2 2 3 2" xfId="19994" xr:uid="{00000000-0005-0000-0000-0000184E0000}"/>
    <cellStyle name="40% - akcent 2 4 2 2 2 2 3 2 2" xfId="19995" xr:uid="{00000000-0005-0000-0000-0000194E0000}"/>
    <cellStyle name="40% - akcent 2 4 2 2 2 2 3 3" xfId="19996" xr:uid="{00000000-0005-0000-0000-00001A4E0000}"/>
    <cellStyle name="40% - akcent 2 4 2 2 2 2 4" xfId="19997" xr:uid="{00000000-0005-0000-0000-00001B4E0000}"/>
    <cellStyle name="40% - akcent 2 4 2 2 2 2 4 2" xfId="19998" xr:uid="{00000000-0005-0000-0000-00001C4E0000}"/>
    <cellStyle name="40% - akcent 2 4 2 2 2 2 4 2 2" xfId="19999" xr:uid="{00000000-0005-0000-0000-00001D4E0000}"/>
    <cellStyle name="40% - akcent 2 4 2 2 2 2 4 3" xfId="20000" xr:uid="{00000000-0005-0000-0000-00001E4E0000}"/>
    <cellStyle name="40% - akcent 2 4 2 2 2 2 5" xfId="20001" xr:uid="{00000000-0005-0000-0000-00001F4E0000}"/>
    <cellStyle name="40% - akcent 2 4 2 2 2 2 5 2" xfId="20002" xr:uid="{00000000-0005-0000-0000-0000204E0000}"/>
    <cellStyle name="40% - akcent 2 4 2 2 2 2 6" xfId="20003" xr:uid="{00000000-0005-0000-0000-0000214E0000}"/>
    <cellStyle name="40% - akcent 2 4 2 2 2 3" xfId="20004" xr:uid="{00000000-0005-0000-0000-0000224E0000}"/>
    <cellStyle name="40% - akcent 2 4 2 2 2 3 2" xfId="20005" xr:uid="{00000000-0005-0000-0000-0000234E0000}"/>
    <cellStyle name="40% - akcent 2 4 2 2 2 3 2 2" xfId="20006" xr:uid="{00000000-0005-0000-0000-0000244E0000}"/>
    <cellStyle name="40% - akcent 2 4 2 2 2 3 3" xfId="20007" xr:uid="{00000000-0005-0000-0000-0000254E0000}"/>
    <cellStyle name="40% - akcent 2 4 2 2 2 4" xfId="20008" xr:uid="{00000000-0005-0000-0000-0000264E0000}"/>
    <cellStyle name="40% - akcent 2 4 2 2 2 4 2" xfId="20009" xr:uid="{00000000-0005-0000-0000-0000274E0000}"/>
    <cellStyle name="40% - akcent 2 4 2 2 2 4 2 2" xfId="20010" xr:uid="{00000000-0005-0000-0000-0000284E0000}"/>
    <cellStyle name="40% - akcent 2 4 2 2 2 4 3" xfId="20011" xr:uid="{00000000-0005-0000-0000-0000294E0000}"/>
    <cellStyle name="40% - akcent 2 4 2 2 2 5" xfId="20012" xr:uid="{00000000-0005-0000-0000-00002A4E0000}"/>
    <cellStyle name="40% - akcent 2 4 2 2 2 5 2" xfId="20013" xr:uid="{00000000-0005-0000-0000-00002B4E0000}"/>
    <cellStyle name="40% - akcent 2 4 2 2 2 5 2 2" xfId="20014" xr:uid="{00000000-0005-0000-0000-00002C4E0000}"/>
    <cellStyle name="40% - akcent 2 4 2 2 2 5 3" xfId="20015" xr:uid="{00000000-0005-0000-0000-00002D4E0000}"/>
    <cellStyle name="40% - akcent 2 4 2 2 2 6" xfId="20016" xr:uid="{00000000-0005-0000-0000-00002E4E0000}"/>
    <cellStyle name="40% - akcent 2 4 2 2 2 6 2" xfId="20017" xr:uid="{00000000-0005-0000-0000-00002F4E0000}"/>
    <cellStyle name="40% - akcent 2 4 2 2 2 7" xfId="20018" xr:uid="{00000000-0005-0000-0000-0000304E0000}"/>
    <cellStyle name="40% - akcent 2 4 2 2 3" xfId="20019" xr:uid="{00000000-0005-0000-0000-0000314E0000}"/>
    <cellStyle name="40% - akcent 2 4 2 2 3 2" xfId="20020" xr:uid="{00000000-0005-0000-0000-0000324E0000}"/>
    <cellStyle name="40% - akcent 2 4 2 2 3 2 2" xfId="20021" xr:uid="{00000000-0005-0000-0000-0000334E0000}"/>
    <cellStyle name="40% - akcent 2 4 2 2 3 2 2 2" xfId="20022" xr:uid="{00000000-0005-0000-0000-0000344E0000}"/>
    <cellStyle name="40% - akcent 2 4 2 2 3 2 3" xfId="20023" xr:uid="{00000000-0005-0000-0000-0000354E0000}"/>
    <cellStyle name="40% - akcent 2 4 2 2 3 3" xfId="20024" xr:uid="{00000000-0005-0000-0000-0000364E0000}"/>
    <cellStyle name="40% - akcent 2 4 2 2 3 3 2" xfId="20025" xr:uid="{00000000-0005-0000-0000-0000374E0000}"/>
    <cellStyle name="40% - akcent 2 4 2 2 3 3 2 2" xfId="20026" xr:uid="{00000000-0005-0000-0000-0000384E0000}"/>
    <cellStyle name="40% - akcent 2 4 2 2 3 3 3" xfId="20027" xr:uid="{00000000-0005-0000-0000-0000394E0000}"/>
    <cellStyle name="40% - akcent 2 4 2 2 3 4" xfId="20028" xr:uid="{00000000-0005-0000-0000-00003A4E0000}"/>
    <cellStyle name="40% - akcent 2 4 2 2 3 4 2" xfId="20029" xr:uid="{00000000-0005-0000-0000-00003B4E0000}"/>
    <cellStyle name="40% - akcent 2 4 2 2 3 4 2 2" xfId="20030" xr:uid="{00000000-0005-0000-0000-00003C4E0000}"/>
    <cellStyle name="40% - akcent 2 4 2 2 3 4 3" xfId="20031" xr:uid="{00000000-0005-0000-0000-00003D4E0000}"/>
    <cellStyle name="40% - akcent 2 4 2 2 3 5" xfId="20032" xr:uid="{00000000-0005-0000-0000-00003E4E0000}"/>
    <cellStyle name="40% - akcent 2 4 2 2 3 5 2" xfId="20033" xr:uid="{00000000-0005-0000-0000-00003F4E0000}"/>
    <cellStyle name="40% - akcent 2 4 2 2 3 6" xfId="20034" xr:uid="{00000000-0005-0000-0000-0000404E0000}"/>
    <cellStyle name="40% - akcent 2 4 2 2 4" xfId="20035" xr:uid="{00000000-0005-0000-0000-0000414E0000}"/>
    <cellStyle name="40% - akcent 2 4 2 2 4 2" xfId="20036" xr:uid="{00000000-0005-0000-0000-0000424E0000}"/>
    <cellStyle name="40% - akcent 2 4 2 2 4 2 2" xfId="20037" xr:uid="{00000000-0005-0000-0000-0000434E0000}"/>
    <cellStyle name="40% - akcent 2 4 2 2 4 2 2 2" xfId="20038" xr:uid="{00000000-0005-0000-0000-0000444E0000}"/>
    <cellStyle name="40% - akcent 2 4 2 2 4 2 3" xfId="20039" xr:uid="{00000000-0005-0000-0000-0000454E0000}"/>
    <cellStyle name="40% - akcent 2 4 2 2 4 3" xfId="20040" xr:uid="{00000000-0005-0000-0000-0000464E0000}"/>
    <cellStyle name="40% - akcent 2 4 2 2 4 3 2" xfId="20041" xr:uid="{00000000-0005-0000-0000-0000474E0000}"/>
    <cellStyle name="40% - akcent 2 4 2 2 4 3 2 2" xfId="20042" xr:uid="{00000000-0005-0000-0000-0000484E0000}"/>
    <cellStyle name="40% - akcent 2 4 2 2 4 3 3" xfId="20043" xr:uid="{00000000-0005-0000-0000-0000494E0000}"/>
    <cellStyle name="40% - akcent 2 4 2 2 4 4" xfId="20044" xr:uid="{00000000-0005-0000-0000-00004A4E0000}"/>
    <cellStyle name="40% - akcent 2 4 2 2 4 4 2" xfId="20045" xr:uid="{00000000-0005-0000-0000-00004B4E0000}"/>
    <cellStyle name="40% - akcent 2 4 2 2 4 4 2 2" xfId="20046" xr:uid="{00000000-0005-0000-0000-00004C4E0000}"/>
    <cellStyle name="40% - akcent 2 4 2 2 4 4 3" xfId="20047" xr:uid="{00000000-0005-0000-0000-00004D4E0000}"/>
    <cellStyle name="40% - akcent 2 4 2 2 4 5" xfId="20048" xr:uid="{00000000-0005-0000-0000-00004E4E0000}"/>
    <cellStyle name="40% - akcent 2 4 2 2 4 5 2" xfId="20049" xr:uid="{00000000-0005-0000-0000-00004F4E0000}"/>
    <cellStyle name="40% - akcent 2 4 2 2 4 6" xfId="20050" xr:uid="{00000000-0005-0000-0000-0000504E0000}"/>
    <cellStyle name="40% - akcent 2 4 2 2 5" xfId="20051" xr:uid="{00000000-0005-0000-0000-0000514E0000}"/>
    <cellStyle name="40% - akcent 2 4 2 2 5 2" xfId="20052" xr:uid="{00000000-0005-0000-0000-0000524E0000}"/>
    <cellStyle name="40% - akcent 2 4 2 2 5 2 2" xfId="20053" xr:uid="{00000000-0005-0000-0000-0000534E0000}"/>
    <cellStyle name="40% - akcent 2 4 2 2 5 3" xfId="20054" xr:uid="{00000000-0005-0000-0000-0000544E0000}"/>
    <cellStyle name="40% - akcent 2 4 2 2 6" xfId="20055" xr:uid="{00000000-0005-0000-0000-0000554E0000}"/>
    <cellStyle name="40% - akcent 2 4 2 2 6 2" xfId="20056" xr:uid="{00000000-0005-0000-0000-0000564E0000}"/>
    <cellStyle name="40% - akcent 2 4 2 2 6 2 2" xfId="20057" xr:uid="{00000000-0005-0000-0000-0000574E0000}"/>
    <cellStyle name="40% - akcent 2 4 2 2 6 3" xfId="20058" xr:uid="{00000000-0005-0000-0000-0000584E0000}"/>
    <cellStyle name="40% - akcent 2 4 2 2 7" xfId="20059" xr:uid="{00000000-0005-0000-0000-0000594E0000}"/>
    <cellStyle name="40% - akcent 2 4 2 2 7 2" xfId="20060" xr:uid="{00000000-0005-0000-0000-00005A4E0000}"/>
    <cellStyle name="40% - akcent 2 4 2 2 7 2 2" xfId="20061" xr:uid="{00000000-0005-0000-0000-00005B4E0000}"/>
    <cellStyle name="40% - akcent 2 4 2 2 7 3" xfId="20062" xr:uid="{00000000-0005-0000-0000-00005C4E0000}"/>
    <cellStyle name="40% - akcent 2 4 2 2 8" xfId="20063" xr:uid="{00000000-0005-0000-0000-00005D4E0000}"/>
    <cellStyle name="40% - akcent 2 4 2 2 8 2" xfId="20064" xr:uid="{00000000-0005-0000-0000-00005E4E0000}"/>
    <cellStyle name="40% - akcent 2 4 2 2 9" xfId="20065" xr:uid="{00000000-0005-0000-0000-00005F4E0000}"/>
    <cellStyle name="40% - akcent 2 4 2 3" xfId="20066" xr:uid="{00000000-0005-0000-0000-0000604E0000}"/>
    <cellStyle name="40% - akcent 2 4 2 3 2" xfId="20067" xr:uid="{00000000-0005-0000-0000-0000614E0000}"/>
    <cellStyle name="40% - akcent 2 4 2 3 2 2" xfId="20068" xr:uid="{00000000-0005-0000-0000-0000624E0000}"/>
    <cellStyle name="40% - akcent 2 4 2 3 2 2 2" xfId="20069" xr:uid="{00000000-0005-0000-0000-0000634E0000}"/>
    <cellStyle name="40% - akcent 2 4 2 3 2 2 2 2" xfId="20070" xr:uid="{00000000-0005-0000-0000-0000644E0000}"/>
    <cellStyle name="40% - akcent 2 4 2 3 2 2 3" xfId="20071" xr:uid="{00000000-0005-0000-0000-0000654E0000}"/>
    <cellStyle name="40% - akcent 2 4 2 3 2 3" xfId="20072" xr:uid="{00000000-0005-0000-0000-0000664E0000}"/>
    <cellStyle name="40% - akcent 2 4 2 3 2 3 2" xfId="20073" xr:uid="{00000000-0005-0000-0000-0000674E0000}"/>
    <cellStyle name="40% - akcent 2 4 2 3 2 3 2 2" xfId="20074" xr:uid="{00000000-0005-0000-0000-0000684E0000}"/>
    <cellStyle name="40% - akcent 2 4 2 3 2 3 3" xfId="20075" xr:uid="{00000000-0005-0000-0000-0000694E0000}"/>
    <cellStyle name="40% - akcent 2 4 2 3 2 4" xfId="20076" xr:uid="{00000000-0005-0000-0000-00006A4E0000}"/>
    <cellStyle name="40% - akcent 2 4 2 3 2 4 2" xfId="20077" xr:uid="{00000000-0005-0000-0000-00006B4E0000}"/>
    <cellStyle name="40% - akcent 2 4 2 3 2 4 2 2" xfId="20078" xr:uid="{00000000-0005-0000-0000-00006C4E0000}"/>
    <cellStyle name="40% - akcent 2 4 2 3 2 4 3" xfId="20079" xr:uid="{00000000-0005-0000-0000-00006D4E0000}"/>
    <cellStyle name="40% - akcent 2 4 2 3 2 5" xfId="20080" xr:uid="{00000000-0005-0000-0000-00006E4E0000}"/>
    <cellStyle name="40% - akcent 2 4 2 3 2 5 2" xfId="20081" xr:uid="{00000000-0005-0000-0000-00006F4E0000}"/>
    <cellStyle name="40% - akcent 2 4 2 3 2 6" xfId="20082" xr:uid="{00000000-0005-0000-0000-0000704E0000}"/>
    <cellStyle name="40% - akcent 2 4 2 3 3" xfId="20083" xr:uid="{00000000-0005-0000-0000-0000714E0000}"/>
    <cellStyle name="40% - akcent 2 4 2 3 3 2" xfId="20084" xr:uid="{00000000-0005-0000-0000-0000724E0000}"/>
    <cellStyle name="40% - akcent 2 4 2 3 3 2 2" xfId="20085" xr:uid="{00000000-0005-0000-0000-0000734E0000}"/>
    <cellStyle name="40% - akcent 2 4 2 3 3 3" xfId="20086" xr:uid="{00000000-0005-0000-0000-0000744E0000}"/>
    <cellStyle name="40% - akcent 2 4 2 3 4" xfId="20087" xr:uid="{00000000-0005-0000-0000-0000754E0000}"/>
    <cellStyle name="40% - akcent 2 4 2 3 4 2" xfId="20088" xr:uid="{00000000-0005-0000-0000-0000764E0000}"/>
    <cellStyle name="40% - akcent 2 4 2 3 4 2 2" xfId="20089" xr:uid="{00000000-0005-0000-0000-0000774E0000}"/>
    <cellStyle name="40% - akcent 2 4 2 3 4 3" xfId="20090" xr:uid="{00000000-0005-0000-0000-0000784E0000}"/>
    <cellStyle name="40% - akcent 2 4 2 3 5" xfId="20091" xr:uid="{00000000-0005-0000-0000-0000794E0000}"/>
    <cellStyle name="40% - akcent 2 4 2 3 5 2" xfId="20092" xr:uid="{00000000-0005-0000-0000-00007A4E0000}"/>
    <cellStyle name="40% - akcent 2 4 2 3 5 2 2" xfId="20093" xr:uid="{00000000-0005-0000-0000-00007B4E0000}"/>
    <cellStyle name="40% - akcent 2 4 2 3 5 3" xfId="20094" xr:uid="{00000000-0005-0000-0000-00007C4E0000}"/>
    <cellStyle name="40% - akcent 2 4 2 3 6" xfId="20095" xr:uid="{00000000-0005-0000-0000-00007D4E0000}"/>
    <cellStyle name="40% - akcent 2 4 2 3 6 2" xfId="20096" xr:uid="{00000000-0005-0000-0000-00007E4E0000}"/>
    <cellStyle name="40% - akcent 2 4 2 3 7" xfId="20097" xr:uid="{00000000-0005-0000-0000-00007F4E0000}"/>
    <cellStyle name="40% - akcent 2 4 2 4" xfId="20098" xr:uid="{00000000-0005-0000-0000-0000804E0000}"/>
    <cellStyle name="40% - akcent 2 4 2 4 2" xfId="20099" xr:uid="{00000000-0005-0000-0000-0000814E0000}"/>
    <cellStyle name="40% - akcent 2 4 2 4 2 2" xfId="20100" xr:uid="{00000000-0005-0000-0000-0000824E0000}"/>
    <cellStyle name="40% - akcent 2 4 2 4 2 2 2" xfId="20101" xr:uid="{00000000-0005-0000-0000-0000834E0000}"/>
    <cellStyle name="40% - akcent 2 4 2 4 2 3" xfId="20102" xr:uid="{00000000-0005-0000-0000-0000844E0000}"/>
    <cellStyle name="40% - akcent 2 4 2 4 3" xfId="20103" xr:uid="{00000000-0005-0000-0000-0000854E0000}"/>
    <cellStyle name="40% - akcent 2 4 2 4 3 2" xfId="20104" xr:uid="{00000000-0005-0000-0000-0000864E0000}"/>
    <cellStyle name="40% - akcent 2 4 2 4 3 2 2" xfId="20105" xr:uid="{00000000-0005-0000-0000-0000874E0000}"/>
    <cellStyle name="40% - akcent 2 4 2 4 3 3" xfId="20106" xr:uid="{00000000-0005-0000-0000-0000884E0000}"/>
    <cellStyle name="40% - akcent 2 4 2 4 4" xfId="20107" xr:uid="{00000000-0005-0000-0000-0000894E0000}"/>
    <cellStyle name="40% - akcent 2 4 2 4 4 2" xfId="20108" xr:uid="{00000000-0005-0000-0000-00008A4E0000}"/>
    <cellStyle name="40% - akcent 2 4 2 4 4 2 2" xfId="20109" xr:uid="{00000000-0005-0000-0000-00008B4E0000}"/>
    <cellStyle name="40% - akcent 2 4 2 4 4 3" xfId="20110" xr:uid="{00000000-0005-0000-0000-00008C4E0000}"/>
    <cellStyle name="40% - akcent 2 4 2 4 5" xfId="20111" xr:uid="{00000000-0005-0000-0000-00008D4E0000}"/>
    <cellStyle name="40% - akcent 2 4 2 4 5 2" xfId="20112" xr:uid="{00000000-0005-0000-0000-00008E4E0000}"/>
    <cellStyle name="40% - akcent 2 4 2 4 6" xfId="20113" xr:uid="{00000000-0005-0000-0000-00008F4E0000}"/>
    <cellStyle name="40% - akcent 2 4 2 5" xfId="20114" xr:uid="{00000000-0005-0000-0000-0000904E0000}"/>
    <cellStyle name="40% - akcent 2 4 2 5 2" xfId="20115" xr:uid="{00000000-0005-0000-0000-0000914E0000}"/>
    <cellStyle name="40% - akcent 2 4 2 5 2 2" xfId="20116" xr:uid="{00000000-0005-0000-0000-0000924E0000}"/>
    <cellStyle name="40% - akcent 2 4 2 5 2 2 2" xfId="20117" xr:uid="{00000000-0005-0000-0000-0000934E0000}"/>
    <cellStyle name="40% - akcent 2 4 2 5 2 3" xfId="20118" xr:uid="{00000000-0005-0000-0000-0000944E0000}"/>
    <cellStyle name="40% - akcent 2 4 2 5 3" xfId="20119" xr:uid="{00000000-0005-0000-0000-0000954E0000}"/>
    <cellStyle name="40% - akcent 2 4 2 5 3 2" xfId="20120" xr:uid="{00000000-0005-0000-0000-0000964E0000}"/>
    <cellStyle name="40% - akcent 2 4 2 5 3 2 2" xfId="20121" xr:uid="{00000000-0005-0000-0000-0000974E0000}"/>
    <cellStyle name="40% - akcent 2 4 2 5 3 3" xfId="20122" xr:uid="{00000000-0005-0000-0000-0000984E0000}"/>
    <cellStyle name="40% - akcent 2 4 2 5 4" xfId="20123" xr:uid="{00000000-0005-0000-0000-0000994E0000}"/>
    <cellStyle name="40% - akcent 2 4 2 5 4 2" xfId="20124" xr:uid="{00000000-0005-0000-0000-00009A4E0000}"/>
    <cellStyle name="40% - akcent 2 4 2 5 4 2 2" xfId="20125" xr:uid="{00000000-0005-0000-0000-00009B4E0000}"/>
    <cellStyle name="40% - akcent 2 4 2 5 4 3" xfId="20126" xr:uid="{00000000-0005-0000-0000-00009C4E0000}"/>
    <cellStyle name="40% - akcent 2 4 2 5 5" xfId="20127" xr:uid="{00000000-0005-0000-0000-00009D4E0000}"/>
    <cellStyle name="40% - akcent 2 4 2 5 5 2" xfId="20128" xr:uid="{00000000-0005-0000-0000-00009E4E0000}"/>
    <cellStyle name="40% - akcent 2 4 2 5 6" xfId="20129" xr:uid="{00000000-0005-0000-0000-00009F4E0000}"/>
    <cellStyle name="40% - akcent 2 4 2 6" xfId="20130" xr:uid="{00000000-0005-0000-0000-0000A04E0000}"/>
    <cellStyle name="40% - akcent 2 4 2 7" xfId="20131" xr:uid="{00000000-0005-0000-0000-0000A14E0000}"/>
    <cellStyle name="40% - akcent 2 4 2 7 2" xfId="20132" xr:uid="{00000000-0005-0000-0000-0000A24E0000}"/>
    <cellStyle name="40% - akcent 2 4 2 7 2 2" xfId="20133" xr:uid="{00000000-0005-0000-0000-0000A34E0000}"/>
    <cellStyle name="40% - akcent 2 4 2 7 2 2 2" xfId="20134" xr:uid="{00000000-0005-0000-0000-0000A44E0000}"/>
    <cellStyle name="40% - akcent 2 4 2 7 2 3" xfId="20135" xr:uid="{00000000-0005-0000-0000-0000A54E0000}"/>
    <cellStyle name="40% - akcent 2 4 2 7 3" xfId="20136" xr:uid="{00000000-0005-0000-0000-0000A64E0000}"/>
    <cellStyle name="40% - akcent 2 4 2 7 3 2" xfId="20137" xr:uid="{00000000-0005-0000-0000-0000A74E0000}"/>
    <cellStyle name="40% - akcent 2 4 2 7 3 2 2" xfId="20138" xr:uid="{00000000-0005-0000-0000-0000A84E0000}"/>
    <cellStyle name="40% - akcent 2 4 2 7 3 3" xfId="20139" xr:uid="{00000000-0005-0000-0000-0000A94E0000}"/>
    <cellStyle name="40% - akcent 2 4 2 7 4" xfId="20140" xr:uid="{00000000-0005-0000-0000-0000AA4E0000}"/>
    <cellStyle name="40% - akcent 2 4 2 7 4 2" xfId="20141" xr:uid="{00000000-0005-0000-0000-0000AB4E0000}"/>
    <cellStyle name="40% - akcent 2 4 2 7 4 2 2" xfId="20142" xr:uid="{00000000-0005-0000-0000-0000AC4E0000}"/>
    <cellStyle name="40% - akcent 2 4 2 7 4 3" xfId="20143" xr:uid="{00000000-0005-0000-0000-0000AD4E0000}"/>
    <cellStyle name="40% - akcent 2 4 2 7 5" xfId="20144" xr:uid="{00000000-0005-0000-0000-0000AE4E0000}"/>
    <cellStyle name="40% - akcent 2 4 2 7 5 2" xfId="20145" xr:uid="{00000000-0005-0000-0000-0000AF4E0000}"/>
    <cellStyle name="40% - akcent 2 4 2 7 6" xfId="20146" xr:uid="{00000000-0005-0000-0000-0000B04E0000}"/>
    <cellStyle name="40% - akcent 2 4 3" xfId="20147" xr:uid="{00000000-0005-0000-0000-0000B14E0000}"/>
    <cellStyle name="40% - akcent 2 4 3 2" xfId="20148" xr:uid="{00000000-0005-0000-0000-0000B24E0000}"/>
    <cellStyle name="40% - akcent 2 4 3 2 2" xfId="20149" xr:uid="{00000000-0005-0000-0000-0000B34E0000}"/>
    <cellStyle name="40% - akcent 2 4 3 2 2 2" xfId="20150" xr:uid="{00000000-0005-0000-0000-0000B44E0000}"/>
    <cellStyle name="40% - akcent 2 4 3 2 2 2 2" xfId="20151" xr:uid="{00000000-0005-0000-0000-0000B54E0000}"/>
    <cellStyle name="40% - akcent 2 4 3 2 2 2 2 2" xfId="20152" xr:uid="{00000000-0005-0000-0000-0000B64E0000}"/>
    <cellStyle name="40% - akcent 2 4 3 2 2 2 3" xfId="20153" xr:uid="{00000000-0005-0000-0000-0000B74E0000}"/>
    <cellStyle name="40% - akcent 2 4 3 2 2 3" xfId="20154" xr:uid="{00000000-0005-0000-0000-0000B84E0000}"/>
    <cellStyle name="40% - akcent 2 4 3 2 2 3 2" xfId="20155" xr:uid="{00000000-0005-0000-0000-0000B94E0000}"/>
    <cellStyle name="40% - akcent 2 4 3 2 2 3 2 2" xfId="20156" xr:uid="{00000000-0005-0000-0000-0000BA4E0000}"/>
    <cellStyle name="40% - akcent 2 4 3 2 2 3 3" xfId="20157" xr:uid="{00000000-0005-0000-0000-0000BB4E0000}"/>
    <cellStyle name="40% - akcent 2 4 3 2 2 4" xfId="20158" xr:uid="{00000000-0005-0000-0000-0000BC4E0000}"/>
    <cellStyle name="40% - akcent 2 4 3 2 2 4 2" xfId="20159" xr:uid="{00000000-0005-0000-0000-0000BD4E0000}"/>
    <cellStyle name="40% - akcent 2 4 3 2 2 4 2 2" xfId="20160" xr:uid="{00000000-0005-0000-0000-0000BE4E0000}"/>
    <cellStyle name="40% - akcent 2 4 3 2 2 4 3" xfId="20161" xr:uid="{00000000-0005-0000-0000-0000BF4E0000}"/>
    <cellStyle name="40% - akcent 2 4 3 2 2 5" xfId="20162" xr:uid="{00000000-0005-0000-0000-0000C04E0000}"/>
    <cellStyle name="40% - akcent 2 4 3 2 2 5 2" xfId="20163" xr:uid="{00000000-0005-0000-0000-0000C14E0000}"/>
    <cellStyle name="40% - akcent 2 4 3 2 2 6" xfId="20164" xr:uid="{00000000-0005-0000-0000-0000C24E0000}"/>
    <cellStyle name="40% - akcent 2 4 3 2 3" xfId="20165" xr:uid="{00000000-0005-0000-0000-0000C34E0000}"/>
    <cellStyle name="40% - akcent 2 4 3 2 3 2" xfId="20166" xr:uid="{00000000-0005-0000-0000-0000C44E0000}"/>
    <cellStyle name="40% - akcent 2 4 3 2 3 2 2" xfId="20167" xr:uid="{00000000-0005-0000-0000-0000C54E0000}"/>
    <cellStyle name="40% - akcent 2 4 3 2 3 3" xfId="20168" xr:uid="{00000000-0005-0000-0000-0000C64E0000}"/>
    <cellStyle name="40% - akcent 2 4 3 2 4" xfId="20169" xr:uid="{00000000-0005-0000-0000-0000C74E0000}"/>
    <cellStyle name="40% - akcent 2 4 3 2 4 2" xfId="20170" xr:uid="{00000000-0005-0000-0000-0000C84E0000}"/>
    <cellStyle name="40% - akcent 2 4 3 2 4 2 2" xfId="20171" xr:uid="{00000000-0005-0000-0000-0000C94E0000}"/>
    <cellStyle name="40% - akcent 2 4 3 2 4 3" xfId="20172" xr:uid="{00000000-0005-0000-0000-0000CA4E0000}"/>
    <cellStyle name="40% - akcent 2 4 3 2 5" xfId="20173" xr:uid="{00000000-0005-0000-0000-0000CB4E0000}"/>
    <cellStyle name="40% - akcent 2 4 3 2 5 2" xfId="20174" xr:uid="{00000000-0005-0000-0000-0000CC4E0000}"/>
    <cellStyle name="40% - akcent 2 4 3 2 5 2 2" xfId="20175" xr:uid="{00000000-0005-0000-0000-0000CD4E0000}"/>
    <cellStyle name="40% - akcent 2 4 3 2 5 3" xfId="20176" xr:uid="{00000000-0005-0000-0000-0000CE4E0000}"/>
    <cellStyle name="40% - akcent 2 4 3 2 6" xfId="20177" xr:uid="{00000000-0005-0000-0000-0000CF4E0000}"/>
    <cellStyle name="40% - akcent 2 4 3 2 6 2" xfId="20178" xr:uid="{00000000-0005-0000-0000-0000D04E0000}"/>
    <cellStyle name="40% - akcent 2 4 3 2 7" xfId="20179" xr:uid="{00000000-0005-0000-0000-0000D14E0000}"/>
    <cellStyle name="40% - akcent 2 4 3 2 8" xfId="20180" xr:uid="{00000000-0005-0000-0000-0000D24E0000}"/>
    <cellStyle name="40% - akcent 2 4 3 3" xfId="20181" xr:uid="{00000000-0005-0000-0000-0000D34E0000}"/>
    <cellStyle name="40% - akcent 2 4 3 3 2" xfId="20182" xr:uid="{00000000-0005-0000-0000-0000D44E0000}"/>
    <cellStyle name="40% - akcent 2 4 3 3 2 2" xfId="20183" xr:uid="{00000000-0005-0000-0000-0000D54E0000}"/>
    <cellStyle name="40% - akcent 2 4 3 3 2 2 2" xfId="20184" xr:uid="{00000000-0005-0000-0000-0000D64E0000}"/>
    <cellStyle name="40% - akcent 2 4 3 3 2 3" xfId="20185" xr:uid="{00000000-0005-0000-0000-0000D74E0000}"/>
    <cellStyle name="40% - akcent 2 4 3 3 3" xfId="20186" xr:uid="{00000000-0005-0000-0000-0000D84E0000}"/>
    <cellStyle name="40% - akcent 2 4 3 3 3 2" xfId="20187" xr:uid="{00000000-0005-0000-0000-0000D94E0000}"/>
    <cellStyle name="40% - akcent 2 4 3 3 3 2 2" xfId="20188" xr:uid="{00000000-0005-0000-0000-0000DA4E0000}"/>
    <cellStyle name="40% - akcent 2 4 3 3 3 3" xfId="20189" xr:uid="{00000000-0005-0000-0000-0000DB4E0000}"/>
    <cellStyle name="40% - akcent 2 4 3 3 4" xfId="20190" xr:uid="{00000000-0005-0000-0000-0000DC4E0000}"/>
    <cellStyle name="40% - akcent 2 4 3 3 4 2" xfId="20191" xr:uid="{00000000-0005-0000-0000-0000DD4E0000}"/>
    <cellStyle name="40% - akcent 2 4 3 3 4 2 2" xfId="20192" xr:uid="{00000000-0005-0000-0000-0000DE4E0000}"/>
    <cellStyle name="40% - akcent 2 4 3 3 4 3" xfId="20193" xr:uid="{00000000-0005-0000-0000-0000DF4E0000}"/>
    <cellStyle name="40% - akcent 2 4 3 3 5" xfId="20194" xr:uid="{00000000-0005-0000-0000-0000E04E0000}"/>
    <cellStyle name="40% - akcent 2 4 3 3 5 2" xfId="20195" xr:uid="{00000000-0005-0000-0000-0000E14E0000}"/>
    <cellStyle name="40% - akcent 2 4 3 3 6" xfId="20196" xr:uid="{00000000-0005-0000-0000-0000E24E0000}"/>
    <cellStyle name="40% - akcent 2 4 3 4" xfId="20197" xr:uid="{00000000-0005-0000-0000-0000E34E0000}"/>
    <cellStyle name="40% - akcent 2 4 3 4 2" xfId="20198" xr:uid="{00000000-0005-0000-0000-0000E44E0000}"/>
    <cellStyle name="40% - akcent 2 4 3 4 2 2" xfId="20199" xr:uid="{00000000-0005-0000-0000-0000E54E0000}"/>
    <cellStyle name="40% - akcent 2 4 3 4 2 2 2" xfId="20200" xr:uid="{00000000-0005-0000-0000-0000E64E0000}"/>
    <cellStyle name="40% - akcent 2 4 3 4 2 3" xfId="20201" xr:uid="{00000000-0005-0000-0000-0000E74E0000}"/>
    <cellStyle name="40% - akcent 2 4 3 4 3" xfId="20202" xr:uid="{00000000-0005-0000-0000-0000E84E0000}"/>
    <cellStyle name="40% - akcent 2 4 3 4 3 2" xfId="20203" xr:uid="{00000000-0005-0000-0000-0000E94E0000}"/>
    <cellStyle name="40% - akcent 2 4 3 4 3 2 2" xfId="20204" xr:uid="{00000000-0005-0000-0000-0000EA4E0000}"/>
    <cellStyle name="40% - akcent 2 4 3 4 3 3" xfId="20205" xr:uid="{00000000-0005-0000-0000-0000EB4E0000}"/>
    <cellStyle name="40% - akcent 2 4 3 4 4" xfId="20206" xr:uid="{00000000-0005-0000-0000-0000EC4E0000}"/>
    <cellStyle name="40% - akcent 2 4 3 4 4 2" xfId="20207" xr:uid="{00000000-0005-0000-0000-0000ED4E0000}"/>
    <cellStyle name="40% - akcent 2 4 3 4 4 2 2" xfId="20208" xr:uid="{00000000-0005-0000-0000-0000EE4E0000}"/>
    <cellStyle name="40% - akcent 2 4 3 4 4 3" xfId="20209" xr:uid="{00000000-0005-0000-0000-0000EF4E0000}"/>
    <cellStyle name="40% - akcent 2 4 3 4 5" xfId="20210" xr:uid="{00000000-0005-0000-0000-0000F04E0000}"/>
    <cellStyle name="40% - akcent 2 4 3 4 5 2" xfId="20211" xr:uid="{00000000-0005-0000-0000-0000F14E0000}"/>
    <cellStyle name="40% - akcent 2 4 3 4 6" xfId="20212" xr:uid="{00000000-0005-0000-0000-0000F24E0000}"/>
    <cellStyle name="40% - akcent 2 4 3 5" xfId="20213" xr:uid="{00000000-0005-0000-0000-0000F34E0000}"/>
    <cellStyle name="40% - akcent 2 4 3 5 2" xfId="20214" xr:uid="{00000000-0005-0000-0000-0000F44E0000}"/>
    <cellStyle name="40% - akcent 2 4 3 5 2 2" xfId="20215" xr:uid="{00000000-0005-0000-0000-0000F54E0000}"/>
    <cellStyle name="40% - akcent 2 4 3 5 2 2 2" xfId="20216" xr:uid="{00000000-0005-0000-0000-0000F64E0000}"/>
    <cellStyle name="40% - akcent 2 4 3 5 2 3" xfId="20217" xr:uid="{00000000-0005-0000-0000-0000F74E0000}"/>
    <cellStyle name="40% - akcent 2 4 3 5 3" xfId="20218" xr:uid="{00000000-0005-0000-0000-0000F84E0000}"/>
    <cellStyle name="40% - akcent 2 4 3 5 3 2" xfId="20219" xr:uid="{00000000-0005-0000-0000-0000F94E0000}"/>
    <cellStyle name="40% - akcent 2 4 3 5 3 2 2" xfId="20220" xr:uid="{00000000-0005-0000-0000-0000FA4E0000}"/>
    <cellStyle name="40% - akcent 2 4 3 5 3 3" xfId="20221" xr:uid="{00000000-0005-0000-0000-0000FB4E0000}"/>
    <cellStyle name="40% - akcent 2 4 3 5 4" xfId="20222" xr:uid="{00000000-0005-0000-0000-0000FC4E0000}"/>
    <cellStyle name="40% - akcent 2 4 3 5 4 2" xfId="20223" xr:uid="{00000000-0005-0000-0000-0000FD4E0000}"/>
    <cellStyle name="40% - akcent 2 4 3 5 4 2 2" xfId="20224" xr:uid="{00000000-0005-0000-0000-0000FE4E0000}"/>
    <cellStyle name="40% - akcent 2 4 3 5 4 3" xfId="20225" xr:uid="{00000000-0005-0000-0000-0000FF4E0000}"/>
    <cellStyle name="40% - akcent 2 4 3 5 5" xfId="20226" xr:uid="{00000000-0005-0000-0000-0000004F0000}"/>
    <cellStyle name="40% - akcent 2 4 3 5 5 2" xfId="20227" xr:uid="{00000000-0005-0000-0000-0000014F0000}"/>
    <cellStyle name="40% - akcent 2 4 3 5 6" xfId="20228" xr:uid="{00000000-0005-0000-0000-0000024F0000}"/>
    <cellStyle name="40% - akcent 2 4 3 6" xfId="20229" xr:uid="{00000000-0005-0000-0000-0000034F0000}"/>
    <cellStyle name="40% - akcent 2 4 4" xfId="20230" xr:uid="{00000000-0005-0000-0000-0000044F0000}"/>
    <cellStyle name="40% - akcent 2 4 4 2" xfId="20231" xr:uid="{00000000-0005-0000-0000-0000054F0000}"/>
    <cellStyle name="40% - akcent 2 4 4 2 2" xfId="20232" xr:uid="{00000000-0005-0000-0000-0000064F0000}"/>
    <cellStyle name="40% - akcent 2 4 4 2 2 2" xfId="20233" xr:uid="{00000000-0005-0000-0000-0000074F0000}"/>
    <cellStyle name="40% - akcent 2 4 4 2 2 2 2" xfId="20234" xr:uid="{00000000-0005-0000-0000-0000084F0000}"/>
    <cellStyle name="40% - akcent 2 4 4 2 2 3" xfId="20235" xr:uid="{00000000-0005-0000-0000-0000094F0000}"/>
    <cellStyle name="40% - akcent 2 4 4 2 3" xfId="20236" xr:uid="{00000000-0005-0000-0000-00000A4F0000}"/>
    <cellStyle name="40% - akcent 2 4 4 2 3 2" xfId="20237" xr:uid="{00000000-0005-0000-0000-00000B4F0000}"/>
    <cellStyle name="40% - akcent 2 4 4 2 3 2 2" xfId="20238" xr:uid="{00000000-0005-0000-0000-00000C4F0000}"/>
    <cellStyle name="40% - akcent 2 4 4 2 3 3" xfId="20239" xr:uid="{00000000-0005-0000-0000-00000D4F0000}"/>
    <cellStyle name="40% - akcent 2 4 4 2 4" xfId="20240" xr:uid="{00000000-0005-0000-0000-00000E4F0000}"/>
    <cellStyle name="40% - akcent 2 4 4 2 4 2" xfId="20241" xr:uid="{00000000-0005-0000-0000-00000F4F0000}"/>
    <cellStyle name="40% - akcent 2 4 4 2 4 2 2" xfId="20242" xr:uid="{00000000-0005-0000-0000-0000104F0000}"/>
    <cellStyle name="40% - akcent 2 4 4 2 4 3" xfId="20243" xr:uid="{00000000-0005-0000-0000-0000114F0000}"/>
    <cellStyle name="40% - akcent 2 4 4 2 5" xfId="20244" xr:uid="{00000000-0005-0000-0000-0000124F0000}"/>
    <cellStyle name="40% - akcent 2 4 4 2 5 2" xfId="20245" xr:uid="{00000000-0005-0000-0000-0000134F0000}"/>
    <cellStyle name="40% - akcent 2 4 4 2 6" xfId="20246" xr:uid="{00000000-0005-0000-0000-0000144F0000}"/>
    <cellStyle name="40% - akcent 2 4 4 2 7" xfId="20247" xr:uid="{00000000-0005-0000-0000-0000154F0000}"/>
    <cellStyle name="40% - akcent 2 4 4 3" xfId="20248" xr:uid="{00000000-0005-0000-0000-0000164F0000}"/>
    <cellStyle name="40% - akcent 2 4 4 3 2" xfId="20249" xr:uid="{00000000-0005-0000-0000-0000174F0000}"/>
    <cellStyle name="40% - akcent 2 4 4 3 2 2" xfId="20250" xr:uid="{00000000-0005-0000-0000-0000184F0000}"/>
    <cellStyle name="40% - akcent 2 4 4 3 2 2 2" xfId="20251" xr:uid="{00000000-0005-0000-0000-0000194F0000}"/>
    <cellStyle name="40% - akcent 2 4 4 3 2 3" xfId="20252" xr:uid="{00000000-0005-0000-0000-00001A4F0000}"/>
    <cellStyle name="40% - akcent 2 4 4 3 3" xfId="20253" xr:uid="{00000000-0005-0000-0000-00001B4F0000}"/>
    <cellStyle name="40% - akcent 2 4 4 3 3 2" xfId="20254" xr:uid="{00000000-0005-0000-0000-00001C4F0000}"/>
    <cellStyle name="40% - akcent 2 4 4 3 3 2 2" xfId="20255" xr:uid="{00000000-0005-0000-0000-00001D4F0000}"/>
    <cellStyle name="40% - akcent 2 4 4 3 3 3" xfId="20256" xr:uid="{00000000-0005-0000-0000-00001E4F0000}"/>
    <cellStyle name="40% - akcent 2 4 4 3 4" xfId="20257" xr:uid="{00000000-0005-0000-0000-00001F4F0000}"/>
    <cellStyle name="40% - akcent 2 4 4 3 4 2" xfId="20258" xr:uid="{00000000-0005-0000-0000-0000204F0000}"/>
    <cellStyle name="40% - akcent 2 4 4 3 4 2 2" xfId="20259" xr:uid="{00000000-0005-0000-0000-0000214F0000}"/>
    <cellStyle name="40% - akcent 2 4 4 3 4 3" xfId="20260" xr:uid="{00000000-0005-0000-0000-0000224F0000}"/>
    <cellStyle name="40% - akcent 2 4 4 3 5" xfId="20261" xr:uid="{00000000-0005-0000-0000-0000234F0000}"/>
    <cellStyle name="40% - akcent 2 4 4 3 5 2" xfId="20262" xr:uid="{00000000-0005-0000-0000-0000244F0000}"/>
    <cellStyle name="40% - akcent 2 4 4 3 6" xfId="20263" xr:uid="{00000000-0005-0000-0000-0000254F0000}"/>
    <cellStyle name="40% - akcent 2 4 4 4" xfId="20264" xr:uid="{00000000-0005-0000-0000-0000264F0000}"/>
    <cellStyle name="40% - akcent 2 4 5" xfId="20265" xr:uid="{00000000-0005-0000-0000-0000274F0000}"/>
    <cellStyle name="40% - akcent 2 4 5 2" xfId="20266" xr:uid="{00000000-0005-0000-0000-0000284F0000}"/>
    <cellStyle name="40% - akcent 2 4 5 2 2" xfId="20267" xr:uid="{00000000-0005-0000-0000-0000294F0000}"/>
    <cellStyle name="40% - akcent 2 4 5 2 2 2" xfId="20268" xr:uid="{00000000-0005-0000-0000-00002A4F0000}"/>
    <cellStyle name="40% - akcent 2 4 5 2 3" xfId="20269" xr:uid="{00000000-0005-0000-0000-00002B4F0000}"/>
    <cellStyle name="40% - akcent 2 4 5 3" xfId="20270" xr:uid="{00000000-0005-0000-0000-00002C4F0000}"/>
    <cellStyle name="40% - akcent 2 4 5 3 2" xfId="20271" xr:uid="{00000000-0005-0000-0000-00002D4F0000}"/>
    <cellStyle name="40% - akcent 2 4 5 3 2 2" xfId="20272" xr:uid="{00000000-0005-0000-0000-00002E4F0000}"/>
    <cellStyle name="40% - akcent 2 4 5 3 3" xfId="20273" xr:uid="{00000000-0005-0000-0000-00002F4F0000}"/>
    <cellStyle name="40% - akcent 2 4 5 4" xfId="20274" xr:uid="{00000000-0005-0000-0000-0000304F0000}"/>
    <cellStyle name="40% - akcent 2 4 5 4 2" xfId="20275" xr:uid="{00000000-0005-0000-0000-0000314F0000}"/>
    <cellStyle name="40% - akcent 2 4 5 4 2 2" xfId="20276" xr:uid="{00000000-0005-0000-0000-0000324F0000}"/>
    <cellStyle name="40% - akcent 2 4 5 4 3" xfId="20277" xr:uid="{00000000-0005-0000-0000-0000334F0000}"/>
    <cellStyle name="40% - akcent 2 4 5 5" xfId="20278" xr:uid="{00000000-0005-0000-0000-0000344F0000}"/>
    <cellStyle name="40% - akcent 2 4 5 5 2" xfId="20279" xr:uid="{00000000-0005-0000-0000-0000354F0000}"/>
    <cellStyle name="40% - akcent 2 4 5 6" xfId="20280" xr:uid="{00000000-0005-0000-0000-0000364F0000}"/>
    <cellStyle name="40% - akcent 2 4 5 7" xfId="20281" xr:uid="{00000000-0005-0000-0000-0000374F0000}"/>
    <cellStyle name="40% - akcent 2 4 6" xfId="20282" xr:uid="{00000000-0005-0000-0000-0000384F0000}"/>
    <cellStyle name="40% - akcent 2 4 6 2" xfId="20283" xr:uid="{00000000-0005-0000-0000-0000394F0000}"/>
    <cellStyle name="40% - akcent 2 4 6 2 2" xfId="20284" xr:uid="{00000000-0005-0000-0000-00003A4F0000}"/>
    <cellStyle name="40% - akcent 2 4 6 2 2 2" xfId="20285" xr:uid="{00000000-0005-0000-0000-00003B4F0000}"/>
    <cellStyle name="40% - akcent 2 4 6 2 3" xfId="20286" xr:uid="{00000000-0005-0000-0000-00003C4F0000}"/>
    <cellStyle name="40% - akcent 2 4 6 3" xfId="20287" xr:uid="{00000000-0005-0000-0000-00003D4F0000}"/>
    <cellStyle name="40% - akcent 2 4 6 3 2" xfId="20288" xr:uid="{00000000-0005-0000-0000-00003E4F0000}"/>
    <cellStyle name="40% - akcent 2 4 6 3 2 2" xfId="20289" xr:uid="{00000000-0005-0000-0000-00003F4F0000}"/>
    <cellStyle name="40% - akcent 2 4 6 3 3" xfId="20290" xr:uid="{00000000-0005-0000-0000-0000404F0000}"/>
    <cellStyle name="40% - akcent 2 4 6 4" xfId="20291" xr:uid="{00000000-0005-0000-0000-0000414F0000}"/>
    <cellStyle name="40% - akcent 2 4 6 4 2" xfId="20292" xr:uid="{00000000-0005-0000-0000-0000424F0000}"/>
    <cellStyle name="40% - akcent 2 4 6 4 2 2" xfId="20293" xr:uid="{00000000-0005-0000-0000-0000434F0000}"/>
    <cellStyle name="40% - akcent 2 4 6 4 3" xfId="20294" xr:uid="{00000000-0005-0000-0000-0000444F0000}"/>
    <cellStyle name="40% - akcent 2 4 6 5" xfId="20295" xr:uid="{00000000-0005-0000-0000-0000454F0000}"/>
    <cellStyle name="40% - akcent 2 4 6 5 2" xfId="20296" xr:uid="{00000000-0005-0000-0000-0000464F0000}"/>
    <cellStyle name="40% - akcent 2 4 6 6" xfId="20297" xr:uid="{00000000-0005-0000-0000-0000474F0000}"/>
    <cellStyle name="40% - akcent 2 4 7" xfId="20298" xr:uid="{00000000-0005-0000-0000-0000484F0000}"/>
    <cellStyle name="40% - akcent 2 4 7 2" xfId="20299" xr:uid="{00000000-0005-0000-0000-0000494F0000}"/>
    <cellStyle name="40% - akcent 2 4 7 2 2" xfId="20300" xr:uid="{00000000-0005-0000-0000-00004A4F0000}"/>
    <cellStyle name="40% - akcent 2 4 7 2 2 2" xfId="20301" xr:uid="{00000000-0005-0000-0000-00004B4F0000}"/>
    <cellStyle name="40% - akcent 2 4 7 2 3" xfId="20302" xr:uid="{00000000-0005-0000-0000-00004C4F0000}"/>
    <cellStyle name="40% - akcent 2 4 7 3" xfId="20303" xr:uid="{00000000-0005-0000-0000-00004D4F0000}"/>
    <cellStyle name="40% - akcent 2 4 7 3 2" xfId="20304" xr:uid="{00000000-0005-0000-0000-00004E4F0000}"/>
    <cellStyle name="40% - akcent 2 4 7 3 2 2" xfId="20305" xr:uid="{00000000-0005-0000-0000-00004F4F0000}"/>
    <cellStyle name="40% - akcent 2 4 7 3 3" xfId="20306" xr:uid="{00000000-0005-0000-0000-0000504F0000}"/>
    <cellStyle name="40% - akcent 2 4 7 4" xfId="20307" xr:uid="{00000000-0005-0000-0000-0000514F0000}"/>
    <cellStyle name="40% - akcent 2 4 7 4 2" xfId="20308" xr:uid="{00000000-0005-0000-0000-0000524F0000}"/>
    <cellStyle name="40% - akcent 2 4 7 4 2 2" xfId="20309" xr:uid="{00000000-0005-0000-0000-0000534F0000}"/>
    <cellStyle name="40% - akcent 2 4 7 4 3" xfId="20310" xr:uid="{00000000-0005-0000-0000-0000544F0000}"/>
    <cellStyle name="40% - akcent 2 4 7 5" xfId="20311" xr:uid="{00000000-0005-0000-0000-0000554F0000}"/>
    <cellStyle name="40% - akcent 2 4 7 5 2" xfId="20312" xr:uid="{00000000-0005-0000-0000-0000564F0000}"/>
    <cellStyle name="40% - akcent 2 4 7 6" xfId="20313" xr:uid="{00000000-0005-0000-0000-0000574F0000}"/>
    <cellStyle name="40% - akcent 2 4_2011'05 Raport PGE_DO-CO2" xfId="20314" xr:uid="{00000000-0005-0000-0000-0000584F0000}"/>
    <cellStyle name="40% - akcent 2 5" xfId="20315" xr:uid="{00000000-0005-0000-0000-0000594F0000}"/>
    <cellStyle name="40% - akcent 2 5 2" xfId="20316" xr:uid="{00000000-0005-0000-0000-00005A4F0000}"/>
    <cellStyle name="40% - akcent 2 5 2 2" xfId="20317" xr:uid="{00000000-0005-0000-0000-00005B4F0000}"/>
    <cellStyle name="40% - akcent 2 5 2 2 2" xfId="20318" xr:uid="{00000000-0005-0000-0000-00005C4F0000}"/>
    <cellStyle name="40% - akcent 2 5 2 2 2 2" xfId="20319" xr:uid="{00000000-0005-0000-0000-00005D4F0000}"/>
    <cellStyle name="40% - akcent 2 5 2 2 2 2 2" xfId="20320" xr:uid="{00000000-0005-0000-0000-00005E4F0000}"/>
    <cellStyle name="40% - akcent 2 5 2 2 2 2 2 2" xfId="20321" xr:uid="{00000000-0005-0000-0000-00005F4F0000}"/>
    <cellStyle name="40% - akcent 2 5 2 2 2 2 3" xfId="20322" xr:uid="{00000000-0005-0000-0000-0000604F0000}"/>
    <cellStyle name="40% - akcent 2 5 2 2 2 3" xfId="20323" xr:uid="{00000000-0005-0000-0000-0000614F0000}"/>
    <cellStyle name="40% - akcent 2 5 2 2 2 3 2" xfId="20324" xr:uid="{00000000-0005-0000-0000-0000624F0000}"/>
    <cellStyle name="40% - akcent 2 5 2 2 2 3 2 2" xfId="20325" xr:uid="{00000000-0005-0000-0000-0000634F0000}"/>
    <cellStyle name="40% - akcent 2 5 2 2 2 3 3" xfId="20326" xr:uid="{00000000-0005-0000-0000-0000644F0000}"/>
    <cellStyle name="40% - akcent 2 5 2 2 2 4" xfId="20327" xr:uid="{00000000-0005-0000-0000-0000654F0000}"/>
    <cellStyle name="40% - akcent 2 5 2 2 2 4 2" xfId="20328" xr:uid="{00000000-0005-0000-0000-0000664F0000}"/>
    <cellStyle name="40% - akcent 2 5 2 2 2 4 2 2" xfId="20329" xr:uid="{00000000-0005-0000-0000-0000674F0000}"/>
    <cellStyle name="40% - akcent 2 5 2 2 2 4 3" xfId="20330" xr:uid="{00000000-0005-0000-0000-0000684F0000}"/>
    <cellStyle name="40% - akcent 2 5 2 2 2 5" xfId="20331" xr:uid="{00000000-0005-0000-0000-0000694F0000}"/>
    <cellStyle name="40% - akcent 2 5 2 2 2 5 2" xfId="20332" xr:uid="{00000000-0005-0000-0000-00006A4F0000}"/>
    <cellStyle name="40% - akcent 2 5 2 2 2 6" xfId="20333" xr:uid="{00000000-0005-0000-0000-00006B4F0000}"/>
    <cellStyle name="40% - akcent 2 5 2 2 3" xfId="20334" xr:uid="{00000000-0005-0000-0000-00006C4F0000}"/>
    <cellStyle name="40% - akcent 2 5 2 2 3 2" xfId="20335" xr:uid="{00000000-0005-0000-0000-00006D4F0000}"/>
    <cellStyle name="40% - akcent 2 5 2 2 3 2 2" xfId="20336" xr:uid="{00000000-0005-0000-0000-00006E4F0000}"/>
    <cellStyle name="40% - akcent 2 5 2 2 3 3" xfId="20337" xr:uid="{00000000-0005-0000-0000-00006F4F0000}"/>
    <cellStyle name="40% - akcent 2 5 2 2 4" xfId="20338" xr:uid="{00000000-0005-0000-0000-0000704F0000}"/>
    <cellStyle name="40% - akcent 2 5 2 2 4 2" xfId="20339" xr:uid="{00000000-0005-0000-0000-0000714F0000}"/>
    <cellStyle name="40% - akcent 2 5 2 2 4 2 2" xfId="20340" xr:uid="{00000000-0005-0000-0000-0000724F0000}"/>
    <cellStyle name="40% - akcent 2 5 2 2 4 3" xfId="20341" xr:uid="{00000000-0005-0000-0000-0000734F0000}"/>
    <cellStyle name="40% - akcent 2 5 2 2 5" xfId="20342" xr:uid="{00000000-0005-0000-0000-0000744F0000}"/>
    <cellStyle name="40% - akcent 2 5 2 2 5 2" xfId="20343" xr:uid="{00000000-0005-0000-0000-0000754F0000}"/>
    <cellStyle name="40% - akcent 2 5 2 2 5 2 2" xfId="20344" xr:uid="{00000000-0005-0000-0000-0000764F0000}"/>
    <cellStyle name="40% - akcent 2 5 2 2 5 3" xfId="20345" xr:uid="{00000000-0005-0000-0000-0000774F0000}"/>
    <cellStyle name="40% - akcent 2 5 2 2 6" xfId="20346" xr:uid="{00000000-0005-0000-0000-0000784F0000}"/>
    <cellStyle name="40% - akcent 2 5 2 2 6 2" xfId="20347" xr:uid="{00000000-0005-0000-0000-0000794F0000}"/>
    <cellStyle name="40% - akcent 2 5 2 2 7" xfId="20348" xr:uid="{00000000-0005-0000-0000-00007A4F0000}"/>
    <cellStyle name="40% - akcent 2 5 2 2 8" xfId="20349" xr:uid="{00000000-0005-0000-0000-00007B4F0000}"/>
    <cellStyle name="40% - akcent 2 5 2 3" xfId="20350" xr:uid="{00000000-0005-0000-0000-00007C4F0000}"/>
    <cellStyle name="40% - akcent 2 5 2 3 2" xfId="20351" xr:uid="{00000000-0005-0000-0000-00007D4F0000}"/>
    <cellStyle name="40% - akcent 2 5 2 3 2 2" xfId="20352" xr:uid="{00000000-0005-0000-0000-00007E4F0000}"/>
    <cellStyle name="40% - akcent 2 5 2 3 2 2 2" xfId="20353" xr:uid="{00000000-0005-0000-0000-00007F4F0000}"/>
    <cellStyle name="40% - akcent 2 5 2 3 2 3" xfId="20354" xr:uid="{00000000-0005-0000-0000-0000804F0000}"/>
    <cellStyle name="40% - akcent 2 5 2 3 3" xfId="20355" xr:uid="{00000000-0005-0000-0000-0000814F0000}"/>
    <cellStyle name="40% - akcent 2 5 2 3 3 2" xfId="20356" xr:uid="{00000000-0005-0000-0000-0000824F0000}"/>
    <cellStyle name="40% - akcent 2 5 2 3 3 2 2" xfId="20357" xr:uid="{00000000-0005-0000-0000-0000834F0000}"/>
    <cellStyle name="40% - akcent 2 5 2 3 3 3" xfId="20358" xr:uid="{00000000-0005-0000-0000-0000844F0000}"/>
    <cellStyle name="40% - akcent 2 5 2 3 4" xfId="20359" xr:uid="{00000000-0005-0000-0000-0000854F0000}"/>
    <cellStyle name="40% - akcent 2 5 2 3 4 2" xfId="20360" xr:uid="{00000000-0005-0000-0000-0000864F0000}"/>
    <cellStyle name="40% - akcent 2 5 2 3 4 2 2" xfId="20361" xr:uid="{00000000-0005-0000-0000-0000874F0000}"/>
    <cellStyle name="40% - akcent 2 5 2 3 4 3" xfId="20362" xr:uid="{00000000-0005-0000-0000-0000884F0000}"/>
    <cellStyle name="40% - akcent 2 5 2 3 5" xfId="20363" xr:uid="{00000000-0005-0000-0000-0000894F0000}"/>
    <cellStyle name="40% - akcent 2 5 2 3 5 2" xfId="20364" xr:uid="{00000000-0005-0000-0000-00008A4F0000}"/>
    <cellStyle name="40% - akcent 2 5 2 3 6" xfId="20365" xr:uid="{00000000-0005-0000-0000-00008B4F0000}"/>
    <cellStyle name="40% - akcent 2 5 2 4" xfId="20366" xr:uid="{00000000-0005-0000-0000-00008C4F0000}"/>
    <cellStyle name="40% - akcent 2 5 2 4 2" xfId="20367" xr:uid="{00000000-0005-0000-0000-00008D4F0000}"/>
    <cellStyle name="40% - akcent 2 5 2 4 2 2" xfId="20368" xr:uid="{00000000-0005-0000-0000-00008E4F0000}"/>
    <cellStyle name="40% - akcent 2 5 2 4 2 2 2" xfId="20369" xr:uid="{00000000-0005-0000-0000-00008F4F0000}"/>
    <cellStyle name="40% - akcent 2 5 2 4 2 3" xfId="20370" xr:uid="{00000000-0005-0000-0000-0000904F0000}"/>
    <cellStyle name="40% - akcent 2 5 2 4 3" xfId="20371" xr:uid="{00000000-0005-0000-0000-0000914F0000}"/>
    <cellStyle name="40% - akcent 2 5 2 4 3 2" xfId="20372" xr:uid="{00000000-0005-0000-0000-0000924F0000}"/>
    <cellStyle name="40% - akcent 2 5 2 4 3 2 2" xfId="20373" xr:uid="{00000000-0005-0000-0000-0000934F0000}"/>
    <cellStyle name="40% - akcent 2 5 2 4 3 3" xfId="20374" xr:uid="{00000000-0005-0000-0000-0000944F0000}"/>
    <cellStyle name="40% - akcent 2 5 2 4 4" xfId="20375" xr:uid="{00000000-0005-0000-0000-0000954F0000}"/>
    <cellStyle name="40% - akcent 2 5 2 4 4 2" xfId="20376" xr:uid="{00000000-0005-0000-0000-0000964F0000}"/>
    <cellStyle name="40% - akcent 2 5 2 4 4 2 2" xfId="20377" xr:uid="{00000000-0005-0000-0000-0000974F0000}"/>
    <cellStyle name="40% - akcent 2 5 2 4 4 3" xfId="20378" xr:uid="{00000000-0005-0000-0000-0000984F0000}"/>
    <cellStyle name="40% - akcent 2 5 2 4 5" xfId="20379" xr:uid="{00000000-0005-0000-0000-0000994F0000}"/>
    <cellStyle name="40% - akcent 2 5 2 4 5 2" xfId="20380" xr:uid="{00000000-0005-0000-0000-00009A4F0000}"/>
    <cellStyle name="40% - akcent 2 5 2 4 6" xfId="20381" xr:uid="{00000000-0005-0000-0000-00009B4F0000}"/>
    <cellStyle name="40% - akcent 2 5 2 5" xfId="20382" xr:uid="{00000000-0005-0000-0000-00009C4F0000}"/>
    <cellStyle name="40% - akcent 2 5 2 6" xfId="20383" xr:uid="{00000000-0005-0000-0000-00009D4F0000}"/>
    <cellStyle name="40% - akcent 2 5 2 6 2" xfId="20384" xr:uid="{00000000-0005-0000-0000-00009E4F0000}"/>
    <cellStyle name="40% - akcent 2 5 2 6 2 2" xfId="20385" xr:uid="{00000000-0005-0000-0000-00009F4F0000}"/>
    <cellStyle name="40% - akcent 2 5 2 6 2 2 2" xfId="20386" xr:uid="{00000000-0005-0000-0000-0000A04F0000}"/>
    <cellStyle name="40% - akcent 2 5 2 6 2 3" xfId="20387" xr:uid="{00000000-0005-0000-0000-0000A14F0000}"/>
    <cellStyle name="40% - akcent 2 5 2 6 3" xfId="20388" xr:uid="{00000000-0005-0000-0000-0000A24F0000}"/>
    <cellStyle name="40% - akcent 2 5 2 6 3 2" xfId="20389" xr:uid="{00000000-0005-0000-0000-0000A34F0000}"/>
    <cellStyle name="40% - akcent 2 5 2 6 3 2 2" xfId="20390" xr:uid="{00000000-0005-0000-0000-0000A44F0000}"/>
    <cellStyle name="40% - akcent 2 5 2 6 3 3" xfId="20391" xr:uid="{00000000-0005-0000-0000-0000A54F0000}"/>
    <cellStyle name="40% - akcent 2 5 2 6 4" xfId="20392" xr:uid="{00000000-0005-0000-0000-0000A64F0000}"/>
    <cellStyle name="40% - akcent 2 5 2 6 4 2" xfId="20393" xr:uid="{00000000-0005-0000-0000-0000A74F0000}"/>
    <cellStyle name="40% - akcent 2 5 2 6 4 2 2" xfId="20394" xr:uid="{00000000-0005-0000-0000-0000A84F0000}"/>
    <cellStyle name="40% - akcent 2 5 2 6 4 3" xfId="20395" xr:uid="{00000000-0005-0000-0000-0000A94F0000}"/>
    <cellStyle name="40% - akcent 2 5 2 6 5" xfId="20396" xr:uid="{00000000-0005-0000-0000-0000AA4F0000}"/>
    <cellStyle name="40% - akcent 2 5 2 6 5 2" xfId="20397" xr:uid="{00000000-0005-0000-0000-0000AB4F0000}"/>
    <cellStyle name="40% - akcent 2 5 2 6 6" xfId="20398" xr:uid="{00000000-0005-0000-0000-0000AC4F0000}"/>
    <cellStyle name="40% - akcent 2 5 3" xfId="20399" xr:uid="{00000000-0005-0000-0000-0000AD4F0000}"/>
    <cellStyle name="40% - akcent 2 5 3 2" xfId="20400" xr:uid="{00000000-0005-0000-0000-0000AE4F0000}"/>
    <cellStyle name="40% - akcent 2 5 3 2 2" xfId="20401" xr:uid="{00000000-0005-0000-0000-0000AF4F0000}"/>
    <cellStyle name="40% - akcent 2 5 3 2 2 2" xfId="20402" xr:uid="{00000000-0005-0000-0000-0000B04F0000}"/>
    <cellStyle name="40% - akcent 2 5 3 2 2 2 2" xfId="20403" xr:uid="{00000000-0005-0000-0000-0000B14F0000}"/>
    <cellStyle name="40% - akcent 2 5 3 2 2 3" xfId="20404" xr:uid="{00000000-0005-0000-0000-0000B24F0000}"/>
    <cellStyle name="40% - akcent 2 5 3 2 3" xfId="20405" xr:uid="{00000000-0005-0000-0000-0000B34F0000}"/>
    <cellStyle name="40% - akcent 2 5 3 2 3 2" xfId="20406" xr:uid="{00000000-0005-0000-0000-0000B44F0000}"/>
    <cellStyle name="40% - akcent 2 5 3 2 3 2 2" xfId="20407" xr:uid="{00000000-0005-0000-0000-0000B54F0000}"/>
    <cellStyle name="40% - akcent 2 5 3 2 3 3" xfId="20408" xr:uid="{00000000-0005-0000-0000-0000B64F0000}"/>
    <cellStyle name="40% - akcent 2 5 3 2 4" xfId="20409" xr:uid="{00000000-0005-0000-0000-0000B74F0000}"/>
    <cellStyle name="40% - akcent 2 5 3 2 4 2" xfId="20410" xr:uid="{00000000-0005-0000-0000-0000B84F0000}"/>
    <cellStyle name="40% - akcent 2 5 3 2 4 2 2" xfId="20411" xr:uid="{00000000-0005-0000-0000-0000B94F0000}"/>
    <cellStyle name="40% - akcent 2 5 3 2 4 3" xfId="20412" xr:uid="{00000000-0005-0000-0000-0000BA4F0000}"/>
    <cellStyle name="40% - akcent 2 5 3 2 5" xfId="20413" xr:uid="{00000000-0005-0000-0000-0000BB4F0000}"/>
    <cellStyle name="40% - akcent 2 5 3 2 5 2" xfId="20414" xr:uid="{00000000-0005-0000-0000-0000BC4F0000}"/>
    <cellStyle name="40% - akcent 2 5 3 2 6" xfId="20415" xr:uid="{00000000-0005-0000-0000-0000BD4F0000}"/>
    <cellStyle name="40% - akcent 2 5 3 3" xfId="20416" xr:uid="{00000000-0005-0000-0000-0000BE4F0000}"/>
    <cellStyle name="40% - akcent 2 5 3 3 2" xfId="20417" xr:uid="{00000000-0005-0000-0000-0000BF4F0000}"/>
    <cellStyle name="40% - akcent 2 5 3 3 2 2" xfId="20418" xr:uid="{00000000-0005-0000-0000-0000C04F0000}"/>
    <cellStyle name="40% - akcent 2 5 3 3 3" xfId="20419" xr:uid="{00000000-0005-0000-0000-0000C14F0000}"/>
    <cellStyle name="40% - akcent 2 5 3 4" xfId="20420" xr:uid="{00000000-0005-0000-0000-0000C24F0000}"/>
    <cellStyle name="40% - akcent 2 5 3 4 2" xfId="20421" xr:uid="{00000000-0005-0000-0000-0000C34F0000}"/>
    <cellStyle name="40% - akcent 2 5 3 4 2 2" xfId="20422" xr:uid="{00000000-0005-0000-0000-0000C44F0000}"/>
    <cellStyle name="40% - akcent 2 5 3 4 3" xfId="20423" xr:uid="{00000000-0005-0000-0000-0000C54F0000}"/>
    <cellStyle name="40% - akcent 2 5 3 5" xfId="20424" xr:uid="{00000000-0005-0000-0000-0000C64F0000}"/>
    <cellStyle name="40% - akcent 2 5 3 5 2" xfId="20425" xr:uid="{00000000-0005-0000-0000-0000C74F0000}"/>
    <cellStyle name="40% - akcent 2 5 3 5 2 2" xfId="20426" xr:uid="{00000000-0005-0000-0000-0000C84F0000}"/>
    <cellStyle name="40% - akcent 2 5 3 5 3" xfId="20427" xr:uid="{00000000-0005-0000-0000-0000C94F0000}"/>
    <cellStyle name="40% - akcent 2 5 3 6" xfId="20428" xr:uid="{00000000-0005-0000-0000-0000CA4F0000}"/>
    <cellStyle name="40% - akcent 2 5 3 6 2" xfId="20429" xr:uid="{00000000-0005-0000-0000-0000CB4F0000}"/>
    <cellStyle name="40% - akcent 2 5 3 7" xfId="20430" xr:uid="{00000000-0005-0000-0000-0000CC4F0000}"/>
    <cellStyle name="40% - akcent 2 5 3 8" xfId="20431" xr:uid="{00000000-0005-0000-0000-0000CD4F0000}"/>
    <cellStyle name="40% - akcent 2 5 4" xfId="20432" xr:uid="{00000000-0005-0000-0000-0000CE4F0000}"/>
    <cellStyle name="40% - akcent 2 5 4 2" xfId="20433" xr:uid="{00000000-0005-0000-0000-0000CF4F0000}"/>
    <cellStyle name="40% - akcent 2 5 4 2 2" xfId="20434" xr:uid="{00000000-0005-0000-0000-0000D04F0000}"/>
    <cellStyle name="40% - akcent 2 5 4 2 2 2" xfId="20435" xr:uid="{00000000-0005-0000-0000-0000D14F0000}"/>
    <cellStyle name="40% - akcent 2 5 4 2 3" xfId="20436" xr:uid="{00000000-0005-0000-0000-0000D24F0000}"/>
    <cellStyle name="40% - akcent 2 5 4 3" xfId="20437" xr:uid="{00000000-0005-0000-0000-0000D34F0000}"/>
    <cellStyle name="40% - akcent 2 5 4 3 2" xfId="20438" xr:uid="{00000000-0005-0000-0000-0000D44F0000}"/>
    <cellStyle name="40% - akcent 2 5 4 3 2 2" xfId="20439" xr:uid="{00000000-0005-0000-0000-0000D54F0000}"/>
    <cellStyle name="40% - akcent 2 5 4 3 3" xfId="20440" xr:uid="{00000000-0005-0000-0000-0000D64F0000}"/>
    <cellStyle name="40% - akcent 2 5 4 4" xfId="20441" xr:uid="{00000000-0005-0000-0000-0000D74F0000}"/>
    <cellStyle name="40% - akcent 2 5 4 4 2" xfId="20442" xr:uid="{00000000-0005-0000-0000-0000D84F0000}"/>
    <cellStyle name="40% - akcent 2 5 4 4 2 2" xfId="20443" xr:uid="{00000000-0005-0000-0000-0000D94F0000}"/>
    <cellStyle name="40% - akcent 2 5 4 4 3" xfId="20444" xr:uid="{00000000-0005-0000-0000-0000DA4F0000}"/>
    <cellStyle name="40% - akcent 2 5 4 5" xfId="20445" xr:uid="{00000000-0005-0000-0000-0000DB4F0000}"/>
    <cellStyle name="40% - akcent 2 5 4 5 2" xfId="20446" xr:uid="{00000000-0005-0000-0000-0000DC4F0000}"/>
    <cellStyle name="40% - akcent 2 5 4 6" xfId="20447" xr:uid="{00000000-0005-0000-0000-0000DD4F0000}"/>
    <cellStyle name="40% - akcent 2 5 5" xfId="20448" xr:uid="{00000000-0005-0000-0000-0000DE4F0000}"/>
    <cellStyle name="40% - akcent 2 5 5 2" xfId="20449" xr:uid="{00000000-0005-0000-0000-0000DF4F0000}"/>
    <cellStyle name="40% - akcent 2 5 5 2 2" xfId="20450" xr:uid="{00000000-0005-0000-0000-0000E04F0000}"/>
    <cellStyle name="40% - akcent 2 5 5 2 2 2" xfId="20451" xr:uid="{00000000-0005-0000-0000-0000E14F0000}"/>
    <cellStyle name="40% - akcent 2 5 5 2 3" xfId="20452" xr:uid="{00000000-0005-0000-0000-0000E24F0000}"/>
    <cellStyle name="40% - akcent 2 5 5 3" xfId="20453" xr:uid="{00000000-0005-0000-0000-0000E34F0000}"/>
    <cellStyle name="40% - akcent 2 5 5 3 2" xfId="20454" xr:uid="{00000000-0005-0000-0000-0000E44F0000}"/>
    <cellStyle name="40% - akcent 2 5 5 3 2 2" xfId="20455" xr:uid="{00000000-0005-0000-0000-0000E54F0000}"/>
    <cellStyle name="40% - akcent 2 5 5 3 3" xfId="20456" xr:uid="{00000000-0005-0000-0000-0000E64F0000}"/>
    <cellStyle name="40% - akcent 2 5 5 4" xfId="20457" xr:uid="{00000000-0005-0000-0000-0000E74F0000}"/>
    <cellStyle name="40% - akcent 2 5 5 4 2" xfId="20458" xr:uid="{00000000-0005-0000-0000-0000E84F0000}"/>
    <cellStyle name="40% - akcent 2 5 5 4 2 2" xfId="20459" xr:uid="{00000000-0005-0000-0000-0000E94F0000}"/>
    <cellStyle name="40% - akcent 2 5 5 4 3" xfId="20460" xr:uid="{00000000-0005-0000-0000-0000EA4F0000}"/>
    <cellStyle name="40% - akcent 2 5 5 5" xfId="20461" xr:uid="{00000000-0005-0000-0000-0000EB4F0000}"/>
    <cellStyle name="40% - akcent 2 5 5 5 2" xfId="20462" xr:uid="{00000000-0005-0000-0000-0000EC4F0000}"/>
    <cellStyle name="40% - akcent 2 5 5 6" xfId="20463" xr:uid="{00000000-0005-0000-0000-0000ED4F0000}"/>
    <cellStyle name="40% - akcent 2 5 6" xfId="20464" xr:uid="{00000000-0005-0000-0000-0000EE4F0000}"/>
    <cellStyle name="40% - akcent 2 5 7" xfId="20465" xr:uid="{00000000-0005-0000-0000-0000EF4F0000}"/>
    <cellStyle name="40% - akcent 2 5 7 2" xfId="20466" xr:uid="{00000000-0005-0000-0000-0000F04F0000}"/>
    <cellStyle name="40% - akcent 2 5 7 2 2" xfId="20467" xr:uid="{00000000-0005-0000-0000-0000F14F0000}"/>
    <cellStyle name="40% - akcent 2 5 7 2 2 2" xfId="20468" xr:uid="{00000000-0005-0000-0000-0000F24F0000}"/>
    <cellStyle name="40% - akcent 2 5 7 2 3" xfId="20469" xr:uid="{00000000-0005-0000-0000-0000F34F0000}"/>
    <cellStyle name="40% - akcent 2 5 7 3" xfId="20470" xr:uid="{00000000-0005-0000-0000-0000F44F0000}"/>
    <cellStyle name="40% - akcent 2 5 7 3 2" xfId="20471" xr:uid="{00000000-0005-0000-0000-0000F54F0000}"/>
    <cellStyle name="40% - akcent 2 5 7 3 2 2" xfId="20472" xr:uid="{00000000-0005-0000-0000-0000F64F0000}"/>
    <cellStyle name="40% - akcent 2 5 7 3 3" xfId="20473" xr:uid="{00000000-0005-0000-0000-0000F74F0000}"/>
    <cellStyle name="40% - akcent 2 5 7 4" xfId="20474" xr:uid="{00000000-0005-0000-0000-0000F84F0000}"/>
    <cellStyle name="40% - akcent 2 5 7 4 2" xfId="20475" xr:uid="{00000000-0005-0000-0000-0000F94F0000}"/>
    <cellStyle name="40% - akcent 2 5 7 4 2 2" xfId="20476" xr:uid="{00000000-0005-0000-0000-0000FA4F0000}"/>
    <cellStyle name="40% - akcent 2 5 7 4 3" xfId="20477" xr:uid="{00000000-0005-0000-0000-0000FB4F0000}"/>
    <cellStyle name="40% - akcent 2 5 7 5" xfId="20478" xr:uid="{00000000-0005-0000-0000-0000FC4F0000}"/>
    <cellStyle name="40% - akcent 2 5 7 5 2" xfId="20479" xr:uid="{00000000-0005-0000-0000-0000FD4F0000}"/>
    <cellStyle name="40% - akcent 2 5 7 6" xfId="20480" xr:uid="{00000000-0005-0000-0000-0000FE4F0000}"/>
    <cellStyle name="40% - akcent 2 5_2011'05 Raport PGE_DO-CO2" xfId="20481" xr:uid="{00000000-0005-0000-0000-0000FF4F0000}"/>
    <cellStyle name="40% - akcent 2 6" xfId="20482" xr:uid="{00000000-0005-0000-0000-000000500000}"/>
    <cellStyle name="40% - akcent 2 6 2" xfId="20483" xr:uid="{00000000-0005-0000-0000-000001500000}"/>
    <cellStyle name="40% - akcent 2 6 2 10" xfId="20484" xr:uid="{00000000-0005-0000-0000-000002500000}"/>
    <cellStyle name="40% - akcent 2 6 2 2" xfId="20485" xr:uid="{00000000-0005-0000-0000-000003500000}"/>
    <cellStyle name="40% - akcent 2 6 2 2 2" xfId="20486" xr:uid="{00000000-0005-0000-0000-000004500000}"/>
    <cellStyle name="40% - akcent 2 6 2 2 2 2" xfId="20487" xr:uid="{00000000-0005-0000-0000-000005500000}"/>
    <cellStyle name="40% - akcent 2 6 2 2 2 2 2" xfId="20488" xr:uid="{00000000-0005-0000-0000-000006500000}"/>
    <cellStyle name="40% - akcent 2 6 2 2 2 2 2 2" xfId="20489" xr:uid="{00000000-0005-0000-0000-000007500000}"/>
    <cellStyle name="40% - akcent 2 6 2 2 2 2 3" xfId="20490" xr:uid="{00000000-0005-0000-0000-000008500000}"/>
    <cellStyle name="40% - akcent 2 6 2 2 2 3" xfId="20491" xr:uid="{00000000-0005-0000-0000-000009500000}"/>
    <cellStyle name="40% - akcent 2 6 2 2 2 3 2" xfId="20492" xr:uid="{00000000-0005-0000-0000-00000A500000}"/>
    <cellStyle name="40% - akcent 2 6 2 2 2 3 2 2" xfId="20493" xr:uid="{00000000-0005-0000-0000-00000B500000}"/>
    <cellStyle name="40% - akcent 2 6 2 2 2 3 3" xfId="20494" xr:uid="{00000000-0005-0000-0000-00000C500000}"/>
    <cellStyle name="40% - akcent 2 6 2 2 2 4" xfId="20495" xr:uid="{00000000-0005-0000-0000-00000D500000}"/>
    <cellStyle name="40% - akcent 2 6 2 2 2 4 2" xfId="20496" xr:uid="{00000000-0005-0000-0000-00000E500000}"/>
    <cellStyle name="40% - akcent 2 6 2 2 2 4 2 2" xfId="20497" xr:uid="{00000000-0005-0000-0000-00000F500000}"/>
    <cellStyle name="40% - akcent 2 6 2 2 2 4 3" xfId="20498" xr:uid="{00000000-0005-0000-0000-000010500000}"/>
    <cellStyle name="40% - akcent 2 6 2 2 2 5" xfId="20499" xr:uid="{00000000-0005-0000-0000-000011500000}"/>
    <cellStyle name="40% - akcent 2 6 2 2 2 5 2" xfId="20500" xr:uid="{00000000-0005-0000-0000-000012500000}"/>
    <cellStyle name="40% - akcent 2 6 2 2 2 6" xfId="20501" xr:uid="{00000000-0005-0000-0000-000013500000}"/>
    <cellStyle name="40% - akcent 2 6 2 2 3" xfId="20502" xr:uid="{00000000-0005-0000-0000-000014500000}"/>
    <cellStyle name="40% - akcent 2 6 2 2 3 2" xfId="20503" xr:uid="{00000000-0005-0000-0000-000015500000}"/>
    <cellStyle name="40% - akcent 2 6 2 2 3 2 2" xfId="20504" xr:uid="{00000000-0005-0000-0000-000016500000}"/>
    <cellStyle name="40% - akcent 2 6 2 2 3 3" xfId="20505" xr:uid="{00000000-0005-0000-0000-000017500000}"/>
    <cellStyle name="40% - akcent 2 6 2 2 4" xfId="20506" xr:uid="{00000000-0005-0000-0000-000018500000}"/>
    <cellStyle name="40% - akcent 2 6 2 2 4 2" xfId="20507" xr:uid="{00000000-0005-0000-0000-000019500000}"/>
    <cellStyle name="40% - akcent 2 6 2 2 4 2 2" xfId="20508" xr:uid="{00000000-0005-0000-0000-00001A500000}"/>
    <cellStyle name="40% - akcent 2 6 2 2 4 3" xfId="20509" xr:uid="{00000000-0005-0000-0000-00001B500000}"/>
    <cellStyle name="40% - akcent 2 6 2 2 5" xfId="20510" xr:uid="{00000000-0005-0000-0000-00001C500000}"/>
    <cellStyle name="40% - akcent 2 6 2 2 5 2" xfId="20511" xr:uid="{00000000-0005-0000-0000-00001D500000}"/>
    <cellStyle name="40% - akcent 2 6 2 2 5 2 2" xfId="20512" xr:uid="{00000000-0005-0000-0000-00001E500000}"/>
    <cellStyle name="40% - akcent 2 6 2 2 5 3" xfId="20513" xr:uid="{00000000-0005-0000-0000-00001F500000}"/>
    <cellStyle name="40% - akcent 2 6 2 2 6" xfId="20514" xr:uid="{00000000-0005-0000-0000-000020500000}"/>
    <cellStyle name="40% - akcent 2 6 2 2 6 2" xfId="20515" xr:uid="{00000000-0005-0000-0000-000021500000}"/>
    <cellStyle name="40% - akcent 2 6 2 2 7" xfId="20516" xr:uid="{00000000-0005-0000-0000-000022500000}"/>
    <cellStyle name="40% - akcent 2 6 2 3" xfId="20517" xr:uid="{00000000-0005-0000-0000-000023500000}"/>
    <cellStyle name="40% - akcent 2 6 2 3 2" xfId="20518" xr:uid="{00000000-0005-0000-0000-000024500000}"/>
    <cellStyle name="40% - akcent 2 6 2 3 2 2" xfId="20519" xr:uid="{00000000-0005-0000-0000-000025500000}"/>
    <cellStyle name="40% - akcent 2 6 2 3 2 2 2" xfId="20520" xr:uid="{00000000-0005-0000-0000-000026500000}"/>
    <cellStyle name="40% - akcent 2 6 2 3 2 3" xfId="20521" xr:uid="{00000000-0005-0000-0000-000027500000}"/>
    <cellStyle name="40% - akcent 2 6 2 3 3" xfId="20522" xr:uid="{00000000-0005-0000-0000-000028500000}"/>
    <cellStyle name="40% - akcent 2 6 2 3 3 2" xfId="20523" xr:uid="{00000000-0005-0000-0000-000029500000}"/>
    <cellStyle name="40% - akcent 2 6 2 3 3 2 2" xfId="20524" xr:uid="{00000000-0005-0000-0000-00002A500000}"/>
    <cellStyle name="40% - akcent 2 6 2 3 3 3" xfId="20525" xr:uid="{00000000-0005-0000-0000-00002B500000}"/>
    <cellStyle name="40% - akcent 2 6 2 3 4" xfId="20526" xr:uid="{00000000-0005-0000-0000-00002C500000}"/>
    <cellStyle name="40% - akcent 2 6 2 3 4 2" xfId="20527" xr:uid="{00000000-0005-0000-0000-00002D500000}"/>
    <cellStyle name="40% - akcent 2 6 2 3 4 2 2" xfId="20528" xr:uid="{00000000-0005-0000-0000-00002E500000}"/>
    <cellStyle name="40% - akcent 2 6 2 3 4 3" xfId="20529" xr:uid="{00000000-0005-0000-0000-00002F500000}"/>
    <cellStyle name="40% - akcent 2 6 2 3 5" xfId="20530" xr:uid="{00000000-0005-0000-0000-000030500000}"/>
    <cellStyle name="40% - akcent 2 6 2 3 5 2" xfId="20531" xr:uid="{00000000-0005-0000-0000-000031500000}"/>
    <cellStyle name="40% - akcent 2 6 2 3 6" xfId="20532" xr:uid="{00000000-0005-0000-0000-000032500000}"/>
    <cellStyle name="40% - akcent 2 6 2 4" xfId="20533" xr:uid="{00000000-0005-0000-0000-000033500000}"/>
    <cellStyle name="40% - akcent 2 6 2 4 2" xfId="20534" xr:uid="{00000000-0005-0000-0000-000034500000}"/>
    <cellStyle name="40% - akcent 2 6 2 4 2 2" xfId="20535" xr:uid="{00000000-0005-0000-0000-000035500000}"/>
    <cellStyle name="40% - akcent 2 6 2 4 2 2 2" xfId="20536" xr:uid="{00000000-0005-0000-0000-000036500000}"/>
    <cellStyle name="40% - akcent 2 6 2 4 2 3" xfId="20537" xr:uid="{00000000-0005-0000-0000-000037500000}"/>
    <cellStyle name="40% - akcent 2 6 2 4 3" xfId="20538" xr:uid="{00000000-0005-0000-0000-000038500000}"/>
    <cellStyle name="40% - akcent 2 6 2 4 3 2" xfId="20539" xr:uid="{00000000-0005-0000-0000-000039500000}"/>
    <cellStyle name="40% - akcent 2 6 2 4 3 2 2" xfId="20540" xr:uid="{00000000-0005-0000-0000-00003A500000}"/>
    <cellStyle name="40% - akcent 2 6 2 4 3 3" xfId="20541" xr:uid="{00000000-0005-0000-0000-00003B500000}"/>
    <cellStyle name="40% - akcent 2 6 2 4 4" xfId="20542" xr:uid="{00000000-0005-0000-0000-00003C500000}"/>
    <cellStyle name="40% - akcent 2 6 2 4 4 2" xfId="20543" xr:uid="{00000000-0005-0000-0000-00003D500000}"/>
    <cellStyle name="40% - akcent 2 6 2 4 4 2 2" xfId="20544" xr:uid="{00000000-0005-0000-0000-00003E500000}"/>
    <cellStyle name="40% - akcent 2 6 2 4 4 3" xfId="20545" xr:uid="{00000000-0005-0000-0000-00003F500000}"/>
    <cellStyle name="40% - akcent 2 6 2 4 5" xfId="20546" xr:uid="{00000000-0005-0000-0000-000040500000}"/>
    <cellStyle name="40% - akcent 2 6 2 4 5 2" xfId="20547" xr:uid="{00000000-0005-0000-0000-000041500000}"/>
    <cellStyle name="40% - akcent 2 6 2 4 6" xfId="20548" xr:uid="{00000000-0005-0000-0000-000042500000}"/>
    <cellStyle name="40% - akcent 2 6 2 5" xfId="20549" xr:uid="{00000000-0005-0000-0000-000043500000}"/>
    <cellStyle name="40% - akcent 2 6 2 6" xfId="20550" xr:uid="{00000000-0005-0000-0000-000044500000}"/>
    <cellStyle name="40% - akcent 2 6 2 6 2" xfId="20551" xr:uid="{00000000-0005-0000-0000-000045500000}"/>
    <cellStyle name="40% - akcent 2 6 2 6 2 2" xfId="20552" xr:uid="{00000000-0005-0000-0000-000046500000}"/>
    <cellStyle name="40% - akcent 2 6 2 6 3" xfId="20553" xr:uid="{00000000-0005-0000-0000-000047500000}"/>
    <cellStyle name="40% - akcent 2 6 2 7" xfId="20554" xr:uid="{00000000-0005-0000-0000-000048500000}"/>
    <cellStyle name="40% - akcent 2 6 2 7 2" xfId="20555" xr:uid="{00000000-0005-0000-0000-000049500000}"/>
    <cellStyle name="40% - akcent 2 6 2 7 2 2" xfId="20556" xr:uid="{00000000-0005-0000-0000-00004A500000}"/>
    <cellStyle name="40% - akcent 2 6 2 7 3" xfId="20557" xr:uid="{00000000-0005-0000-0000-00004B500000}"/>
    <cellStyle name="40% - akcent 2 6 2 8" xfId="20558" xr:uid="{00000000-0005-0000-0000-00004C500000}"/>
    <cellStyle name="40% - akcent 2 6 2 8 2" xfId="20559" xr:uid="{00000000-0005-0000-0000-00004D500000}"/>
    <cellStyle name="40% - akcent 2 6 2 8 2 2" xfId="20560" xr:uid="{00000000-0005-0000-0000-00004E500000}"/>
    <cellStyle name="40% - akcent 2 6 2 8 3" xfId="20561" xr:uid="{00000000-0005-0000-0000-00004F500000}"/>
    <cellStyle name="40% - akcent 2 6 2 9" xfId="20562" xr:uid="{00000000-0005-0000-0000-000050500000}"/>
    <cellStyle name="40% - akcent 2 6 2 9 2" xfId="20563" xr:uid="{00000000-0005-0000-0000-000051500000}"/>
    <cellStyle name="40% - akcent 2 6 3" xfId="20564" xr:uid="{00000000-0005-0000-0000-000052500000}"/>
    <cellStyle name="40% - akcent 2 6 3 2" xfId="20565" xr:uid="{00000000-0005-0000-0000-000053500000}"/>
    <cellStyle name="40% - akcent 2 6 3 2 2" xfId="20566" xr:uid="{00000000-0005-0000-0000-000054500000}"/>
    <cellStyle name="40% - akcent 2 6 3 2 2 2" xfId="20567" xr:uid="{00000000-0005-0000-0000-000055500000}"/>
    <cellStyle name="40% - akcent 2 6 3 2 2 2 2" xfId="20568" xr:uid="{00000000-0005-0000-0000-000056500000}"/>
    <cellStyle name="40% - akcent 2 6 3 2 2 3" xfId="20569" xr:uid="{00000000-0005-0000-0000-000057500000}"/>
    <cellStyle name="40% - akcent 2 6 3 2 3" xfId="20570" xr:uid="{00000000-0005-0000-0000-000058500000}"/>
    <cellStyle name="40% - akcent 2 6 3 2 3 2" xfId="20571" xr:uid="{00000000-0005-0000-0000-000059500000}"/>
    <cellStyle name="40% - akcent 2 6 3 2 3 2 2" xfId="20572" xr:uid="{00000000-0005-0000-0000-00005A500000}"/>
    <cellStyle name="40% - akcent 2 6 3 2 3 3" xfId="20573" xr:uid="{00000000-0005-0000-0000-00005B500000}"/>
    <cellStyle name="40% - akcent 2 6 3 2 4" xfId="20574" xr:uid="{00000000-0005-0000-0000-00005C500000}"/>
    <cellStyle name="40% - akcent 2 6 3 2 4 2" xfId="20575" xr:uid="{00000000-0005-0000-0000-00005D500000}"/>
    <cellStyle name="40% - akcent 2 6 3 2 4 2 2" xfId="20576" xr:uid="{00000000-0005-0000-0000-00005E500000}"/>
    <cellStyle name="40% - akcent 2 6 3 2 4 3" xfId="20577" xr:uid="{00000000-0005-0000-0000-00005F500000}"/>
    <cellStyle name="40% - akcent 2 6 3 2 5" xfId="20578" xr:uid="{00000000-0005-0000-0000-000060500000}"/>
    <cellStyle name="40% - akcent 2 6 3 2 5 2" xfId="20579" xr:uid="{00000000-0005-0000-0000-000061500000}"/>
    <cellStyle name="40% - akcent 2 6 3 2 6" xfId="20580" xr:uid="{00000000-0005-0000-0000-000062500000}"/>
    <cellStyle name="40% - akcent 2 6 3 3" xfId="20581" xr:uid="{00000000-0005-0000-0000-000063500000}"/>
    <cellStyle name="40% - akcent 2 6 3 3 2" xfId="20582" xr:uid="{00000000-0005-0000-0000-000064500000}"/>
    <cellStyle name="40% - akcent 2 6 3 3 2 2" xfId="20583" xr:uid="{00000000-0005-0000-0000-000065500000}"/>
    <cellStyle name="40% - akcent 2 6 3 3 3" xfId="20584" xr:uid="{00000000-0005-0000-0000-000066500000}"/>
    <cellStyle name="40% - akcent 2 6 3 4" xfId="20585" xr:uid="{00000000-0005-0000-0000-000067500000}"/>
    <cellStyle name="40% - akcent 2 6 3 4 2" xfId="20586" xr:uid="{00000000-0005-0000-0000-000068500000}"/>
    <cellStyle name="40% - akcent 2 6 3 4 2 2" xfId="20587" xr:uid="{00000000-0005-0000-0000-000069500000}"/>
    <cellStyle name="40% - akcent 2 6 3 4 3" xfId="20588" xr:uid="{00000000-0005-0000-0000-00006A500000}"/>
    <cellStyle name="40% - akcent 2 6 3 5" xfId="20589" xr:uid="{00000000-0005-0000-0000-00006B500000}"/>
    <cellStyle name="40% - akcent 2 6 3 5 2" xfId="20590" xr:uid="{00000000-0005-0000-0000-00006C500000}"/>
    <cellStyle name="40% - akcent 2 6 3 5 2 2" xfId="20591" xr:uid="{00000000-0005-0000-0000-00006D500000}"/>
    <cellStyle name="40% - akcent 2 6 3 5 3" xfId="20592" xr:uid="{00000000-0005-0000-0000-00006E500000}"/>
    <cellStyle name="40% - akcent 2 6 3 6" xfId="20593" xr:uid="{00000000-0005-0000-0000-00006F500000}"/>
    <cellStyle name="40% - akcent 2 6 3 6 2" xfId="20594" xr:uid="{00000000-0005-0000-0000-000070500000}"/>
    <cellStyle name="40% - akcent 2 6 3 7" xfId="20595" xr:uid="{00000000-0005-0000-0000-000071500000}"/>
    <cellStyle name="40% - akcent 2 6 4" xfId="20596" xr:uid="{00000000-0005-0000-0000-000072500000}"/>
    <cellStyle name="40% - akcent 2 6 4 2" xfId="20597" xr:uid="{00000000-0005-0000-0000-000073500000}"/>
    <cellStyle name="40% - akcent 2 6 4 2 2" xfId="20598" xr:uid="{00000000-0005-0000-0000-000074500000}"/>
    <cellStyle name="40% - akcent 2 6 4 2 2 2" xfId="20599" xr:uid="{00000000-0005-0000-0000-000075500000}"/>
    <cellStyle name="40% - akcent 2 6 4 2 3" xfId="20600" xr:uid="{00000000-0005-0000-0000-000076500000}"/>
    <cellStyle name="40% - akcent 2 6 4 3" xfId="20601" xr:uid="{00000000-0005-0000-0000-000077500000}"/>
    <cellStyle name="40% - akcent 2 6 4 3 2" xfId="20602" xr:uid="{00000000-0005-0000-0000-000078500000}"/>
    <cellStyle name="40% - akcent 2 6 4 3 2 2" xfId="20603" xr:uid="{00000000-0005-0000-0000-000079500000}"/>
    <cellStyle name="40% - akcent 2 6 4 3 3" xfId="20604" xr:uid="{00000000-0005-0000-0000-00007A500000}"/>
    <cellStyle name="40% - akcent 2 6 4 4" xfId="20605" xr:uid="{00000000-0005-0000-0000-00007B500000}"/>
    <cellStyle name="40% - akcent 2 6 4 4 2" xfId="20606" xr:uid="{00000000-0005-0000-0000-00007C500000}"/>
    <cellStyle name="40% - akcent 2 6 4 4 2 2" xfId="20607" xr:uid="{00000000-0005-0000-0000-00007D500000}"/>
    <cellStyle name="40% - akcent 2 6 4 4 3" xfId="20608" xr:uid="{00000000-0005-0000-0000-00007E500000}"/>
    <cellStyle name="40% - akcent 2 6 4 5" xfId="20609" xr:uid="{00000000-0005-0000-0000-00007F500000}"/>
    <cellStyle name="40% - akcent 2 6 4 5 2" xfId="20610" xr:uid="{00000000-0005-0000-0000-000080500000}"/>
    <cellStyle name="40% - akcent 2 6 4 6" xfId="20611" xr:uid="{00000000-0005-0000-0000-000081500000}"/>
    <cellStyle name="40% - akcent 2 6 5" xfId="20612" xr:uid="{00000000-0005-0000-0000-000082500000}"/>
    <cellStyle name="40% - akcent 2 6 5 2" xfId="20613" xr:uid="{00000000-0005-0000-0000-000083500000}"/>
    <cellStyle name="40% - akcent 2 6 5 2 2" xfId="20614" xr:uid="{00000000-0005-0000-0000-000084500000}"/>
    <cellStyle name="40% - akcent 2 6 5 2 2 2" xfId="20615" xr:uid="{00000000-0005-0000-0000-000085500000}"/>
    <cellStyle name="40% - akcent 2 6 5 2 3" xfId="20616" xr:uid="{00000000-0005-0000-0000-000086500000}"/>
    <cellStyle name="40% - akcent 2 6 5 3" xfId="20617" xr:uid="{00000000-0005-0000-0000-000087500000}"/>
    <cellStyle name="40% - akcent 2 6 5 3 2" xfId="20618" xr:uid="{00000000-0005-0000-0000-000088500000}"/>
    <cellStyle name="40% - akcent 2 6 5 3 2 2" xfId="20619" xr:uid="{00000000-0005-0000-0000-000089500000}"/>
    <cellStyle name="40% - akcent 2 6 5 3 3" xfId="20620" xr:uid="{00000000-0005-0000-0000-00008A500000}"/>
    <cellStyle name="40% - akcent 2 6 5 4" xfId="20621" xr:uid="{00000000-0005-0000-0000-00008B500000}"/>
    <cellStyle name="40% - akcent 2 6 5 4 2" xfId="20622" xr:uid="{00000000-0005-0000-0000-00008C500000}"/>
    <cellStyle name="40% - akcent 2 6 5 4 2 2" xfId="20623" xr:uid="{00000000-0005-0000-0000-00008D500000}"/>
    <cellStyle name="40% - akcent 2 6 5 4 3" xfId="20624" xr:uid="{00000000-0005-0000-0000-00008E500000}"/>
    <cellStyle name="40% - akcent 2 6 5 5" xfId="20625" xr:uid="{00000000-0005-0000-0000-00008F500000}"/>
    <cellStyle name="40% - akcent 2 6 5 5 2" xfId="20626" xr:uid="{00000000-0005-0000-0000-000090500000}"/>
    <cellStyle name="40% - akcent 2 6 5 6" xfId="20627" xr:uid="{00000000-0005-0000-0000-000091500000}"/>
    <cellStyle name="40% - akcent 2 6 6" xfId="20628" xr:uid="{00000000-0005-0000-0000-000092500000}"/>
    <cellStyle name="40% - akcent 2 6 7" xfId="20629" xr:uid="{00000000-0005-0000-0000-000093500000}"/>
    <cellStyle name="40% - akcent 2 6 7 2" xfId="20630" xr:uid="{00000000-0005-0000-0000-000094500000}"/>
    <cellStyle name="40% - akcent 2 6 7 2 2" xfId="20631" xr:uid="{00000000-0005-0000-0000-000095500000}"/>
    <cellStyle name="40% - akcent 2 6 7 2 2 2" xfId="20632" xr:uid="{00000000-0005-0000-0000-000096500000}"/>
    <cellStyle name="40% - akcent 2 6 7 2 3" xfId="20633" xr:uid="{00000000-0005-0000-0000-000097500000}"/>
    <cellStyle name="40% - akcent 2 6 7 3" xfId="20634" xr:uid="{00000000-0005-0000-0000-000098500000}"/>
    <cellStyle name="40% - akcent 2 6 7 3 2" xfId="20635" xr:uid="{00000000-0005-0000-0000-000099500000}"/>
    <cellStyle name="40% - akcent 2 6 7 3 2 2" xfId="20636" xr:uid="{00000000-0005-0000-0000-00009A500000}"/>
    <cellStyle name="40% - akcent 2 6 7 3 3" xfId="20637" xr:uid="{00000000-0005-0000-0000-00009B500000}"/>
    <cellStyle name="40% - akcent 2 6 7 4" xfId="20638" xr:uid="{00000000-0005-0000-0000-00009C500000}"/>
    <cellStyle name="40% - akcent 2 6 7 4 2" xfId="20639" xr:uid="{00000000-0005-0000-0000-00009D500000}"/>
    <cellStyle name="40% - akcent 2 6 7 4 2 2" xfId="20640" xr:uid="{00000000-0005-0000-0000-00009E500000}"/>
    <cellStyle name="40% - akcent 2 6 7 4 3" xfId="20641" xr:uid="{00000000-0005-0000-0000-00009F500000}"/>
    <cellStyle name="40% - akcent 2 6 7 5" xfId="20642" xr:uid="{00000000-0005-0000-0000-0000A0500000}"/>
    <cellStyle name="40% - akcent 2 6 7 5 2" xfId="20643" xr:uid="{00000000-0005-0000-0000-0000A1500000}"/>
    <cellStyle name="40% - akcent 2 6 7 6" xfId="20644" xr:uid="{00000000-0005-0000-0000-0000A2500000}"/>
    <cellStyle name="40% - akcent 2 6_Arkusz1" xfId="20645" xr:uid="{00000000-0005-0000-0000-0000A3500000}"/>
    <cellStyle name="40% - akcent 2 7" xfId="20646" xr:uid="{00000000-0005-0000-0000-0000A4500000}"/>
    <cellStyle name="40% - akcent 2 7 2" xfId="20647" xr:uid="{00000000-0005-0000-0000-0000A5500000}"/>
    <cellStyle name="40% - akcent 2 7 2 10" xfId="20648" xr:uid="{00000000-0005-0000-0000-0000A6500000}"/>
    <cellStyle name="40% - akcent 2 7 2 2" xfId="20649" xr:uid="{00000000-0005-0000-0000-0000A7500000}"/>
    <cellStyle name="40% - akcent 2 7 2 2 2" xfId="20650" xr:uid="{00000000-0005-0000-0000-0000A8500000}"/>
    <cellStyle name="40% - akcent 2 7 2 2 2 2" xfId="20651" xr:uid="{00000000-0005-0000-0000-0000A9500000}"/>
    <cellStyle name="40% - akcent 2 7 2 2 2 2 2" xfId="20652" xr:uid="{00000000-0005-0000-0000-0000AA500000}"/>
    <cellStyle name="40% - akcent 2 7 2 2 2 2 2 2" xfId="20653" xr:uid="{00000000-0005-0000-0000-0000AB500000}"/>
    <cellStyle name="40% - akcent 2 7 2 2 2 2 3" xfId="20654" xr:uid="{00000000-0005-0000-0000-0000AC500000}"/>
    <cellStyle name="40% - akcent 2 7 2 2 2 3" xfId="20655" xr:uid="{00000000-0005-0000-0000-0000AD500000}"/>
    <cellStyle name="40% - akcent 2 7 2 2 2 3 2" xfId="20656" xr:uid="{00000000-0005-0000-0000-0000AE500000}"/>
    <cellStyle name="40% - akcent 2 7 2 2 2 3 2 2" xfId="20657" xr:uid="{00000000-0005-0000-0000-0000AF500000}"/>
    <cellStyle name="40% - akcent 2 7 2 2 2 3 3" xfId="20658" xr:uid="{00000000-0005-0000-0000-0000B0500000}"/>
    <cellStyle name="40% - akcent 2 7 2 2 2 4" xfId="20659" xr:uid="{00000000-0005-0000-0000-0000B1500000}"/>
    <cellStyle name="40% - akcent 2 7 2 2 2 4 2" xfId="20660" xr:uid="{00000000-0005-0000-0000-0000B2500000}"/>
    <cellStyle name="40% - akcent 2 7 2 2 2 4 2 2" xfId="20661" xr:uid="{00000000-0005-0000-0000-0000B3500000}"/>
    <cellStyle name="40% - akcent 2 7 2 2 2 4 3" xfId="20662" xr:uid="{00000000-0005-0000-0000-0000B4500000}"/>
    <cellStyle name="40% - akcent 2 7 2 2 2 5" xfId="20663" xr:uid="{00000000-0005-0000-0000-0000B5500000}"/>
    <cellStyle name="40% - akcent 2 7 2 2 2 5 2" xfId="20664" xr:uid="{00000000-0005-0000-0000-0000B6500000}"/>
    <cellStyle name="40% - akcent 2 7 2 2 2 6" xfId="20665" xr:uid="{00000000-0005-0000-0000-0000B7500000}"/>
    <cellStyle name="40% - akcent 2 7 2 2 3" xfId="20666" xr:uid="{00000000-0005-0000-0000-0000B8500000}"/>
    <cellStyle name="40% - akcent 2 7 2 2 3 2" xfId="20667" xr:uid="{00000000-0005-0000-0000-0000B9500000}"/>
    <cellStyle name="40% - akcent 2 7 2 2 3 2 2" xfId="20668" xr:uid="{00000000-0005-0000-0000-0000BA500000}"/>
    <cellStyle name="40% - akcent 2 7 2 2 3 3" xfId="20669" xr:uid="{00000000-0005-0000-0000-0000BB500000}"/>
    <cellStyle name="40% - akcent 2 7 2 2 4" xfId="20670" xr:uid="{00000000-0005-0000-0000-0000BC500000}"/>
    <cellStyle name="40% - akcent 2 7 2 2 4 2" xfId="20671" xr:uid="{00000000-0005-0000-0000-0000BD500000}"/>
    <cellStyle name="40% - akcent 2 7 2 2 4 2 2" xfId="20672" xr:uid="{00000000-0005-0000-0000-0000BE500000}"/>
    <cellStyle name="40% - akcent 2 7 2 2 4 3" xfId="20673" xr:uid="{00000000-0005-0000-0000-0000BF500000}"/>
    <cellStyle name="40% - akcent 2 7 2 2 5" xfId="20674" xr:uid="{00000000-0005-0000-0000-0000C0500000}"/>
    <cellStyle name="40% - akcent 2 7 2 2 5 2" xfId="20675" xr:uid="{00000000-0005-0000-0000-0000C1500000}"/>
    <cellStyle name="40% - akcent 2 7 2 2 5 2 2" xfId="20676" xr:uid="{00000000-0005-0000-0000-0000C2500000}"/>
    <cellStyle name="40% - akcent 2 7 2 2 5 3" xfId="20677" xr:uid="{00000000-0005-0000-0000-0000C3500000}"/>
    <cellStyle name="40% - akcent 2 7 2 2 6" xfId="20678" xr:uid="{00000000-0005-0000-0000-0000C4500000}"/>
    <cellStyle name="40% - akcent 2 7 2 2 6 2" xfId="20679" xr:uid="{00000000-0005-0000-0000-0000C5500000}"/>
    <cellStyle name="40% - akcent 2 7 2 2 7" xfId="20680" xr:uid="{00000000-0005-0000-0000-0000C6500000}"/>
    <cellStyle name="40% - akcent 2 7 2 3" xfId="20681" xr:uid="{00000000-0005-0000-0000-0000C7500000}"/>
    <cellStyle name="40% - akcent 2 7 2 3 2" xfId="20682" xr:uid="{00000000-0005-0000-0000-0000C8500000}"/>
    <cellStyle name="40% - akcent 2 7 2 3 2 2" xfId="20683" xr:uid="{00000000-0005-0000-0000-0000C9500000}"/>
    <cellStyle name="40% - akcent 2 7 2 3 2 2 2" xfId="20684" xr:uid="{00000000-0005-0000-0000-0000CA500000}"/>
    <cellStyle name="40% - akcent 2 7 2 3 2 3" xfId="20685" xr:uid="{00000000-0005-0000-0000-0000CB500000}"/>
    <cellStyle name="40% - akcent 2 7 2 3 3" xfId="20686" xr:uid="{00000000-0005-0000-0000-0000CC500000}"/>
    <cellStyle name="40% - akcent 2 7 2 3 3 2" xfId="20687" xr:uid="{00000000-0005-0000-0000-0000CD500000}"/>
    <cellStyle name="40% - akcent 2 7 2 3 3 2 2" xfId="20688" xr:uid="{00000000-0005-0000-0000-0000CE500000}"/>
    <cellStyle name="40% - akcent 2 7 2 3 3 3" xfId="20689" xr:uid="{00000000-0005-0000-0000-0000CF500000}"/>
    <cellStyle name="40% - akcent 2 7 2 3 4" xfId="20690" xr:uid="{00000000-0005-0000-0000-0000D0500000}"/>
    <cellStyle name="40% - akcent 2 7 2 3 4 2" xfId="20691" xr:uid="{00000000-0005-0000-0000-0000D1500000}"/>
    <cellStyle name="40% - akcent 2 7 2 3 4 2 2" xfId="20692" xr:uid="{00000000-0005-0000-0000-0000D2500000}"/>
    <cellStyle name="40% - akcent 2 7 2 3 4 3" xfId="20693" xr:uid="{00000000-0005-0000-0000-0000D3500000}"/>
    <cellStyle name="40% - akcent 2 7 2 3 5" xfId="20694" xr:uid="{00000000-0005-0000-0000-0000D4500000}"/>
    <cellStyle name="40% - akcent 2 7 2 3 5 2" xfId="20695" xr:uid="{00000000-0005-0000-0000-0000D5500000}"/>
    <cellStyle name="40% - akcent 2 7 2 3 6" xfId="20696" xr:uid="{00000000-0005-0000-0000-0000D6500000}"/>
    <cellStyle name="40% - akcent 2 7 2 4" xfId="20697" xr:uid="{00000000-0005-0000-0000-0000D7500000}"/>
    <cellStyle name="40% - akcent 2 7 2 4 2" xfId="20698" xr:uid="{00000000-0005-0000-0000-0000D8500000}"/>
    <cellStyle name="40% - akcent 2 7 2 4 2 2" xfId="20699" xr:uid="{00000000-0005-0000-0000-0000D9500000}"/>
    <cellStyle name="40% - akcent 2 7 2 4 2 2 2" xfId="20700" xr:uid="{00000000-0005-0000-0000-0000DA500000}"/>
    <cellStyle name="40% - akcent 2 7 2 4 2 3" xfId="20701" xr:uid="{00000000-0005-0000-0000-0000DB500000}"/>
    <cellStyle name="40% - akcent 2 7 2 4 3" xfId="20702" xr:uid="{00000000-0005-0000-0000-0000DC500000}"/>
    <cellStyle name="40% - akcent 2 7 2 4 3 2" xfId="20703" xr:uid="{00000000-0005-0000-0000-0000DD500000}"/>
    <cellStyle name="40% - akcent 2 7 2 4 3 2 2" xfId="20704" xr:uid="{00000000-0005-0000-0000-0000DE500000}"/>
    <cellStyle name="40% - akcent 2 7 2 4 3 3" xfId="20705" xr:uid="{00000000-0005-0000-0000-0000DF500000}"/>
    <cellStyle name="40% - akcent 2 7 2 4 4" xfId="20706" xr:uid="{00000000-0005-0000-0000-0000E0500000}"/>
    <cellStyle name="40% - akcent 2 7 2 4 4 2" xfId="20707" xr:uid="{00000000-0005-0000-0000-0000E1500000}"/>
    <cellStyle name="40% - akcent 2 7 2 4 4 2 2" xfId="20708" xr:uid="{00000000-0005-0000-0000-0000E2500000}"/>
    <cellStyle name="40% - akcent 2 7 2 4 4 3" xfId="20709" xr:uid="{00000000-0005-0000-0000-0000E3500000}"/>
    <cellStyle name="40% - akcent 2 7 2 4 5" xfId="20710" xr:uid="{00000000-0005-0000-0000-0000E4500000}"/>
    <cellStyle name="40% - akcent 2 7 2 4 5 2" xfId="20711" xr:uid="{00000000-0005-0000-0000-0000E5500000}"/>
    <cellStyle name="40% - akcent 2 7 2 4 6" xfId="20712" xr:uid="{00000000-0005-0000-0000-0000E6500000}"/>
    <cellStyle name="40% - akcent 2 7 2 5" xfId="20713" xr:uid="{00000000-0005-0000-0000-0000E7500000}"/>
    <cellStyle name="40% - akcent 2 7 2 6" xfId="20714" xr:uid="{00000000-0005-0000-0000-0000E8500000}"/>
    <cellStyle name="40% - akcent 2 7 2 6 2" xfId="20715" xr:uid="{00000000-0005-0000-0000-0000E9500000}"/>
    <cellStyle name="40% - akcent 2 7 2 6 2 2" xfId="20716" xr:uid="{00000000-0005-0000-0000-0000EA500000}"/>
    <cellStyle name="40% - akcent 2 7 2 6 3" xfId="20717" xr:uid="{00000000-0005-0000-0000-0000EB500000}"/>
    <cellStyle name="40% - akcent 2 7 2 7" xfId="20718" xr:uid="{00000000-0005-0000-0000-0000EC500000}"/>
    <cellStyle name="40% - akcent 2 7 2 7 2" xfId="20719" xr:uid="{00000000-0005-0000-0000-0000ED500000}"/>
    <cellStyle name="40% - akcent 2 7 2 7 2 2" xfId="20720" xr:uid="{00000000-0005-0000-0000-0000EE500000}"/>
    <cellStyle name="40% - akcent 2 7 2 7 3" xfId="20721" xr:uid="{00000000-0005-0000-0000-0000EF500000}"/>
    <cellStyle name="40% - akcent 2 7 2 8" xfId="20722" xr:uid="{00000000-0005-0000-0000-0000F0500000}"/>
    <cellStyle name="40% - akcent 2 7 2 8 2" xfId="20723" xr:uid="{00000000-0005-0000-0000-0000F1500000}"/>
    <cellStyle name="40% - akcent 2 7 2 8 2 2" xfId="20724" xr:uid="{00000000-0005-0000-0000-0000F2500000}"/>
    <cellStyle name="40% - akcent 2 7 2 8 3" xfId="20725" xr:uid="{00000000-0005-0000-0000-0000F3500000}"/>
    <cellStyle name="40% - akcent 2 7 2 9" xfId="20726" xr:uid="{00000000-0005-0000-0000-0000F4500000}"/>
    <cellStyle name="40% - akcent 2 7 2 9 2" xfId="20727" xr:uid="{00000000-0005-0000-0000-0000F5500000}"/>
    <cellStyle name="40% - akcent 2 7 3" xfId="20728" xr:uid="{00000000-0005-0000-0000-0000F6500000}"/>
    <cellStyle name="40% - akcent 2 7 3 2" xfId="20729" xr:uid="{00000000-0005-0000-0000-0000F7500000}"/>
    <cellStyle name="40% - akcent 2 7 3 2 2" xfId="20730" xr:uid="{00000000-0005-0000-0000-0000F8500000}"/>
    <cellStyle name="40% - akcent 2 7 3 2 2 2" xfId="20731" xr:uid="{00000000-0005-0000-0000-0000F9500000}"/>
    <cellStyle name="40% - akcent 2 7 3 2 2 2 2" xfId="20732" xr:uid="{00000000-0005-0000-0000-0000FA500000}"/>
    <cellStyle name="40% - akcent 2 7 3 2 2 3" xfId="20733" xr:uid="{00000000-0005-0000-0000-0000FB500000}"/>
    <cellStyle name="40% - akcent 2 7 3 2 3" xfId="20734" xr:uid="{00000000-0005-0000-0000-0000FC500000}"/>
    <cellStyle name="40% - akcent 2 7 3 2 3 2" xfId="20735" xr:uid="{00000000-0005-0000-0000-0000FD500000}"/>
    <cellStyle name="40% - akcent 2 7 3 2 3 2 2" xfId="20736" xr:uid="{00000000-0005-0000-0000-0000FE500000}"/>
    <cellStyle name="40% - akcent 2 7 3 2 3 3" xfId="20737" xr:uid="{00000000-0005-0000-0000-0000FF500000}"/>
    <cellStyle name="40% - akcent 2 7 3 2 4" xfId="20738" xr:uid="{00000000-0005-0000-0000-000000510000}"/>
    <cellStyle name="40% - akcent 2 7 3 2 4 2" xfId="20739" xr:uid="{00000000-0005-0000-0000-000001510000}"/>
    <cellStyle name="40% - akcent 2 7 3 2 4 2 2" xfId="20740" xr:uid="{00000000-0005-0000-0000-000002510000}"/>
    <cellStyle name="40% - akcent 2 7 3 2 4 3" xfId="20741" xr:uid="{00000000-0005-0000-0000-000003510000}"/>
    <cellStyle name="40% - akcent 2 7 3 2 5" xfId="20742" xr:uid="{00000000-0005-0000-0000-000004510000}"/>
    <cellStyle name="40% - akcent 2 7 3 2 5 2" xfId="20743" xr:uid="{00000000-0005-0000-0000-000005510000}"/>
    <cellStyle name="40% - akcent 2 7 3 2 6" xfId="20744" xr:uid="{00000000-0005-0000-0000-000006510000}"/>
    <cellStyle name="40% - akcent 2 7 3 3" xfId="20745" xr:uid="{00000000-0005-0000-0000-000007510000}"/>
    <cellStyle name="40% - akcent 2 7 3 3 2" xfId="20746" xr:uid="{00000000-0005-0000-0000-000008510000}"/>
    <cellStyle name="40% - akcent 2 7 3 3 2 2" xfId="20747" xr:uid="{00000000-0005-0000-0000-000009510000}"/>
    <cellStyle name="40% - akcent 2 7 3 3 3" xfId="20748" xr:uid="{00000000-0005-0000-0000-00000A510000}"/>
    <cellStyle name="40% - akcent 2 7 3 4" xfId="20749" xr:uid="{00000000-0005-0000-0000-00000B510000}"/>
    <cellStyle name="40% - akcent 2 7 3 4 2" xfId="20750" xr:uid="{00000000-0005-0000-0000-00000C510000}"/>
    <cellStyle name="40% - akcent 2 7 3 4 2 2" xfId="20751" xr:uid="{00000000-0005-0000-0000-00000D510000}"/>
    <cellStyle name="40% - akcent 2 7 3 4 3" xfId="20752" xr:uid="{00000000-0005-0000-0000-00000E510000}"/>
    <cellStyle name="40% - akcent 2 7 3 5" xfId="20753" xr:uid="{00000000-0005-0000-0000-00000F510000}"/>
    <cellStyle name="40% - akcent 2 7 3 5 2" xfId="20754" xr:uid="{00000000-0005-0000-0000-000010510000}"/>
    <cellStyle name="40% - akcent 2 7 3 5 2 2" xfId="20755" xr:uid="{00000000-0005-0000-0000-000011510000}"/>
    <cellStyle name="40% - akcent 2 7 3 5 3" xfId="20756" xr:uid="{00000000-0005-0000-0000-000012510000}"/>
    <cellStyle name="40% - akcent 2 7 3 6" xfId="20757" xr:uid="{00000000-0005-0000-0000-000013510000}"/>
    <cellStyle name="40% - akcent 2 7 3 6 2" xfId="20758" xr:uid="{00000000-0005-0000-0000-000014510000}"/>
    <cellStyle name="40% - akcent 2 7 3 7" xfId="20759" xr:uid="{00000000-0005-0000-0000-000015510000}"/>
    <cellStyle name="40% - akcent 2 7 4" xfId="20760" xr:uid="{00000000-0005-0000-0000-000016510000}"/>
    <cellStyle name="40% - akcent 2 7 4 2" xfId="20761" xr:uid="{00000000-0005-0000-0000-000017510000}"/>
    <cellStyle name="40% - akcent 2 7 4 2 2" xfId="20762" xr:uid="{00000000-0005-0000-0000-000018510000}"/>
    <cellStyle name="40% - akcent 2 7 4 2 2 2" xfId="20763" xr:uid="{00000000-0005-0000-0000-000019510000}"/>
    <cellStyle name="40% - akcent 2 7 4 2 3" xfId="20764" xr:uid="{00000000-0005-0000-0000-00001A510000}"/>
    <cellStyle name="40% - akcent 2 7 4 3" xfId="20765" xr:uid="{00000000-0005-0000-0000-00001B510000}"/>
    <cellStyle name="40% - akcent 2 7 4 3 2" xfId="20766" xr:uid="{00000000-0005-0000-0000-00001C510000}"/>
    <cellStyle name="40% - akcent 2 7 4 3 2 2" xfId="20767" xr:uid="{00000000-0005-0000-0000-00001D510000}"/>
    <cellStyle name="40% - akcent 2 7 4 3 3" xfId="20768" xr:uid="{00000000-0005-0000-0000-00001E510000}"/>
    <cellStyle name="40% - akcent 2 7 4 4" xfId="20769" xr:uid="{00000000-0005-0000-0000-00001F510000}"/>
    <cellStyle name="40% - akcent 2 7 4 4 2" xfId="20770" xr:uid="{00000000-0005-0000-0000-000020510000}"/>
    <cellStyle name="40% - akcent 2 7 4 4 2 2" xfId="20771" xr:uid="{00000000-0005-0000-0000-000021510000}"/>
    <cellStyle name="40% - akcent 2 7 4 4 3" xfId="20772" xr:uid="{00000000-0005-0000-0000-000022510000}"/>
    <cellStyle name="40% - akcent 2 7 4 5" xfId="20773" xr:uid="{00000000-0005-0000-0000-000023510000}"/>
    <cellStyle name="40% - akcent 2 7 4 5 2" xfId="20774" xr:uid="{00000000-0005-0000-0000-000024510000}"/>
    <cellStyle name="40% - akcent 2 7 4 6" xfId="20775" xr:uid="{00000000-0005-0000-0000-000025510000}"/>
    <cellStyle name="40% - akcent 2 7 5" xfId="20776" xr:uid="{00000000-0005-0000-0000-000026510000}"/>
    <cellStyle name="40% - akcent 2 7 5 2" xfId="20777" xr:uid="{00000000-0005-0000-0000-000027510000}"/>
    <cellStyle name="40% - akcent 2 7 5 2 2" xfId="20778" xr:uid="{00000000-0005-0000-0000-000028510000}"/>
    <cellStyle name="40% - akcent 2 7 5 2 2 2" xfId="20779" xr:uid="{00000000-0005-0000-0000-000029510000}"/>
    <cellStyle name="40% - akcent 2 7 5 2 3" xfId="20780" xr:uid="{00000000-0005-0000-0000-00002A510000}"/>
    <cellStyle name="40% - akcent 2 7 5 3" xfId="20781" xr:uid="{00000000-0005-0000-0000-00002B510000}"/>
    <cellStyle name="40% - akcent 2 7 5 3 2" xfId="20782" xr:uid="{00000000-0005-0000-0000-00002C510000}"/>
    <cellStyle name="40% - akcent 2 7 5 3 2 2" xfId="20783" xr:uid="{00000000-0005-0000-0000-00002D510000}"/>
    <cellStyle name="40% - akcent 2 7 5 3 3" xfId="20784" xr:uid="{00000000-0005-0000-0000-00002E510000}"/>
    <cellStyle name="40% - akcent 2 7 5 4" xfId="20785" xr:uid="{00000000-0005-0000-0000-00002F510000}"/>
    <cellStyle name="40% - akcent 2 7 5 4 2" xfId="20786" xr:uid="{00000000-0005-0000-0000-000030510000}"/>
    <cellStyle name="40% - akcent 2 7 5 4 2 2" xfId="20787" xr:uid="{00000000-0005-0000-0000-000031510000}"/>
    <cellStyle name="40% - akcent 2 7 5 4 3" xfId="20788" xr:uid="{00000000-0005-0000-0000-000032510000}"/>
    <cellStyle name="40% - akcent 2 7 5 5" xfId="20789" xr:uid="{00000000-0005-0000-0000-000033510000}"/>
    <cellStyle name="40% - akcent 2 7 5 5 2" xfId="20790" xr:uid="{00000000-0005-0000-0000-000034510000}"/>
    <cellStyle name="40% - akcent 2 7 5 6" xfId="20791" xr:uid="{00000000-0005-0000-0000-000035510000}"/>
    <cellStyle name="40% - akcent 2 7 6" xfId="20792" xr:uid="{00000000-0005-0000-0000-000036510000}"/>
    <cellStyle name="40% - akcent 2 7 7" xfId="20793" xr:uid="{00000000-0005-0000-0000-000037510000}"/>
    <cellStyle name="40% - akcent 2 7 7 2" xfId="20794" xr:uid="{00000000-0005-0000-0000-000038510000}"/>
    <cellStyle name="40% - akcent 2 7 7 2 2" xfId="20795" xr:uid="{00000000-0005-0000-0000-000039510000}"/>
    <cellStyle name="40% - akcent 2 7 7 2 2 2" xfId="20796" xr:uid="{00000000-0005-0000-0000-00003A510000}"/>
    <cellStyle name="40% - akcent 2 7 7 2 3" xfId="20797" xr:uid="{00000000-0005-0000-0000-00003B510000}"/>
    <cellStyle name="40% - akcent 2 7 7 3" xfId="20798" xr:uid="{00000000-0005-0000-0000-00003C510000}"/>
    <cellStyle name="40% - akcent 2 7 7 3 2" xfId="20799" xr:uid="{00000000-0005-0000-0000-00003D510000}"/>
    <cellStyle name="40% - akcent 2 7 7 3 2 2" xfId="20800" xr:uid="{00000000-0005-0000-0000-00003E510000}"/>
    <cellStyle name="40% - akcent 2 7 7 3 3" xfId="20801" xr:uid="{00000000-0005-0000-0000-00003F510000}"/>
    <cellStyle name="40% - akcent 2 7 7 4" xfId="20802" xr:uid="{00000000-0005-0000-0000-000040510000}"/>
    <cellStyle name="40% - akcent 2 7 7 4 2" xfId="20803" xr:uid="{00000000-0005-0000-0000-000041510000}"/>
    <cellStyle name="40% - akcent 2 7 7 4 2 2" xfId="20804" xr:uid="{00000000-0005-0000-0000-000042510000}"/>
    <cellStyle name="40% - akcent 2 7 7 4 3" xfId="20805" xr:uid="{00000000-0005-0000-0000-000043510000}"/>
    <cellStyle name="40% - akcent 2 7 7 5" xfId="20806" xr:uid="{00000000-0005-0000-0000-000044510000}"/>
    <cellStyle name="40% - akcent 2 7 7 5 2" xfId="20807" xr:uid="{00000000-0005-0000-0000-000045510000}"/>
    <cellStyle name="40% - akcent 2 7 7 6" xfId="20808" xr:uid="{00000000-0005-0000-0000-000046510000}"/>
    <cellStyle name="40% - akcent 2 7_Arkusz1" xfId="20809" xr:uid="{00000000-0005-0000-0000-000047510000}"/>
    <cellStyle name="40% - akcent 2 8" xfId="20810" xr:uid="{00000000-0005-0000-0000-000048510000}"/>
    <cellStyle name="40% - akcent 2 8 2" xfId="20811" xr:uid="{00000000-0005-0000-0000-000049510000}"/>
    <cellStyle name="40% - akcent 2 8 3" xfId="20812" xr:uid="{00000000-0005-0000-0000-00004A510000}"/>
    <cellStyle name="40% - akcent 2 8 4" xfId="20813" xr:uid="{00000000-0005-0000-0000-00004B510000}"/>
    <cellStyle name="40% - akcent 2 8_Arkusz1" xfId="20814" xr:uid="{00000000-0005-0000-0000-00004C510000}"/>
    <cellStyle name="40% - akcent 2 9" xfId="20815" xr:uid="{00000000-0005-0000-0000-00004D510000}"/>
    <cellStyle name="40% - akcent 2 9 2" xfId="20816" xr:uid="{00000000-0005-0000-0000-00004E510000}"/>
    <cellStyle name="40% - akcent 2 9_Arkusz1" xfId="20817" xr:uid="{00000000-0005-0000-0000-00004F510000}"/>
    <cellStyle name="40% - akcent 3 10" xfId="20818" xr:uid="{00000000-0005-0000-0000-000050510000}"/>
    <cellStyle name="40% - akcent 3 10 2" xfId="20819" xr:uid="{00000000-0005-0000-0000-000051510000}"/>
    <cellStyle name="40% - akcent 3 10 3" xfId="20820" xr:uid="{00000000-0005-0000-0000-000052510000}"/>
    <cellStyle name="40% - akcent 3 10_Arkusz1" xfId="20821" xr:uid="{00000000-0005-0000-0000-000053510000}"/>
    <cellStyle name="40% - akcent 3 11" xfId="20822" xr:uid="{00000000-0005-0000-0000-000054510000}"/>
    <cellStyle name="40% - akcent 3 12" xfId="20823" xr:uid="{00000000-0005-0000-0000-000055510000}"/>
    <cellStyle name="40% - akcent 3 13" xfId="20824" xr:uid="{00000000-0005-0000-0000-000056510000}"/>
    <cellStyle name="40% - akcent 3 14" xfId="20825" xr:uid="{00000000-0005-0000-0000-000057510000}"/>
    <cellStyle name="40% - akcent 3 15" xfId="20826" xr:uid="{00000000-0005-0000-0000-000058510000}"/>
    <cellStyle name="40% - akcent 3 2" xfId="20827" xr:uid="{00000000-0005-0000-0000-000059510000}"/>
    <cellStyle name="40% - akcent 3 2 10" xfId="20828" xr:uid="{00000000-0005-0000-0000-00005A510000}"/>
    <cellStyle name="40% - akcent 3 2 10 2" xfId="20829" xr:uid="{00000000-0005-0000-0000-00005B510000}"/>
    <cellStyle name="40% - akcent 3 2 11" xfId="20830" xr:uid="{00000000-0005-0000-0000-00005C510000}"/>
    <cellStyle name="40% - akcent 3 2 11 2" xfId="20831" xr:uid="{00000000-0005-0000-0000-00005D510000}"/>
    <cellStyle name="40% - akcent 3 2 11 3" xfId="20832" xr:uid="{00000000-0005-0000-0000-00005E510000}"/>
    <cellStyle name="40% - akcent 3 2 12" xfId="20833" xr:uid="{00000000-0005-0000-0000-00005F510000}"/>
    <cellStyle name="40% - akcent 3 2 2" xfId="20834" xr:uid="{00000000-0005-0000-0000-000060510000}"/>
    <cellStyle name="40% - akcent 3 2 2 2" xfId="20835" xr:uid="{00000000-0005-0000-0000-000061510000}"/>
    <cellStyle name="40% - akcent 3 2 2 2 2" xfId="20836" xr:uid="{00000000-0005-0000-0000-000062510000}"/>
    <cellStyle name="40% - akcent 3 2 2 2 2 10" xfId="20837" xr:uid="{00000000-0005-0000-0000-000063510000}"/>
    <cellStyle name="40% - akcent 3 2 2 2 2 2" xfId="20838" xr:uid="{00000000-0005-0000-0000-000064510000}"/>
    <cellStyle name="40% - akcent 3 2 2 2 2 2 2" xfId="20839" xr:uid="{00000000-0005-0000-0000-000065510000}"/>
    <cellStyle name="40% - akcent 3 2 2 2 2 2 2 2" xfId="20840" xr:uid="{00000000-0005-0000-0000-000066510000}"/>
    <cellStyle name="40% - akcent 3 2 2 2 2 2 2 2 2" xfId="20841" xr:uid="{00000000-0005-0000-0000-000067510000}"/>
    <cellStyle name="40% - akcent 3 2 2 2 2 2 2 2 2 2" xfId="20842" xr:uid="{00000000-0005-0000-0000-000068510000}"/>
    <cellStyle name="40% - akcent 3 2 2 2 2 2 2 2 3" xfId="20843" xr:uid="{00000000-0005-0000-0000-000069510000}"/>
    <cellStyle name="40% - akcent 3 2 2 2 2 2 2 3" xfId="20844" xr:uid="{00000000-0005-0000-0000-00006A510000}"/>
    <cellStyle name="40% - akcent 3 2 2 2 2 2 2 3 2" xfId="20845" xr:uid="{00000000-0005-0000-0000-00006B510000}"/>
    <cellStyle name="40% - akcent 3 2 2 2 2 2 2 3 2 2" xfId="20846" xr:uid="{00000000-0005-0000-0000-00006C510000}"/>
    <cellStyle name="40% - akcent 3 2 2 2 2 2 2 3 3" xfId="20847" xr:uid="{00000000-0005-0000-0000-00006D510000}"/>
    <cellStyle name="40% - akcent 3 2 2 2 2 2 2 4" xfId="20848" xr:uid="{00000000-0005-0000-0000-00006E510000}"/>
    <cellStyle name="40% - akcent 3 2 2 2 2 2 2 4 2" xfId="20849" xr:uid="{00000000-0005-0000-0000-00006F510000}"/>
    <cellStyle name="40% - akcent 3 2 2 2 2 2 2 4 2 2" xfId="20850" xr:uid="{00000000-0005-0000-0000-000070510000}"/>
    <cellStyle name="40% - akcent 3 2 2 2 2 2 2 4 3" xfId="20851" xr:uid="{00000000-0005-0000-0000-000071510000}"/>
    <cellStyle name="40% - akcent 3 2 2 2 2 2 2 5" xfId="20852" xr:uid="{00000000-0005-0000-0000-000072510000}"/>
    <cellStyle name="40% - akcent 3 2 2 2 2 2 2 5 2" xfId="20853" xr:uid="{00000000-0005-0000-0000-000073510000}"/>
    <cellStyle name="40% - akcent 3 2 2 2 2 2 2 6" xfId="20854" xr:uid="{00000000-0005-0000-0000-000074510000}"/>
    <cellStyle name="40% - akcent 3 2 2 2 2 2 3" xfId="20855" xr:uid="{00000000-0005-0000-0000-000075510000}"/>
    <cellStyle name="40% - akcent 3 2 2 2 2 2 3 2" xfId="20856" xr:uid="{00000000-0005-0000-0000-000076510000}"/>
    <cellStyle name="40% - akcent 3 2 2 2 2 2 3 2 2" xfId="20857" xr:uid="{00000000-0005-0000-0000-000077510000}"/>
    <cellStyle name="40% - akcent 3 2 2 2 2 2 3 3" xfId="20858" xr:uid="{00000000-0005-0000-0000-000078510000}"/>
    <cellStyle name="40% - akcent 3 2 2 2 2 2 4" xfId="20859" xr:uid="{00000000-0005-0000-0000-000079510000}"/>
    <cellStyle name="40% - akcent 3 2 2 2 2 2 4 2" xfId="20860" xr:uid="{00000000-0005-0000-0000-00007A510000}"/>
    <cellStyle name="40% - akcent 3 2 2 2 2 2 4 2 2" xfId="20861" xr:uid="{00000000-0005-0000-0000-00007B510000}"/>
    <cellStyle name="40% - akcent 3 2 2 2 2 2 4 3" xfId="20862" xr:uid="{00000000-0005-0000-0000-00007C510000}"/>
    <cellStyle name="40% - akcent 3 2 2 2 2 2 5" xfId="20863" xr:uid="{00000000-0005-0000-0000-00007D510000}"/>
    <cellStyle name="40% - akcent 3 2 2 2 2 2 5 2" xfId="20864" xr:uid="{00000000-0005-0000-0000-00007E510000}"/>
    <cellStyle name="40% - akcent 3 2 2 2 2 2 5 2 2" xfId="20865" xr:uid="{00000000-0005-0000-0000-00007F510000}"/>
    <cellStyle name="40% - akcent 3 2 2 2 2 2 5 3" xfId="20866" xr:uid="{00000000-0005-0000-0000-000080510000}"/>
    <cellStyle name="40% - akcent 3 2 2 2 2 2 6" xfId="20867" xr:uid="{00000000-0005-0000-0000-000081510000}"/>
    <cellStyle name="40% - akcent 3 2 2 2 2 2 6 2" xfId="20868" xr:uid="{00000000-0005-0000-0000-000082510000}"/>
    <cellStyle name="40% - akcent 3 2 2 2 2 2 7" xfId="20869" xr:uid="{00000000-0005-0000-0000-000083510000}"/>
    <cellStyle name="40% - akcent 3 2 2 2 2 3" xfId="20870" xr:uid="{00000000-0005-0000-0000-000084510000}"/>
    <cellStyle name="40% - akcent 3 2 2 2 2 3 2" xfId="20871" xr:uid="{00000000-0005-0000-0000-000085510000}"/>
    <cellStyle name="40% - akcent 3 2 2 2 2 3 2 2" xfId="20872" xr:uid="{00000000-0005-0000-0000-000086510000}"/>
    <cellStyle name="40% - akcent 3 2 2 2 2 3 2 2 2" xfId="20873" xr:uid="{00000000-0005-0000-0000-000087510000}"/>
    <cellStyle name="40% - akcent 3 2 2 2 2 3 2 3" xfId="20874" xr:uid="{00000000-0005-0000-0000-000088510000}"/>
    <cellStyle name="40% - akcent 3 2 2 2 2 3 3" xfId="20875" xr:uid="{00000000-0005-0000-0000-000089510000}"/>
    <cellStyle name="40% - akcent 3 2 2 2 2 3 3 2" xfId="20876" xr:uid="{00000000-0005-0000-0000-00008A510000}"/>
    <cellStyle name="40% - akcent 3 2 2 2 2 3 3 2 2" xfId="20877" xr:uid="{00000000-0005-0000-0000-00008B510000}"/>
    <cellStyle name="40% - akcent 3 2 2 2 2 3 3 3" xfId="20878" xr:uid="{00000000-0005-0000-0000-00008C510000}"/>
    <cellStyle name="40% - akcent 3 2 2 2 2 3 4" xfId="20879" xr:uid="{00000000-0005-0000-0000-00008D510000}"/>
    <cellStyle name="40% - akcent 3 2 2 2 2 3 4 2" xfId="20880" xr:uid="{00000000-0005-0000-0000-00008E510000}"/>
    <cellStyle name="40% - akcent 3 2 2 2 2 3 4 2 2" xfId="20881" xr:uid="{00000000-0005-0000-0000-00008F510000}"/>
    <cellStyle name="40% - akcent 3 2 2 2 2 3 4 3" xfId="20882" xr:uid="{00000000-0005-0000-0000-000090510000}"/>
    <cellStyle name="40% - akcent 3 2 2 2 2 3 5" xfId="20883" xr:uid="{00000000-0005-0000-0000-000091510000}"/>
    <cellStyle name="40% - akcent 3 2 2 2 2 3 5 2" xfId="20884" xr:uid="{00000000-0005-0000-0000-000092510000}"/>
    <cellStyle name="40% - akcent 3 2 2 2 2 3 6" xfId="20885" xr:uid="{00000000-0005-0000-0000-000093510000}"/>
    <cellStyle name="40% - akcent 3 2 2 2 2 4" xfId="20886" xr:uid="{00000000-0005-0000-0000-000094510000}"/>
    <cellStyle name="40% - akcent 3 2 2 2 2 4 2" xfId="20887" xr:uid="{00000000-0005-0000-0000-000095510000}"/>
    <cellStyle name="40% - akcent 3 2 2 2 2 4 2 2" xfId="20888" xr:uid="{00000000-0005-0000-0000-000096510000}"/>
    <cellStyle name="40% - akcent 3 2 2 2 2 4 2 2 2" xfId="20889" xr:uid="{00000000-0005-0000-0000-000097510000}"/>
    <cellStyle name="40% - akcent 3 2 2 2 2 4 2 3" xfId="20890" xr:uid="{00000000-0005-0000-0000-000098510000}"/>
    <cellStyle name="40% - akcent 3 2 2 2 2 4 3" xfId="20891" xr:uid="{00000000-0005-0000-0000-000099510000}"/>
    <cellStyle name="40% - akcent 3 2 2 2 2 4 3 2" xfId="20892" xr:uid="{00000000-0005-0000-0000-00009A510000}"/>
    <cellStyle name="40% - akcent 3 2 2 2 2 4 3 2 2" xfId="20893" xr:uid="{00000000-0005-0000-0000-00009B510000}"/>
    <cellStyle name="40% - akcent 3 2 2 2 2 4 3 3" xfId="20894" xr:uid="{00000000-0005-0000-0000-00009C510000}"/>
    <cellStyle name="40% - akcent 3 2 2 2 2 4 4" xfId="20895" xr:uid="{00000000-0005-0000-0000-00009D510000}"/>
    <cellStyle name="40% - akcent 3 2 2 2 2 4 4 2" xfId="20896" xr:uid="{00000000-0005-0000-0000-00009E510000}"/>
    <cellStyle name="40% - akcent 3 2 2 2 2 4 4 2 2" xfId="20897" xr:uid="{00000000-0005-0000-0000-00009F510000}"/>
    <cellStyle name="40% - akcent 3 2 2 2 2 4 4 3" xfId="20898" xr:uid="{00000000-0005-0000-0000-0000A0510000}"/>
    <cellStyle name="40% - akcent 3 2 2 2 2 4 5" xfId="20899" xr:uid="{00000000-0005-0000-0000-0000A1510000}"/>
    <cellStyle name="40% - akcent 3 2 2 2 2 4 5 2" xfId="20900" xr:uid="{00000000-0005-0000-0000-0000A2510000}"/>
    <cellStyle name="40% - akcent 3 2 2 2 2 4 6" xfId="20901" xr:uid="{00000000-0005-0000-0000-0000A3510000}"/>
    <cellStyle name="40% - akcent 3 2 2 2 2 5" xfId="20902" xr:uid="{00000000-0005-0000-0000-0000A4510000}"/>
    <cellStyle name="40% - akcent 3 2 2 2 2 5 2" xfId="20903" xr:uid="{00000000-0005-0000-0000-0000A5510000}"/>
    <cellStyle name="40% - akcent 3 2 2 2 2 5 2 2" xfId="20904" xr:uid="{00000000-0005-0000-0000-0000A6510000}"/>
    <cellStyle name="40% - akcent 3 2 2 2 2 5 3" xfId="20905" xr:uid="{00000000-0005-0000-0000-0000A7510000}"/>
    <cellStyle name="40% - akcent 3 2 2 2 2 6" xfId="20906" xr:uid="{00000000-0005-0000-0000-0000A8510000}"/>
    <cellStyle name="40% - akcent 3 2 2 2 2 6 2" xfId="20907" xr:uid="{00000000-0005-0000-0000-0000A9510000}"/>
    <cellStyle name="40% - akcent 3 2 2 2 2 6 2 2" xfId="20908" xr:uid="{00000000-0005-0000-0000-0000AA510000}"/>
    <cellStyle name="40% - akcent 3 2 2 2 2 6 3" xfId="20909" xr:uid="{00000000-0005-0000-0000-0000AB510000}"/>
    <cellStyle name="40% - akcent 3 2 2 2 2 7" xfId="20910" xr:uid="{00000000-0005-0000-0000-0000AC510000}"/>
    <cellStyle name="40% - akcent 3 2 2 2 2 7 2" xfId="20911" xr:uid="{00000000-0005-0000-0000-0000AD510000}"/>
    <cellStyle name="40% - akcent 3 2 2 2 2 7 2 2" xfId="20912" xr:uid="{00000000-0005-0000-0000-0000AE510000}"/>
    <cellStyle name="40% - akcent 3 2 2 2 2 7 3" xfId="20913" xr:uid="{00000000-0005-0000-0000-0000AF510000}"/>
    <cellStyle name="40% - akcent 3 2 2 2 2 8" xfId="20914" xr:uid="{00000000-0005-0000-0000-0000B0510000}"/>
    <cellStyle name="40% - akcent 3 2 2 2 2 8 2" xfId="20915" xr:uid="{00000000-0005-0000-0000-0000B1510000}"/>
    <cellStyle name="40% - akcent 3 2 2 2 2 9" xfId="20916" xr:uid="{00000000-0005-0000-0000-0000B2510000}"/>
    <cellStyle name="40% - akcent 3 2 2 2 3" xfId="20917" xr:uid="{00000000-0005-0000-0000-0000B3510000}"/>
    <cellStyle name="40% - akcent 3 2 2 2 3 2" xfId="20918" xr:uid="{00000000-0005-0000-0000-0000B4510000}"/>
    <cellStyle name="40% - akcent 3 2 2 2 3 2 2" xfId="20919" xr:uid="{00000000-0005-0000-0000-0000B5510000}"/>
    <cellStyle name="40% - akcent 3 2 2 2 3 2 2 2" xfId="20920" xr:uid="{00000000-0005-0000-0000-0000B6510000}"/>
    <cellStyle name="40% - akcent 3 2 2 2 3 2 2 2 2" xfId="20921" xr:uid="{00000000-0005-0000-0000-0000B7510000}"/>
    <cellStyle name="40% - akcent 3 2 2 2 3 2 2 3" xfId="20922" xr:uid="{00000000-0005-0000-0000-0000B8510000}"/>
    <cellStyle name="40% - akcent 3 2 2 2 3 2 3" xfId="20923" xr:uid="{00000000-0005-0000-0000-0000B9510000}"/>
    <cellStyle name="40% - akcent 3 2 2 2 3 2 3 2" xfId="20924" xr:uid="{00000000-0005-0000-0000-0000BA510000}"/>
    <cellStyle name="40% - akcent 3 2 2 2 3 2 3 2 2" xfId="20925" xr:uid="{00000000-0005-0000-0000-0000BB510000}"/>
    <cellStyle name="40% - akcent 3 2 2 2 3 2 3 3" xfId="20926" xr:uid="{00000000-0005-0000-0000-0000BC510000}"/>
    <cellStyle name="40% - akcent 3 2 2 2 3 2 4" xfId="20927" xr:uid="{00000000-0005-0000-0000-0000BD510000}"/>
    <cellStyle name="40% - akcent 3 2 2 2 3 2 4 2" xfId="20928" xr:uid="{00000000-0005-0000-0000-0000BE510000}"/>
    <cellStyle name="40% - akcent 3 2 2 2 3 2 4 2 2" xfId="20929" xr:uid="{00000000-0005-0000-0000-0000BF510000}"/>
    <cellStyle name="40% - akcent 3 2 2 2 3 2 4 3" xfId="20930" xr:uid="{00000000-0005-0000-0000-0000C0510000}"/>
    <cellStyle name="40% - akcent 3 2 2 2 3 2 5" xfId="20931" xr:uid="{00000000-0005-0000-0000-0000C1510000}"/>
    <cellStyle name="40% - akcent 3 2 2 2 3 2 5 2" xfId="20932" xr:uid="{00000000-0005-0000-0000-0000C2510000}"/>
    <cellStyle name="40% - akcent 3 2 2 2 3 2 6" xfId="20933" xr:uid="{00000000-0005-0000-0000-0000C3510000}"/>
    <cellStyle name="40% - akcent 3 2 2 2 3 3" xfId="20934" xr:uid="{00000000-0005-0000-0000-0000C4510000}"/>
    <cellStyle name="40% - akcent 3 2 2 2 3 3 2" xfId="20935" xr:uid="{00000000-0005-0000-0000-0000C5510000}"/>
    <cellStyle name="40% - akcent 3 2 2 2 3 3 2 2" xfId="20936" xr:uid="{00000000-0005-0000-0000-0000C6510000}"/>
    <cellStyle name="40% - akcent 3 2 2 2 3 3 3" xfId="20937" xr:uid="{00000000-0005-0000-0000-0000C7510000}"/>
    <cellStyle name="40% - akcent 3 2 2 2 3 4" xfId="20938" xr:uid="{00000000-0005-0000-0000-0000C8510000}"/>
    <cellStyle name="40% - akcent 3 2 2 2 3 4 2" xfId="20939" xr:uid="{00000000-0005-0000-0000-0000C9510000}"/>
    <cellStyle name="40% - akcent 3 2 2 2 3 4 2 2" xfId="20940" xr:uid="{00000000-0005-0000-0000-0000CA510000}"/>
    <cellStyle name="40% - akcent 3 2 2 2 3 4 3" xfId="20941" xr:uid="{00000000-0005-0000-0000-0000CB510000}"/>
    <cellStyle name="40% - akcent 3 2 2 2 3 5" xfId="20942" xr:uid="{00000000-0005-0000-0000-0000CC510000}"/>
    <cellStyle name="40% - akcent 3 2 2 2 3 5 2" xfId="20943" xr:uid="{00000000-0005-0000-0000-0000CD510000}"/>
    <cellStyle name="40% - akcent 3 2 2 2 3 5 2 2" xfId="20944" xr:uid="{00000000-0005-0000-0000-0000CE510000}"/>
    <cellStyle name="40% - akcent 3 2 2 2 3 5 3" xfId="20945" xr:uid="{00000000-0005-0000-0000-0000CF510000}"/>
    <cellStyle name="40% - akcent 3 2 2 2 3 6" xfId="20946" xr:uid="{00000000-0005-0000-0000-0000D0510000}"/>
    <cellStyle name="40% - akcent 3 2 2 2 3 6 2" xfId="20947" xr:uid="{00000000-0005-0000-0000-0000D1510000}"/>
    <cellStyle name="40% - akcent 3 2 2 2 3 7" xfId="20948" xr:uid="{00000000-0005-0000-0000-0000D2510000}"/>
    <cellStyle name="40% - akcent 3 2 2 2 4" xfId="20949" xr:uid="{00000000-0005-0000-0000-0000D3510000}"/>
    <cellStyle name="40% - akcent 3 2 2 2 4 2" xfId="20950" xr:uid="{00000000-0005-0000-0000-0000D4510000}"/>
    <cellStyle name="40% - akcent 3 2 2 2 4 2 2" xfId="20951" xr:uid="{00000000-0005-0000-0000-0000D5510000}"/>
    <cellStyle name="40% - akcent 3 2 2 2 4 2 2 2" xfId="20952" xr:uid="{00000000-0005-0000-0000-0000D6510000}"/>
    <cellStyle name="40% - akcent 3 2 2 2 4 2 3" xfId="20953" xr:uid="{00000000-0005-0000-0000-0000D7510000}"/>
    <cellStyle name="40% - akcent 3 2 2 2 4 3" xfId="20954" xr:uid="{00000000-0005-0000-0000-0000D8510000}"/>
    <cellStyle name="40% - akcent 3 2 2 2 4 3 2" xfId="20955" xr:uid="{00000000-0005-0000-0000-0000D9510000}"/>
    <cellStyle name="40% - akcent 3 2 2 2 4 3 2 2" xfId="20956" xr:uid="{00000000-0005-0000-0000-0000DA510000}"/>
    <cellStyle name="40% - akcent 3 2 2 2 4 3 3" xfId="20957" xr:uid="{00000000-0005-0000-0000-0000DB510000}"/>
    <cellStyle name="40% - akcent 3 2 2 2 4 4" xfId="20958" xr:uid="{00000000-0005-0000-0000-0000DC510000}"/>
    <cellStyle name="40% - akcent 3 2 2 2 4 4 2" xfId="20959" xr:uid="{00000000-0005-0000-0000-0000DD510000}"/>
    <cellStyle name="40% - akcent 3 2 2 2 4 4 2 2" xfId="20960" xr:uid="{00000000-0005-0000-0000-0000DE510000}"/>
    <cellStyle name="40% - akcent 3 2 2 2 4 4 3" xfId="20961" xr:uid="{00000000-0005-0000-0000-0000DF510000}"/>
    <cellStyle name="40% - akcent 3 2 2 2 4 5" xfId="20962" xr:uid="{00000000-0005-0000-0000-0000E0510000}"/>
    <cellStyle name="40% - akcent 3 2 2 2 4 5 2" xfId="20963" xr:uid="{00000000-0005-0000-0000-0000E1510000}"/>
    <cellStyle name="40% - akcent 3 2 2 2 4 6" xfId="20964" xr:uid="{00000000-0005-0000-0000-0000E2510000}"/>
    <cellStyle name="40% - akcent 3 2 2 2 5" xfId="20965" xr:uid="{00000000-0005-0000-0000-0000E3510000}"/>
    <cellStyle name="40% - akcent 3 2 2 2 5 2" xfId="20966" xr:uid="{00000000-0005-0000-0000-0000E4510000}"/>
    <cellStyle name="40% - akcent 3 2 2 2 5 2 2" xfId="20967" xr:uid="{00000000-0005-0000-0000-0000E5510000}"/>
    <cellStyle name="40% - akcent 3 2 2 2 5 2 2 2" xfId="20968" xr:uid="{00000000-0005-0000-0000-0000E6510000}"/>
    <cellStyle name="40% - akcent 3 2 2 2 5 2 3" xfId="20969" xr:uid="{00000000-0005-0000-0000-0000E7510000}"/>
    <cellStyle name="40% - akcent 3 2 2 2 5 3" xfId="20970" xr:uid="{00000000-0005-0000-0000-0000E8510000}"/>
    <cellStyle name="40% - akcent 3 2 2 2 5 3 2" xfId="20971" xr:uid="{00000000-0005-0000-0000-0000E9510000}"/>
    <cellStyle name="40% - akcent 3 2 2 2 5 3 2 2" xfId="20972" xr:uid="{00000000-0005-0000-0000-0000EA510000}"/>
    <cellStyle name="40% - akcent 3 2 2 2 5 3 3" xfId="20973" xr:uid="{00000000-0005-0000-0000-0000EB510000}"/>
    <cellStyle name="40% - akcent 3 2 2 2 5 4" xfId="20974" xr:uid="{00000000-0005-0000-0000-0000EC510000}"/>
    <cellStyle name="40% - akcent 3 2 2 2 5 4 2" xfId="20975" xr:uid="{00000000-0005-0000-0000-0000ED510000}"/>
    <cellStyle name="40% - akcent 3 2 2 2 5 4 2 2" xfId="20976" xr:uid="{00000000-0005-0000-0000-0000EE510000}"/>
    <cellStyle name="40% - akcent 3 2 2 2 5 4 3" xfId="20977" xr:uid="{00000000-0005-0000-0000-0000EF510000}"/>
    <cellStyle name="40% - akcent 3 2 2 2 5 5" xfId="20978" xr:uid="{00000000-0005-0000-0000-0000F0510000}"/>
    <cellStyle name="40% - akcent 3 2 2 2 5 5 2" xfId="20979" xr:uid="{00000000-0005-0000-0000-0000F1510000}"/>
    <cellStyle name="40% - akcent 3 2 2 2 5 6" xfId="20980" xr:uid="{00000000-0005-0000-0000-0000F2510000}"/>
    <cellStyle name="40% - akcent 3 2 2 2 6" xfId="20981" xr:uid="{00000000-0005-0000-0000-0000F3510000}"/>
    <cellStyle name="40% - akcent 3 2 2 2 6 2" xfId="20982" xr:uid="{00000000-0005-0000-0000-0000F4510000}"/>
    <cellStyle name="40% - akcent 3 2 2 2 6 2 2" xfId="20983" xr:uid="{00000000-0005-0000-0000-0000F5510000}"/>
    <cellStyle name="40% - akcent 3 2 2 2 6 2 2 2" xfId="20984" xr:uid="{00000000-0005-0000-0000-0000F6510000}"/>
    <cellStyle name="40% - akcent 3 2 2 2 6 2 3" xfId="20985" xr:uid="{00000000-0005-0000-0000-0000F7510000}"/>
    <cellStyle name="40% - akcent 3 2 2 2 6 3" xfId="20986" xr:uid="{00000000-0005-0000-0000-0000F8510000}"/>
    <cellStyle name="40% - akcent 3 2 2 2 6 3 2" xfId="20987" xr:uid="{00000000-0005-0000-0000-0000F9510000}"/>
    <cellStyle name="40% - akcent 3 2 2 2 6 3 2 2" xfId="20988" xr:uid="{00000000-0005-0000-0000-0000FA510000}"/>
    <cellStyle name="40% - akcent 3 2 2 2 6 3 3" xfId="20989" xr:uid="{00000000-0005-0000-0000-0000FB510000}"/>
    <cellStyle name="40% - akcent 3 2 2 2 6 4" xfId="20990" xr:uid="{00000000-0005-0000-0000-0000FC510000}"/>
    <cellStyle name="40% - akcent 3 2 2 2 6 4 2" xfId="20991" xr:uid="{00000000-0005-0000-0000-0000FD510000}"/>
    <cellStyle name="40% - akcent 3 2 2 2 6 4 2 2" xfId="20992" xr:uid="{00000000-0005-0000-0000-0000FE510000}"/>
    <cellStyle name="40% - akcent 3 2 2 2 6 4 3" xfId="20993" xr:uid="{00000000-0005-0000-0000-0000FF510000}"/>
    <cellStyle name="40% - akcent 3 2 2 2 6 5" xfId="20994" xr:uid="{00000000-0005-0000-0000-000000520000}"/>
    <cellStyle name="40% - akcent 3 2 2 2 6 5 2" xfId="20995" xr:uid="{00000000-0005-0000-0000-000001520000}"/>
    <cellStyle name="40% - akcent 3 2 2 2 6 6" xfId="20996" xr:uid="{00000000-0005-0000-0000-000002520000}"/>
    <cellStyle name="40% - akcent 3 2 2 2 7" xfId="20997" xr:uid="{00000000-0005-0000-0000-000003520000}"/>
    <cellStyle name="40% - akcent 3 2 2 3" xfId="20998" xr:uid="{00000000-0005-0000-0000-000004520000}"/>
    <cellStyle name="40% - akcent 3 2 2 3 2" xfId="20999" xr:uid="{00000000-0005-0000-0000-000005520000}"/>
    <cellStyle name="40% - akcent 3 2 2 3 2 2" xfId="21000" xr:uid="{00000000-0005-0000-0000-000006520000}"/>
    <cellStyle name="40% - akcent 3 2 2 3 2 2 2" xfId="21001" xr:uid="{00000000-0005-0000-0000-000007520000}"/>
    <cellStyle name="40% - akcent 3 2 2 3 2 2 2 2" xfId="21002" xr:uid="{00000000-0005-0000-0000-000008520000}"/>
    <cellStyle name="40% - akcent 3 2 2 3 2 2 2 2 2" xfId="21003" xr:uid="{00000000-0005-0000-0000-000009520000}"/>
    <cellStyle name="40% - akcent 3 2 2 3 2 2 2 3" xfId="21004" xr:uid="{00000000-0005-0000-0000-00000A520000}"/>
    <cellStyle name="40% - akcent 3 2 2 3 2 2 3" xfId="21005" xr:uid="{00000000-0005-0000-0000-00000B520000}"/>
    <cellStyle name="40% - akcent 3 2 2 3 2 2 3 2" xfId="21006" xr:uid="{00000000-0005-0000-0000-00000C520000}"/>
    <cellStyle name="40% - akcent 3 2 2 3 2 2 3 2 2" xfId="21007" xr:uid="{00000000-0005-0000-0000-00000D520000}"/>
    <cellStyle name="40% - akcent 3 2 2 3 2 2 3 3" xfId="21008" xr:uid="{00000000-0005-0000-0000-00000E520000}"/>
    <cellStyle name="40% - akcent 3 2 2 3 2 2 4" xfId="21009" xr:uid="{00000000-0005-0000-0000-00000F520000}"/>
    <cellStyle name="40% - akcent 3 2 2 3 2 2 4 2" xfId="21010" xr:uid="{00000000-0005-0000-0000-000010520000}"/>
    <cellStyle name="40% - akcent 3 2 2 3 2 2 4 2 2" xfId="21011" xr:uid="{00000000-0005-0000-0000-000011520000}"/>
    <cellStyle name="40% - akcent 3 2 2 3 2 2 4 3" xfId="21012" xr:uid="{00000000-0005-0000-0000-000012520000}"/>
    <cellStyle name="40% - akcent 3 2 2 3 2 2 5" xfId="21013" xr:uid="{00000000-0005-0000-0000-000013520000}"/>
    <cellStyle name="40% - akcent 3 2 2 3 2 2 5 2" xfId="21014" xr:uid="{00000000-0005-0000-0000-000014520000}"/>
    <cellStyle name="40% - akcent 3 2 2 3 2 2 6" xfId="21015" xr:uid="{00000000-0005-0000-0000-000015520000}"/>
    <cellStyle name="40% - akcent 3 2 2 3 2 3" xfId="21016" xr:uid="{00000000-0005-0000-0000-000016520000}"/>
    <cellStyle name="40% - akcent 3 2 2 3 2 3 2" xfId="21017" xr:uid="{00000000-0005-0000-0000-000017520000}"/>
    <cellStyle name="40% - akcent 3 2 2 3 2 3 2 2" xfId="21018" xr:uid="{00000000-0005-0000-0000-000018520000}"/>
    <cellStyle name="40% - akcent 3 2 2 3 2 3 3" xfId="21019" xr:uid="{00000000-0005-0000-0000-000019520000}"/>
    <cellStyle name="40% - akcent 3 2 2 3 2 4" xfId="21020" xr:uid="{00000000-0005-0000-0000-00001A520000}"/>
    <cellStyle name="40% - akcent 3 2 2 3 2 4 2" xfId="21021" xr:uid="{00000000-0005-0000-0000-00001B520000}"/>
    <cellStyle name="40% - akcent 3 2 2 3 2 4 2 2" xfId="21022" xr:uid="{00000000-0005-0000-0000-00001C520000}"/>
    <cellStyle name="40% - akcent 3 2 2 3 2 4 3" xfId="21023" xr:uid="{00000000-0005-0000-0000-00001D520000}"/>
    <cellStyle name="40% - akcent 3 2 2 3 2 5" xfId="21024" xr:uid="{00000000-0005-0000-0000-00001E520000}"/>
    <cellStyle name="40% - akcent 3 2 2 3 2 5 2" xfId="21025" xr:uid="{00000000-0005-0000-0000-00001F520000}"/>
    <cellStyle name="40% - akcent 3 2 2 3 2 5 2 2" xfId="21026" xr:uid="{00000000-0005-0000-0000-000020520000}"/>
    <cellStyle name="40% - akcent 3 2 2 3 2 5 3" xfId="21027" xr:uid="{00000000-0005-0000-0000-000021520000}"/>
    <cellStyle name="40% - akcent 3 2 2 3 2 6" xfId="21028" xr:uid="{00000000-0005-0000-0000-000022520000}"/>
    <cellStyle name="40% - akcent 3 2 2 3 2 6 2" xfId="21029" xr:uid="{00000000-0005-0000-0000-000023520000}"/>
    <cellStyle name="40% - akcent 3 2 2 3 2 7" xfId="21030" xr:uid="{00000000-0005-0000-0000-000024520000}"/>
    <cellStyle name="40% - akcent 3 2 2 3 2 8" xfId="21031" xr:uid="{00000000-0005-0000-0000-000025520000}"/>
    <cellStyle name="40% - akcent 3 2 2 3 3" xfId="21032" xr:uid="{00000000-0005-0000-0000-000026520000}"/>
    <cellStyle name="40% - akcent 3 2 2 3 3 2" xfId="21033" xr:uid="{00000000-0005-0000-0000-000027520000}"/>
    <cellStyle name="40% - akcent 3 2 2 3 3 2 2" xfId="21034" xr:uid="{00000000-0005-0000-0000-000028520000}"/>
    <cellStyle name="40% - akcent 3 2 2 3 3 2 2 2" xfId="21035" xr:uid="{00000000-0005-0000-0000-000029520000}"/>
    <cellStyle name="40% - akcent 3 2 2 3 3 2 3" xfId="21036" xr:uid="{00000000-0005-0000-0000-00002A520000}"/>
    <cellStyle name="40% - akcent 3 2 2 3 3 3" xfId="21037" xr:uid="{00000000-0005-0000-0000-00002B520000}"/>
    <cellStyle name="40% - akcent 3 2 2 3 3 3 2" xfId="21038" xr:uid="{00000000-0005-0000-0000-00002C520000}"/>
    <cellStyle name="40% - akcent 3 2 2 3 3 3 2 2" xfId="21039" xr:uid="{00000000-0005-0000-0000-00002D520000}"/>
    <cellStyle name="40% - akcent 3 2 2 3 3 3 3" xfId="21040" xr:uid="{00000000-0005-0000-0000-00002E520000}"/>
    <cellStyle name="40% - akcent 3 2 2 3 3 4" xfId="21041" xr:uid="{00000000-0005-0000-0000-00002F520000}"/>
    <cellStyle name="40% - akcent 3 2 2 3 3 4 2" xfId="21042" xr:uid="{00000000-0005-0000-0000-000030520000}"/>
    <cellStyle name="40% - akcent 3 2 2 3 3 4 2 2" xfId="21043" xr:uid="{00000000-0005-0000-0000-000031520000}"/>
    <cellStyle name="40% - akcent 3 2 2 3 3 4 3" xfId="21044" xr:uid="{00000000-0005-0000-0000-000032520000}"/>
    <cellStyle name="40% - akcent 3 2 2 3 3 5" xfId="21045" xr:uid="{00000000-0005-0000-0000-000033520000}"/>
    <cellStyle name="40% - akcent 3 2 2 3 3 5 2" xfId="21046" xr:uid="{00000000-0005-0000-0000-000034520000}"/>
    <cellStyle name="40% - akcent 3 2 2 3 3 6" xfId="21047" xr:uid="{00000000-0005-0000-0000-000035520000}"/>
    <cellStyle name="40% - akcent 3 2 2 3 4" xfId="21048" xr:uid="{00000000-0005-0000-0000-000036520000}"/>
    <cellStyle name="40% - akcent 3 2 2 3 4 2" xfId="21049" xr:uid="{00000000-0005-0000-0000-000037520000}"/>
    <cellStyle name="40% - akcent 3 2 2 3 4 2 2" xfId="21050" xr:uid="{00000000-0005-0000-0000-000038520000}"/>
    <cellStyle name="40% - akcent 3 2 2 3 4 2 2 2" xfId="21051" xr:uid="{00000000-0005-0000-0000-000039520000}"/>
    <cellStyle name="40% - akcent 3 2 2 3 4 2 3" xfId="21052" xr:uid="{00000000-0005-0000-0000-00003A520000}"/>
    <cellStyle name="40% - akcent 3 2 2 3 4 3" xfId="21053" xr:uid="{00000000-0005-0000-0000-00003B520000}"/>
    <cellStyle name="40% - akcent 3 2 2 3 4 3 2" xfId="21054" xr:uid="{00000000-0005-0000-0000-00003C520000}"/>
    <cellStyle name="40% - akcent 3 2 2 3 4 3 2 2" xfId="21055" xr:uid="{00000000-0005-0000-0000-00003D520000}"/>
    <cellStyle name="40% - akcent 3 2 2 3 4 3 3" xfId="21056" xr:uid="{00000000-0005-0000-0000-00003E520000}"/>
    <cellStyle name="40% - akcent 3 2 2 3 4 4" xfId="21057" xr:uid="{00000000-0005-0000-0000-00003F520000}"/>
    <cellStyle name="40% - akcent 3 2 2 3 4 4 2" xfId="21058" xr:uid="{00000000-0005-0000-0000-000040520000}"/>
    <cellStyle name="40% - akcent 3 2 2 3 4 4 2 2" xfId="21059" xr:uid="{00000000-0005-0000-0000-000041520000}"/>
    <cellStyle name="40% - akcent 3 2 2 3 4 4 3" xfId="21060" xr:uid="{00000000-0005-0000-0000-000042520000}"/>
    <cellStyle name="40% - akcent 3 2 2 3 4 5" xfId="21061" xr:uid="{00000000-0005-0000-0000-000043520000}"/>
    <cellStyle name="40% - akcent 3 2 2 3 4 5 2" xfId="21062" xr:uid="{00000000-0005-0000-0000-000044520000}"/>
    <cellStyle name="40% - akcent 3 2 2 3 4 6" xfId="21063" xr:uid="{00000000-0005-0000-0000-000045520000}"/>
    <cellStyle name="40% - akcent 3 2 2 3 5" xfId="21064" xr:uid="{00000000-0005-0000-0000-000046520000}"/>
    <cellStyle name="40% - akcent 3 2 2 3 5 2" xfId="21065" xr:uid="{00000000-0005-0000-0000-000047520000}"/>
    <cellStyle name="40% - akcent 3 2 2 3 5 2 2" xfId="21066" xr:uid="{00000000-0005-0000-0000-000048520000}"/>
    <cellStyle name="40% - akcent 3 2 2 3 5 2 2 2" xfId="21067" xr:uid="{00000000-0005-0000-0000-000049520000}"/>
    <cellStyle name="40% - akcent 3 2 2 3 5 2 3" xfId="21068" xr:uid="{00000000-0005-0000-0000-00004A520000}"/>
    <cellStyle name="40% - akcent 3 2 2 3 5 3" xfId="21069" xr:uid="{00000000-0005-0000-0000-00004B520000}"/>
    <cellStyle name="40% - akcent 3 2 2 3 5 3 2" xfId="21070" xr:uid="{00000000-0005-0000-0000-00004C520000}"/>
    <cellStyle name="40% - akcent 3 2 2 3 5 3 2 2" xfId="21071" xr:uid="{00000000-0005-0000-0000-00004D520000}"/>
    <cellStyle name="40% - akcent 3 2 2 3 5 3 3" xfId="21072" xr:uid="{00000000-0005-0000-0000-00004E520000}"/>
    <cellStyle name="40% - akcent 3 2 2 3 5 4" xfId="21073" xr:uid="{00000000-0005-0000-0000-00004F520000}"/>
    <cellStyle name="40% - akcent 3 2 2 3 5 4 2" xfId="21074" xr:uid="{00000000-0005-0000-0000-000050520000}"/>
    <cellStyle name="40% - akcent 3 2 2 3 5 4 2 2" xfId="21075" xr:uid="{00000000-0005-0000-0000-000051520000}"/>
    <cellStyle name="40% - akcent 3 2 2 3 5 4 3" xfId="21076" xr:uid="{00000000-0005-0000-0000-000052520000}"/>
    <cellStyle name="40% - akcent 3 2 2 3 5 5" xfId="21077" xr:uid="{00000000-0005-0000-0000-000053520000}"/>
    <cellStyle name="40% - akcent 3 2 2 3 5 5 2" xfId="21078" xr:uid="{00000000-0005-0000-0000-000054520000}"/>
    <cellStyle name="40% - akcent 3 2 2 3 5 6" xfId="21079" xr:uid="{00000000-0005-0000-0000-000055520000}"/>
    <cellStyle name="40% - akcent 3 2 2 3 6" xfId="21080" xr:uid="{00000000-0005-0000-0000-000056520000}"/>
    <cellStyle name="40% - akcent 3 2 2 4" xfId="21081" xr:uid="{00000000-0005-0000-0000-000057520000}"/>
    <cellStyle name="40% - akcent 3 2 2 4 2" xfId="21082" xr:uid="{00000000-0005-0000-0000-000058520000}"/>
    <cellStyle name="40% - akcent 3 2 2 4 2 2" xfId="21083" xr:uid="{00000000-0005-0000-0000-000059520000}"/>
    <cellStyle name="40% - akcent 3 2 2 4 2 2 2" xfId="21084" xr:uid="{00000000-0005-0000-0000-00005A520000}"/>
    <cellStyle name="40% - akcent 3 2 2 4 2 2 2 2" xfId="21085" xr:uid="{00000000-0005-0000-0000-00005B520000}"/>
    <cellStyle name="40% - akcent 3 2 2 4 2 2 3" xfId="21086" xr:uid="{00000000-0005-0000-0000-00005C520000}"/>
    <cellStyle name="40% - akcent 3 2 2 4 2 3" xfId="21087" xr:uid="{00000000-0005-0000-0000-00005D520000}"/>
    <cellStyle name="40% - akcent 3 2 2 4 2 3 2" xfId="21088" xr:uid="{00000000-0005-0000-0000-00005E520000}"/>
    <cellStyle name="40% - akcent 3 2 2 4 2 3 2 2" xfId="21089" xr:uid="{00000000-0005-0000-0000-00005F520000}"/>
    <cellStyle name="40% - akcent 3 2 2 4 2 3 3" xfId="21090" xr:uid="{00000000-0005-0000-0000-000060520000}"/>
    <cellStyle name="40% - akcent 3 2 2 4 2 4" xfId="21091" xr:uid="{00000000-0005-0000-0000-000061520000}"/>
    <cellStyle name="40% - akcent 3 2 2 4 2 4 2" xfId="21092" xr:uid="{00000000-0005-0000-0000-000062520000}"/>
    <cellStyle name="40% - akcent 3 2 2 4 2 4 2 2" xfId="21093" xr:uid="{00000000-0005-0000-0000-000063520000}"/>
    <cellStyle name="40% - akcent 3 2 2 4 2 4 3" xfId="21094" xr:uid="{00000000-0005-0000-0000-000064520000}"/>
    <cellStyle name="40% - akcent 3 2 2 4 2 5" xfId="21095" xr:uid="{00000000-0005-0000-0000-000065520000}"/>
    <cellStyle name="40% - akcent 3 2 2 4 2 5 2" xfId="21096" xr:uid="{00000000-0005-0000-0000-000066520000}"/>
    <cellStyle name="40% - akcent 3 2 2 4 2 6" xfId="21097" xr:uid="{00000000-0005-0000-0000-000067520000}"/>
    <cellStyle name="40% - akcent 3 2 2 4 3" xfId="21098" xr:uid="{00000000-0005-0000-0000-000068520000}"/>
    <cellStyle name="40% - akcent 3 2 2 4 3 2" xfId="21099" xr:uid="{00000000-0005-0000-0000-000069520000}"/>
    <cellStyle name="40% - akcent 3 2 2 4 3 2 2" xfId="21100" xr:uid="{00000000-0005-0000-0000-00006A520000}"/>
    <cellStyle name="40% - akcent 3 2 2 4 3 3" xfId="21101" xr:uid="{00000000-0005-0000-0000-00006B520000}"/>
    <cellStyle name="40% - akcent 3 2 2 4 4" xfId="21102" xr:uid="{00000000-0005-0000-0000-00006C520000}"/>
    <cellStyle name="40% - akcent 3 2 2 4 4 2" xfId="21103" xr:uid="{00000000-0005-0000-0000-00006D520000}"/>
    <cellStyle name="40% - akcent 3 2 2 4 4 2 2" xfId="21104" xr:uid="{00000000-0005-0000-0000-00006E520000}"/>
    <cellStyle name="40% - akcent 3 2 2 4 4 3" xfId="21105" xr:uid="{00000000-0005-0000-0000-00006F520000}"/>
    <cellStyle name="40% - akcent 3 2 2 4 5" xfId="21106" xr:uid="{00000000-0005-0000-0000-000070520000}"/>
    <cellStyle name="40% - akcent 3 2 2 4 5 2" xfId="21107" xr:uid="{00000000-0005-0000-0000-000071520000}"/>
    <cellStyle name="40% - akcent 3 2 2 4 5 2 2" xfId="21108" xr:uid="{00000000-0005-0000-0000-000072520000}"/>
    <cellStyle name="40% - akcent 3 2 2 4 5 3" xfId="21109" xr:uid="{00000000-0005-0000-0000-000073520000}"/>
    <cellStyle name="40% - akcent 3 2 2 4 6" xfId="21110" xr:uid="{00000000-0005-0000-0000-000074520000}"/>
    <cellStyle name="40% - akcent 3 2 2 4 6 2" xfId="21111" xr:uid="{00000000-0005-0000-0000-000075520000}"/>
    <cellStyle name="40% - akcent 3 2 2 4 7" xfId="21112" xr:uid="{00000000-0005-0000-0000-000076520000}"/>
    <cellStyle name="40% - akcent 3 2 2 4 8" xfId="21113" xr:uid="{00000000-0005-0000-0000-000077520000}"/>
    <cellStyle name="40% - akcent 3 2 2 5" xfId="21114" xr:uid="{00000000-0005-0000-0000-000078520000}"/>
    <cellStyle name="40% - akcent 3 2 2 5 2" xfId="21115" xr:uid="{00000000-0005-0000-0000-000079520000}"/>
    <cellStyle name="40% - akcent 3 2 2 5 2 2" xfId="21116" xr:uid="{00000000-0005-0000-0000-00007A520000}"/>
    <cellStyle name="40% - akcent 3 2 2 5 2 2 2" xfId="21117" xr:uid="{00000000-0005-0000-0000-00007B520000}"/>
    <cellStyle name="40% - akcent 3 2 2 5 2 3" xfId="21118" xr:uid="{00000000-0005-0000-0000-00007C520000}"/>
    <cellStyle name="40% - akcent 3 2 2 5 3" xfId="21119" xr:uid="{00000000-0005-0000-0000-00007D520000}"/>
    <cellStyle name="40% - akcent 3 2 2 5 3 2" xfId="21120" xr:uid="{00000000-0005-0000-0000-00007E520000}"/>
    <cellStyle name="40% - akcent 3 2 2 5 3 2 2" xfId="21121" xr:uid="{00000000-0005-0000-0000-00007F520000}"/>
    <cellStyle name="40% - akcent 3 2 2 5 3 3" xfId="21122" xr:uid="{00000000-0005-0000-0000-000080520000}"/>
    <cellStyle name="40% - akcent 3 2 2 5 4" xfId="21123" xr:uid="{00000000-0005-0000-0000-000081520000}"/>
    <cellStyle name="40% - akcent 3 2 2 5 4 2" xfId="21124" xr:uid="{00000000-0005-0000-0000-000082520000}"/>
    <cellStyle name="40% - akcent 3 2 2 5 4 2 2" xfId="21125" xr:uid="{00000000-0005-0000-0000-000083520000}"/>
    <cellStyle name="40% - akcent 3 2 2 5 4 3" xfId="21126" xr:uid="{00000000-0005-0000-0000-000084520000}"/>
    <cellStyle name="40% - akcent 3 2 2 5 5" xfId="21127" xr:uid="{00000000-0005-0000-0000-000085520000}"/>
    <cellStyle name="40% - akcent 3 2 2 5 5 2" xfId="21128" xr:uid="{00000000-0005-0000-0000-000086520000}"/>
    <cellStyle name="40% - akcent 3 2 2 5 6" xfId="21129" xr:uid="{00000000-0005-0000-0000-000087520000}"/>
    <cellStyle name="40% - akcent 3 2 2 6" xfId="21130" xr:uid="{00000000-0005-0000-0000-000088520000}"/>
    <cellStyle name="40% - akcent 3 2 2 6 2" xfId="21131" xr:uid="{00000000-0005-0000-0000-000089520000}"/>
    <cellStyle name="40% - akcent 3 2 2 6 2 2" xfId="21132" xr:uid="{00000000-0005-0000-0000-00008A520000}"/>
    <cellStyle name="40% - akcent 3 2 2 6 2 2 2" xfId="21133" xr:uid="{00000000-0005-0000-0000-00008B520000}"/>
    <cellStyle name="40% - akcent 3 2 2 6 2 3" xfId="21134" xr:uid="{00000000-0005-0000-0000-00008C520000}"/>
    <cellStyle name="40% - akcent 3 2 2 6 3" xfId="21135" xr:uid="{00000000-0005-0000-0000-00008D520000}"/>
    <cellStyle name="40% - akcent 3 2 2 6 3 2" xfId="21136" xr:uid="{00000000-0005-0000-0000-00008E520000}"/>
    <cellStyle name="40% - akcent 3 2 2 6 3 2 2" xfId="21137" xr:uid="{00000000-0005-0000-0000-00008F520000}"/>
    <cellStyle name="40% - akcent 3 2 2 6 3 3" xfId="21138" xr:uid="{00000000-0005-0000-0000-000090520000}"/>
    <cellStyle name="40% - akcent 3 2 2 6 4" xfId="21139" xr:uid="{00000000-0005-0000-0000-000091520000}"/>
    <cellStyle name="40% - akcent 3 2 2 6 4 2" xfId="21140" xr:uid="{00000000-0005-0000-0000-000092520000}"/>
    <cellStyle name="40% - akcent 3 2 2 6 4 2 2" xfId="21141" xr:uid="{00000000-0005-0000-0000-000093520000}"/>
    <cellStyle name="40% - akcent 3 2 2 6 4 3" xfId="21142" xr:uid="{00000000-0005-0000-0000-000094520000}"/>
    <cellStyle name="40% - akcent 3 2 2 6 5" xfId="21143" xr:uid="{00000000-0005-0000-0000-000095520000}"/>
    <cellStyle name="40% - akcent 3 2 2 6 5 2" xfId="21144" xr:uid="{00000000-0005-0000-0000-000096520000}"/>
    <cellStyle name="40% - akcent 3 2 2 6 6" xfId="21145" xr:uid="{00000000-0005-0000-0000-000097520000}"/>
    <cellStyle name="40% - akcent 3 2 2 7" xfId="21146" xr:uid="{00000000-0005-0000-0000-000098520000}"/>
    <cellStyle name="40% - akcent 3 2 2 8" xfId="21147" xr:uid="{00000000-0005-0000-0000-000099520000}"/>
    <cellStyle name="40% - akcent 3 2 2 8 2" xfId="21148" xr:uid="{00000000-0005-0000-0000-00009A520000}"/>
    <cellStyle name="40% - akcent 3 2 2 8 2 2" xfId="21149" xr:uid="{00000000-0005-0000-0000-00009B520000}"/>
    <cellStyle name="40% - akcent 3 2 2 8 2 2 2" xfId="21150" xr:uid="{00000000-0005-0000-0000-00009C520000}"/>
    <cellStyle name="40% - akcent 3 2 2 8 2 3" xfId="21151" xr:uid="{00000000-0005-0000-0000-00009D520000}"/>
    <cellStyle name="40% - akcent 3 2 2 8 3" xfId="21152" xr:uid="{00000000-0005-0000-0000-00009E520000}"/>
    <cellStyle name="40% - akcent 3 2 2 8 3 2" xfId="21153" xr:uid="{00000000-0005-0000-0000-00009F520000}"/>
    <cellStyle name="40% - akcent 3 2 2 8 3 2 2" xfId="21154" xr:uid="{00000000-0005-0000-0000-0000A0520000}"/>
    <cellStyle name="40% - akcent 3 2 2 8 3 3" xfId="21155" xr:uid="{00000000-0005-0000-0000-0000A1520000}"/>
    <cellStyle name="40% - akcent 3 2 2 8 4" xfId="21156" xr:uid="{00000000-0005-0000-0000-0000A2520000}"/>
    <cellStyle name="40% - akcent 3 2 2 8 4 2" xfId="21157" xr:uid="{00000000-0005-0000-0000-0000A3520000}"/>
    <cellStyle name="40% - akcent 3 2 2 8 4 2 2" xfId="21158" xr:uid="{00000000-0005-0000-0000-0000A4520000}"/>
    <cellStyle name="40% - akcent 3 2 2 8 4 3" xfId="21159" xr:uid="{00000000-0005-0000-0000-0000A5520000}"/>
    <cellStyle name="40% - akcent 3 2 2 8 5" xfId="21160" xr:uid="{00000000-0005-0000-0000-0000A6520000}"/>
    <cellStyle name="40% - akcent 3 2 2 8 5 2" xfId="21161" xr:uid="{00000000-0005-0000-0000-0000A7520000}"/>
    <cellStyle name="40% - akcent 3 2 2 8 6" xfId="21162" xr:uid="{00000000-0005-0000-0000-0000A8520000}"/>
    <cellStyle name="40% - akcent 3 2 2 9" xfId="21163" xr:uid="{00000000-0005-0000-0000-0000A9520000}"/>
    <cellStyle name="40% - akcent 3 2 2_2011'05 Raport PGE_DO-CO2" xfId="21164" xr:uid="{00000000-0005-0000-0000-0000AA520000}"/>
    <cellStyle name="40% - akcent 3 2 3" xfId="21165" xr:uid="{00000000-0005-0000-0000-0000AB520000}"/>
    <cellStyle name="40% - akcent 3 2 3 2" xfId="21166" xr:uid="{00000000-0005-0000-0000-0000AC520000}"/>
    <cellStyle name="40% - akcent 3 2 3 2 2" xfId="21167" xr:uid="{00000000-0005-0000-0000-0000AD520000}"/>
    <cellStyle name="40% - akcent 3 2 3 2 2 2" xfId="21168" xr:uid="{00000000-0005-0000-0000-0000AE520000}"/>
    <cellStyle name="40% - akcent 3 2 3 2 2 2 2" xfId="21169" xr:uid="{00000000-0005-0000-0000-0000AF520000}"/>
    <cellStyle name="40% - akcent 3 2 3 2 2 2 2 2" xfId="21170" xr:uid="{00000000-0005-0000-0000-0000B0520000}"/>
    <cellStyle name="40% - akcent 3 2 3 2 2 2 2 2 2" xfId="21171" xr:uid="{00000000-0005-0000-0000-0000B1520000}"/>
    <cellStyle name="40% - akcent 3 2 3 2 2 2 2 3" xfId="21172" xr:uid="{00000000-0005-0000-0000-0000B2520000}"/>
    <cellStyle name="40% - akcent 3 2 3 2 2 2 3" xfId="21173" xr:uid="{00000000-0005-0000-0000-0000B3520000}"/>
    <cellStyle name="40% - akcent 3 2 3 2 2 2 3 2" xfId="21174" xr:uid="{00000000-0005-0000-0000-0000B4520000}"/>
    <cellStyle name="40% - akcent 3 2 3 2 2 2 3 2 2" xfId="21175" xr:uid="{00000000-0005-0000-0000-0000B5520000}"/>
    <cellStyle name="40% - akcent 3 2 3 2 2 2 3 3" xfId="21176" xr:uid="{00000000-0005-0000-0000-0000B6520000}"/>
    <cellStyle name="40% - akcent 3 2 3 2 2 2 4" xfId="21177" xr:uid="{00000000-0005-0000-0000-0000B7520000}"/>
    <cellStyle name="40% - akcent 3 2 3 2 2 2 4 2" xfId="21178" xr:uid="{00000000-0005-0000-0000-0000B8520000}"/>
    <cellStyle name="40% - akcent 3 2 3 2 2 2 4 2 2" xfId="21179" xr:uid="{00000000-0005-0000-0000-0000B9520000}"/>
    <cellStyle name="40% - akcent 3 2 3 2 2 2 4 3" xfId="21180" xr:uid="{00000000-0005-0000-0000-0000BA520000}"/>
    <cellStyle name="40% - akcent 3 2 3 2 2 2 5" xfId="21181" xr:uid="{00000000-0005-0000-0000-0000BB520000}"/>
    <cellStyle name="40% - akcent 3 2 3 2 2 2 5 2" xfId="21182" xr:uid="{00000000-0005-0000-0000-0000BC520000}"/>
    <cellStyle name="40% - akcent 3 2 3 2 2 2 6" xfId="21183" xr:uid="{00000000-0005-0000-0000-0000BD520000}"/>
    <cellStyle name="40% - akcent 3 2 3 2 2 3" xfId="21184" xr:uid="{00000000-0005-0000-0000-0000BE520000}"/>
    <cellStyle name="40% - akcent 3 2 3 2 2 3 2" xfId="21185" xr:uid="{00000000-0005-0000-0000-0000BF520000}"/>
    <cellStyle name="40% - akcent 3 2 3 2 2 3 2 2" xfId="21186" xr:uid="{00000000-0005-0000-0000-0000C0520000}"/>
    <cellStyle name="40% - akcent 3 2 3 2 2 3 3" xfId="21187" xr:uid="{00000000-0005-0000-0000-0000C1520000}"/>
    <cellStyle name="40% - akcent 3 2 3 2 2 4" xfId="21188" xr:uid="{00000000-0005-0000-0000-0000C2520000}"/>
    <cellStyle name="40% - akcent 3 2 3 2 2 4 2" xfId="21189" xr:uid="{00000000-0005-0000-0000-0000C3520000}"/>
    <cellStyle name="40% - akcent 3 2 3 2 2 4 2 2" xfId="21190" xr:uid="{00000000-0005-0000-0000-0000C4520000}"/>
    <cellStyle name="40% - akcent 3 2 3 2 2 4 3" xfId="21191" xr:uid="{00000000-0005-0000-0000-0000C5520000}"/>
    <cellStyle name="40% - akcent 3 2 3 2 2 5" xfId="21192" xr:uid="{00000000-0005-0000-0000-0000C6520000}"/>
    <cellStyle name="40% - akcent 3 2 3 2 2 5 2" xfId="21193" xr:uid="{00000000-0005-0000-0000-0000C7520000}"/>
    <cellStyle name="40% - akcent 3 2 3 2 2 5 2 2" xfId="21194" xr:uid="{00000000-0005-0000-0000-0000C8520000}"/>
    <cellStyle name="40% - akcent 3 2 3 2 2 5 3" xfId="21195" xr:uid="{00000000-0005-0000-0000-0000C9520000}"/>
    <cellStyle name="40% - akcent 3 2 3 2 2 6" xfId="21196" xr:uid="{00000000-0005-0000-0000-0000CA520000}"/>
    <cellStyle name="40% - akcent 3 2 3 2 2 6 2" xfId="21197" xr:uid="{00000000-0005-0000-0000-0000CB520000}"/>
    <cellStyle name="40% - akcent 3 2 3 2 2 7" xfId="21198" xr:uid="{00000000-0005-0000-0000-0000CC520000}"/>
    <cellStyle name="40% - akcent 3 2 3 2 2 8" xfId="21199" xr:uid="{00000000-0005-0000-0000-0000CD520000}"/>
    <cellStyle name="40% - akcent 3 2 3 2 3" xfId="21200" xr:uid="{00000000-0005-0000-0000-0000CE520000}"/>
    <cellStyle name="40% - akcent 3 2 3 2 3 2" xfId="21201" xr:uid="{00000000-0005-0000-0000-0000CF520000}"/>
    <cellStyle name="40% - akcent 3 2 3 2 3 2 2" xfId="21202" xr:uid="{00000000-0005-0000-0000-0000D0520000}"/>
    <cellStyle name="40% - akcent 3 2 3 2 3 2 2 2" xfId="21203" xr:uid="{00000000-0005-0000-0000-0000D1520000}"/>
    <cellStyle name="40% - akcent 3 2 3 2 3 2 3" xfId="21204" xr:uid="{00000000-0005-0000-0000-0000D2520000}"/>
    <cellStyle name="40% - akcent 3 2 3 2 3 3" xfId="21205" xr:uid="{00000000-0005-0000-0000-0000D3520000}"/>
    <cellStyle name="40% - akcent 3 2 3 2 3 3 2" xfId="21206" xr:uid="{00000000-0005-0000-0000-0000D4520000}"/>
    <cellStyle name="40% - akcent 3 2 3 2 3 3 2 2" xfId="21207" xr:uid="{00000000-0005-0000-0000-0000D5520000}"/>
    <cellStyle name="40% - akcent 3 2 3 2 3 3 3" xfId="21208" xr:uid="{00000000-0005-0000-0000-0000D6520000}"/>
    <cellStyle name="40% - akcent 3 2 3 2 3 4" xfId="21209" xr:uid="{00000000-0005-0000-0000-0000D7520000}"/>
    <cellStyle name="40% - akcent 3 2 3 2 3 4 2" xfId="21210" xr:uid="{00000000-0005-0000-0000-0000D8520000}"/>
    <cellStyle name="40% - akcent 3 2 3 2 3 4 2 2" xfId="21211" xr:uid="{00000000-0005-0000-0000-0000D9520000}"/>
    <cellStyle name="40% - akcent 3 2 3 2 3 4 3" xfId="21212" xr:uid="{00000000-0005-0000-0000-0000DA520000}"/>
    <cellStyle name="40% - akcent 3 2 3 2 3 5" xfId="21213" xr:uid="{00000000-0005-0000-0000-0000DB520000}"/>
    <cellStyle name="40% - akcent 3 2 3 2 3 5 2" xfId="21214" xr:uid="{00000000-0005-0000-0000-0000DC520000}"/>
    <cellStyle name="40% - akcent 3 2 3 2 3 6" xfId="21215" xr:uid="{00000000-0005-0000-0000-0000DD520000}"/>
    <cellStyle name="40% - akcent 3 2 3 2 4" xfId="21216" xr:uid="{00000000-0005-0000-0000-0000DE520000}"/>
    <cellStyle name="40% - akcent 3 2 3 2 4 2" xfId="21217" xr:uid="{00000000-0005-0000-0000-0000DF520000}"/>
    <cellStyle name="40% - akcent 3 2 3 2 4 2 2" xfId="21218" xr:uid="{00000000-0005-0000-0000-0000E0520000}"/>
    <cellStyle name="40% - akcent 3 2 3 2 4 2 2 2" xfId="21219" xr:uid="{00000000-0005-0000-0000-0000E1520000}"/>
    <cellStyle name="40% - akcent 3 2 3 2 4 2 3" xfId="21220" xr:uid="{00000000-0005-0000-0000-0000E2520000}"/>
    <cellStyle name="40% - akcent 3 2 3 2 4 3" xfId="21221" xr:uid="{00000000-0005-0000-0000-0000E3520000}"/>
    <cellStyle name="40% - akcent 3 2 3 2 4 3 2" xfId="21222" xr:uid="{00000000-0005-0000-0000-0000E4520000}"/>
    <cellStyle name="40% - akcent 3 2 3 2 4 3 2 2" xfId="21223" xr:uid="{00000000-0005-0000-0000-0000E5520000}"/>
    <cellStyle name="40% - akcent 3 2 3 2 4 3 3" xfId="21224" xr:uid="{00000000-0005-0000-0000-0000E6520000}"/>
    <cellStyle name="40% - akcent 3 2 3 2 4 4" xfId="21225" xr:uid="{00000000-0005-0000-0000-0000E7520000}"/>
    <cellStyle name="40% - akcent 3 2 3 2 4 4 2" xfId="21226" xr:uid="{00000000-0005-0000-0000-0000E8520000}"/>
    <cellStyle name="40% - akcent 3 2 3 2 4 4 2 2" xfId="21227" xr:uid="{00000000-0005-0000-0000-0000E9520000}"/>
    <cellStyle name="40% - akcent 3 2 3 2 4 4 3" xfId="21228" xr:uid="{00000000-0005-0000-0000-0000EA520000}"/>
    <cellStyle name="40% - akcent 3 2 3 2 4 5" xfId="21229" xr:uid="{00000000-0005-0000-0000-0000EB520000}"/>
    <cellStyle name="40% - akcent 3 2 3 2 4 5 2" xfId="21230" xr:uid="{00000000-0005-0000-0000-0000EC520000}"/>
    <cellStyle name="40% - akcent 3 2 3 2 4 6" xfId="21231" xr:uid="{00000000-0005-0000-0000-0000ED520000}"/>
    <cellStyle name="40% - akcent 3 2 3 2 5" xfId="21232" xr:uid="{00000000-0005-0000-0000-0000EE520000}"/>
    <cellStyle name="40% - akcent 3 2 3 2 5 2" xfId="21233" xr:uid="{00000000-0005-0000-0000-0000EF520000}"/>
    <cellStyle name="40% - akcent 3 2 3 2 5 2 2" xfId="21234" xr:uid="{00000000-0005-0000-0000-0000F0520000}"/>
    <cellStyle name="40% - akcent 3 2 3 2 5 2 2 2" xfId="21235" xr:uid="{00000000-0005-0000-0000-0000F1520000}"/>
    <cellStyle name="40% - akcent 3 2 3 2 5 2 3" xfId="21236" xr:uid="{00000000-0005-0000-0000-0000F2520000}"/>
    <cellStyle name="40% - akcent 3 2 3 2 5 3" xfId="21237" xr:uid="{00000000-0005-0000-0000-0000F3520000}"/>
    <cellStyle name="40% - akcent 3 2 3 2 5 3 2" xfId="21238" xr:uid="{00000000-0005-0000-0000-0000F4520000}"/>
    <cellStyle name="40% - akcent 3 2 3 2 5 3 2 2" xfId="21239" xr:uid="{00000000-0005-0000-0000-0000F5520000}"/>
    <cellStyle name="40% - akcent 3 2 3 2 5 3 3" xfId="21240" xr:uid="{00000000-0005-0000-0000-0000F6520000}"/>
    <cellStyle name="40% - akcent 3 2 3 2 5 4" xfId="21241" xr:uid="{00000000-0005-0000-0000-0000F7520000}"/>
    <cellStyle name="40% - akcent 3 2 3 2 5 4 2" xfId="21242" xr:uid="{00000000-0005-0000-0000-0000F8520000}"/>
    <cellStyle name="40% - akcent 3 2 3 2 5 4 2 2" xfId="21243" xr:uid="{00000000-0005-0000-0000-0000F9520000}"/>
    <cellStyle name="40% - akcent 3 2 3 2 5 4 3" xfId="21244" xr:uid="{00000000-0005-0000-0000-0000FA520000}"/>
    <cellStyle name="40% - akcent 3 2 3 2 5 5" xfId="21245" xr:uid="{00000000-0005-0000-0000-0000FB520000}"/>
    <cellStyle name="40% - akcent 3 2 3 2 5 5 2" xfId="21246" xr:uid="{00000000-0005-0000-0000-0000FC520000}"/>
    <cellStyle name="40% - akcent 3 2 3 2 5 6" xfId="21247" xr:uid="{00000000-0005-0000-0000-0000FD520000}"/>
    <cellStyle name="40% - akcent 3 2 3 2 6" xfId="21248" xr:uid="{00000000-0005-0000-0000-0000FE520000}"/>
    <cellStyle name="40% - akcent 3 2 3 3" xfId="21249" xr:uid="{00000000-0005-0000-0000-0000FF520000}"/>
    <cellStyle name="40% - akcent 3 2 3 3 2" xfId="21250" xr:uid="{00000000-0005-0000-0000-000000530000}"/>
    <cellStyle name="40% - akcent 3 2 3 3 2 2" xfId="21251" xr:uid="{00000000-0005-0000-0000-000001530000}"/>
    <cellStyle name="40% - akcent 3 2 3 3 2 2 2" xfId="21252" xr:uid="{00000000-0005-0000-0000-000002530000}"/>
    <cellStyle name="40% - akcent 3 2 3 3 2 2 2 2" xfId="21253" xr:uid="{00000000-0005-0000-0000-000003530000}"/>
    <cellStyle name="40% - akcent 3 2 3 3 2 2 3" xfId="21254" xr:uid="{00000000-0005-0000-0000-000004530000}"/>
    <cellStyle name="40% - akcent 3 2 3 3 2 3" xfId="21255" xr:uid="{00000000-0005-0000-0000-000005530000}"/>
    <cellStyle name="40% - akcent 3 2 3 3 2 3 2" xfId="21256" xr:uid="{00000000-0005-0000-0000-000006530000}"/>
    <cellStyle name="40% - akcent 3 2 3 3 2 3 2 2" xfId="21257" xr:uid="{00000000-0005-0000-0000-000007530000}"/>
    <cellStyle name="40% - akcent 3 2 3 3 2 3 3" xfId="21258" xr:uid="{00000000-0005-0000-0000-000008530000}"/>
    <cellStyle name="40% - akcent 3 2 3 3 2 4" xfId="21259" xr:uid="{00000000-0005-0000-0000-000009530000}"/>
    <cellStyle name="40% - akcent 3 2 3 3 2 4 2" xfId="21260" xr:uid="{00000000-0005-0000-0000-00000A530000}"/>
    <cellStyle name="40% - akcent 3 2 3 3 2 4 2 2" xfId="21261" xr:uid="{00000000-0005-0000-0000-00000B530000}"/>
    <cellStyle name="40% - akcent 3 2 3 3 2 4 3" xfId="21262" xr:uid="{00000000-0005-0000-0000-00000C530000}"/>
    <cellStyle name="40% - akcent 3 2 3 3 2 5" xfId="21263" xr:uid="{00000000-0005-0000-0000-00000D530000}"/>
    <cellStyle name="40% - akcent 3 2 3 3 2 5 2" xfId="21264" xr:uid="{00000000-0005-0000-0000-00000E530000}"/>
    <cellStyle name="40% - akcent 3 2 3 3 2 6" xfId="21265" xr:uid="{00000000-0005-0000-0000-00000F530000}"/>
    <cellStyle name="40% - akcent 3 2 3 3 3" xfId="21266" xr:uid="{00000000-0005-0000-0000-000010530000}"/>
    <cellStyle name="40% - akcent 3 2 3 3 3 2" xfId="21267" xr:uid="{00000000-0005-0000-0000-000011530000}"/>
    <cellStyle name="40% - akcent 3 2 3 3 3 2 2" xfId="21268" xr:uid="{00000000-0005-0000-0000-000012530000}"/>
    <cellStyle name="40% - akcent 3 2 3 3 3 3" xfId="21269" xr:uid="{00000000-0005-0000-0000-000013530000}"/>
    <cellStyle name="40% - akcent 3 2 3 3 4" xfId="21270" xr:uid="{00000000-0005-0000-0000-000014530000}"/>
    <cellStyle name="40% - akcent 3 2 3 3 4 2" xfId="21271" xr:uid="{00000000-0005-0000-0000-000015530000}"/>
    <cellStyle name="40% - akcent 3 2 3 3 4 2 2" xfId="21272" xr:uid="{00000000-0005-0000-0000-000016530000}"/>
    <cellStyle name="40% - akcent 3 2 3 3 4 3" xfId="21273" xr:uid="{00000000-0005-0000-0000-000017530000}"/>
    <cellStyle name="40% - akcent 3 2 3 3 5" xfId="21274" xr:uid="{00000000-0005-0000-0000-000018530000}"/>
    <cellStyle name="40% - akcent 3 2 3 3 5 2" xfId="21275" xr:uid="{00000000-0005-0000-0000-000019530000}"/>
    <cellStyle name="40% - akcent 3 2 3 3 5 2 2" xfId="21276" xr:uid="{00000000-0005-0000-0000-00001A530000}"/>
    <cellStyle name="40% - akcent 3 2 3 3 5 3" xfId="21277" xr:uid="{00000000-0005-0000-0000-00001B530000}"/>
    <cellStyle name="40% - akcent 3 2 3 3 6" xfId="21278" xr:uid="{00000000-0005-0000-0000-00001C530000}"/>
    <cellStyle name="40% - akcent 3 2 3 3 6 2" xfId="21279" xr:uid="{00000000-0005-0000-0000-00001D530000}"/>
    <cellStyle name="40% - akcent 3 2 3 3 7" xfId="21280" xr:uid="{00000000-0005-0000-0000-00001E530000}"/>
    <cellStyle name="40% - akcent 3 2 3 3 8" xfId="21281" xr:uid="{00000000-0005-0000-0000-00001F530000}"/>
    <cellStyle name="40% - akcent 3 2 3 4" xfId="21282" xr:uid="{00000000-0005-0000-0000-000020530000}"/>
    <cellStyle name="40% - akcent 3 2 3 4 2" xfId="21283" xr:uid="{00000000-0005-0000-0000-000021530000}"/>
    <cellStyle name="40% - akcent 3 2 3 4 2 2" xfId="21284" xr:uid="{00000000-0005-0000-0000-000022530000}"/>
    <cellStyle name="40% - akcent 3 2 3 4 2 2 2" xfId="21285" xr:uid="{00000000-0005-0000-0000-000023530000}"/>
    <cellStyle name="40% - akcent 3 2 3 4 2 3" xfId="21286" xr:uid="{00000000-0005-0000-0000-000024530000}"/>
    <cellStyle name="40% - akcent 3 2 3 4 3" xfId="21287" xr:uid="{00000000-0005-0000-0000-000025530000}"/>
    <cellStyle name="40% - akcent 3 2 3 4 3 2" xfId="21288" xr:uid="{00000000-0005-0000-0000-000026530000}"/>
    <cellStyle name="40% - akcent 3 2 3 4 3 2 2" xfId="21289" xr:uid="{00000000-0005-0000-0000-000027530000}"/>
    <cellStyle name="40% - akcent 3 2 3 4 3 3" xfId="21290" xr:uid="{00000000-0005-0000-0000-000028530000}"/>
    <cellStyle name="40% - akcent 3 2 3 4 4" xfId="21291" xr:uid="{00000000-0005-0000-0000-000029530000}"/>
    <cellStyle name="40% - akcent 3 2 3 4 4 2" xfId="21292" xr:uid="{00000000-0005-0000-0000-00002A530000}"/>
    <cellStyle name="40% - akcent 3 2 3 4 4 2 2" xfId="21293" xr:uid="{00000000-0005-0000-0000-00002B530000}"/>
    <cellStyle name="40% - akcent 3 2 3 4 4 3" xfId="21294" xr:uid="{00000000-0005-0000-0000-00002C530000}"/>
    <cellStyle name="40% - akcent 3 2 3 4 5" xfId="21295" xr:uid="{00000000-0005-0000-0000-00002D530000}"/>
    <cellStyle name="40% - akcent 3 2 3 4 5 2" xfId="21296" xr:uid="{00000000-0005-0000-0000-00002E530000}"/>
    <cellStyle name="40% - akcent 3 2 3 4 6" xfId="21297" xr:uid="{00000000-0005-0000-0000-00002F530000}"/>
    <cellStyle name="40% - akcent 3 2 3 5" xfId="21298" xr:uid="{00000000-0005-0000-0000-000030530000}"/>
    <cellStyle name="40% - akcent 3 2 3 5 2" xfId="21299" xr:uid="{00000000-0005-0000-0000-000031530000}"/>
    <cellStyle name="40% - akcent 3 2 3 5 2 2" xfId="21300" xr:uid="{00000000-0005-0000-0000-000032530000}"/>
    <cellStyle name="40% - akcent 3 2 3 5 2 2 2" xfId="21301" xr:uid="{00000000-0005-0000-0000-000033530000}"/>
    <cellStyle name="40% - akcent 3 2 3 5 2 3" xfId="21302" xr:uid="{00000000-0005-0000-0000-000034530000}"/>
    <cellStyle name="40% - akcent 3 2 3 5 3" xfId="21303" xr:uid="{00000000-0005-0000-0000-000035530000}"/>
    <cellStyle name="40% - akcent 3 2 3 5 3 2" xfId="21304" xr:uid="{00000000-0005-0000-0000-000036530000}"/>
    <cellStyle name="40% - akcent 3 2 3 5 3 2 2" xfId="21305" xr:uid="{00000000-0005-0000-0000-000037530000}"/>
    <cellStyle name="40% - akcent 3 2 3 5 3 3" xfId="21306" xr:uid="{00000000-0005-0000-0000-000038530000}"/>
    <cellStyle name="40% - akcent 3 2 3 5 4" xfId="21307" xr:uid="{00000000-0005-0000-0000-000039530000}"/>
    <cellStyle name="40% - akcent 3 2 3 5 4 2" xfId="21308" xr:uid="{00000000-0005-0000-0000-00003A530000}"/>
    <cellStyle name="40% - akcent 3 2 3 5 4 2 2" xfId="21309" xr:uid="{00000000-0005-0000-0000-00003B530000}"/>
    <cellStyle name="40% - akcent 3 2 3 5 4 3" xfId="21310" xr:uid="{00000000-0005-0000-0000-00003C530000}"/>
    <cellStyle name="40% - akcent 3 2 3 5 5" xfId="21311" xr:uid="{00000000-0005-0000-0000-00003D530000}"/>
    <cellStyle name="40% - akcent 3 2 3 5 5 2" xfId="21312" xr:uid="{00000000-0005-0000-0000-00003E530000}"/>
    <cellStyle name="40% - akcent 3 2 3 5 6" xfId="21313" xr:uid="{00000000-0005-0000-0000-00003F530000}"/>
    <cellStyle name="40% - akcent 3 2 3 6" xfId="21314" xr:uid="{00000000-0005-0000-0000-000040530000}"/>
    <cellStyle name="40% - akcent 3 2 3 6 2" xfId="21315" xr:uid="{00000000-0005-0000-0000-000041530000}"/>
    <cellStyle name="40% - akcent 3 2 3 6 2 2" xfId="21316" xr:uid="{00000000-0005-0000-0000-000042530000}"/>
    <cellStyle name="40% - akcent 3 2 3 6 2 2 2" xfId="21317" xr:uid="{00000000-0005-0000-0000-000043530000}"/>
    <cellStyle name="40% - akcent 3 2 3 6 2 3" xfId="21318" xr:uid="{00000000-0005-0000-0000-000044530000}"/>
    <cellStyle name="40% - akcent 3 2 3 6 3" xfId="21319" xr:uid="{00000000-0005-0000-0000-000045530000}"/>
    <cellStyle name="40% - akcent 3 2 3 6 3 2" xfId="21320" xr:uid="{00000000-0005-0000-0000-000046530000}"/>
    <cellStyle name="40% - akcent 3 2 3 6 3 2 2" xfId="21321" xr:uid="{00000000-0005-0000-0000-000047530000}"/>
    <cellStyle name="40% - akcent 3 2 3 6 3 3" xfId="21322" xr:uid="{00000000-0005-0000-0000-000048530000}"/>
    <cellStyle name="40% - akcent 3 2 3 6 4" xfId="21323" xr:uid="{00000000-0005-0000-0000-000049530000}"/>
    <cellStyle name="40% - akcent 3 2 3 6 4 2" xfId="21324" xr:uid="{00000000-0005-0000-0000-00004A530000}"/>
    <cellStyle name="40% - akcent 3 2 3 6 4 2 2" xfId="21325" xr:uid="{00000000-0005-0000-0000-00004B530000}"/>
    <cellStyle name="40% - akcent 3 2 3 6 4 3" xfId="21326" xr:uid="{00000000-0005-0000-0000-00004C530000}"/>
    <cellStyle name="40% - akcent 3 2 3 6 5" xfId="21327" xr:uid="{00000000-0005-0000-0000-00004D530000}"/>
    <cellStyle name="40% - akcent 3 2 3 6 5 2" xfId="21328" xr:uid="{00000000-0005-0000-0000-00004E530000}"/>
    <cellStyle name="40% - akcent 3 2 3 6 6" xfId="21329" xr:uid="{00000000-0005-0000-0000-00004F530000}"/>
    <cellStyle name="40% - akcent 3 2 3 7" xfId="21330" xr:uid="{00000000-0005-0000-0000-000050530000}"/>
    <cellStyle name="40% - akcent 3 2 3_2011'05 Raport PGE_DO-CO2" xfId="21331" xr:uid="{00000000-0005-0000-0000-000051530000}"/>
    <cellStyle name="40% - akcent 3 2 4" xfId="21332" xr:uid="{00000000-0005-0000-0000-000052530000}"/>
    <cellStyle name="40% - akcent 3 2 4 2" xfId="21333" xr:uid="{00000000-0005-0000-0000-000053530000}"/>
    <cellStyle name="40% - akcent 3 2 4 2 10" xfId="21334" xr:uid="{00000000-0005-0000-0000-000054530000}"/>
    <cellStyle name="40% - akcent 3 2 4 2 2" xfId="21335" xr:uid="{00000000-0005-0000-0000-000055530000}"/>
    <cellStyle name="40% - akcent 3 2 4 2 2 2" xfId="21336" xr:uid="{00000000-0005-0000-0000-000056530000}"/>
    <cellStyle name="40% - akcent 3 2 4 2 2 2 2" xfId="21337" xr:uid="{00000000-0005-0000-0000-000057530000}"/>
    <cellStyle name="40% - akcent 3 2 4 2 2 2 2 2" xfId="21338" xr:uid="{00000000-0005-0000-0000-000058530000}"/>
    <cellStyle name="40% - akcent 3 2 4 2 2 2 2 2 2" xfId="21339" xr:uid="{00000000-0005-0000-0000-000059530000}"/>
    <cellStyle name="40% - akcent 3 2 4 2 2 2 2 3" xfId="21340" xr:uid="{00000000-0005-0000-0000-00005A530000}"/>
    <cellStyle name="40% - akcent 3 2 4 2 2 2 3" xfId="21341" xr:uid="{00000000-0005-0000-0000-00005B530000}"/>
    <cellStyle name="40% - akcent 3 2 4 2 2 2 3 2" xfId="21342" xr:uid="{00000000-0005-0000-0000-00005C530000}"/>
    <cellStyle name="40% - akcent 3 2 4 2 2 2 3 2 2" xfId="21343" xr:uid="{00000000-0005-0000-0000-00005D530000}"/>
    <cellStyle name="40% - akcent 3 2 4 2 2 2 3 3" xfId="21344" xr:uid="{00000000-0005-0000-0000-00005E530000}"/>
    <cellStyle name="40% - akcent 3 2 4 2 2 2 4" xfId="21345" xr:uid="{00000000-0005-0000-0000-00005F530000}"/>
    <cellStyle name="40% - akcent 3 2 4 2 2 2 4 2" xfId="21346" xr:uid="{00000000-0005-0000-0000-000060530000}"/>
    <cellStyle name="40% - akcent 3 2 4 2 2 2 4 2 2" xfId="21347" xr:uid="{00000000-0005-0000-0000-000061530000}"/>
    <cellStyle name="40% - akcent 3 2 4 2 2 2 4 3" xfId="21348" xr:uid="{00000000-0005-0000-0000-000062530000}"/>
    <cellStyle name="40% - akcent 3 2 4 2 2 2 5" xfId="21349" xr:uid="{00000000-0005-0000-0000-000063530000}"/>
    <cellStyle name="40% - akcent 3 2 4 2 2 2 5 2" xfId="21350" xr:uid="{00000000-0005-0000-0000-000064530000}"/>
    <cellStyle name="40% - akcent 3 2 4 2 2 2 6" xfId="21351" xr:uid="{00000000-0005-0000-0000-000065530000}"/>
    <cellStyle name="40% - akcent 3 2 4 2 2 3" xfId="21352" xr:uid="{00000000-0005-0000-0000-000066530000}"/>
    <cellStyle name="40% - akcent 3 2 4 2 2 3 2" xfId="21353" xr:uid="{00000000-0005-0000-0000-000067530000}"/>
    <cellStyle name="40% - akcent 3 2 4 2 2 3 2 2" xfId="21354" xr:uid="{00000000-0005-0000-0000-000068530000}"/>
    <cellStyle name="40% - akcent 3 2 4 2 2 3 3" xfId="21355" xr:uid="{00000000-0005-0000-0000-000069530000}"/>
    <cellStyle name="40% - akcent 3 2 4 2 2 4" xfId="21356" xr:uid="{00000000-0005-0000-0000-00006A530000}"/>
    <cellStyle name="40% - akcent 3 2 4 2 2 4 2" xfId="21357" xr:uid="{00000000-0005-0000-0000-00006B530000}"/>
    <cellStyle name="40% - akcent 3 2 4 2 2 4 2 2" xfId="21358" xr:uid="{00000000-0005-0000-0000-00006C530000}"/>
    <cellStyle name="40% - akcent 3 2 4 2 2 4 3" xfId="21359" xr:uid="{00000000-0005-0000-0000-00006D530000}"/>
    <cellStyle name="40% - akcent 3 2 4 2 2 5" xfId="21360" xr:uid="{00000000-0005-0000-0000-00006E530000}"/>
    <cellStyle name="40% - akcent 3 2 4 2 2 5 2" xfId="21361" xr:uid="{00000000-0005-0000-0000-00006F530000}"/>
    <cellStyle name="40% - akcent 3 2 4 2 2 5 2 2" xfId="21362" xr:uid="{00000000-0005-0000-0000-000070530000}"/>
    <cellStyle name="40% - akcent 3 2 4 2 2 5 3" xfId="21363" xr:uid="{00000000-0005-0000-0000-000071530000}"/>
    <cellStyle name="40% - akcent 3 2 4 2 2 6" xfId="21364" xr:uid="{00000000-0005-0000-0000-000072530000}"/>
    <cellStyle name="40% - akcent 3 2 4 2 2 6 2" xfId="21365" xr:uid="{00000000-0005-0000-0000-000073530000}"/>
    <cellStyle name="40% - akcent 3 2 4 2 2 7" xfId="21366" xr:uid="{00000000-0005-0000-0000-000074530000}"/>
    <cellStyle name="40% - akcent 3 2 4 2 3" xfId="21367" xr:uid="{00000000-0005-0000-0000-000075530000}"/>
    <cellStyle name="40% - akcent 3 2 4 2 3 2" xfId="21368" xr:uid="{00000000-0005-0000-0000-000076530000}"/>
    <cellStyle name="40% - akcent 3 2 4 2 3 2 2" xfId="21369" xr:uid="{00000000-0005-0000-0000-000077530000}"/>
    <cellStyle name="40% - akcent 3 2 4 2 3 2 2 2" xfId="21370" xr:uid="{00000000-0005-0000-0000-000078530000}"/>
    <cellStyle name="40% - akcent 3 2 4 2 3 2 3" xfId="21371" xr:uid="{00000000-0005-0000-0000-000079530000}"/>
    <cellStyle name="40% - akcent 3 2 4 2 3 3" xfId="21372" xr:uid="{00000000-0005-0000-0000-00007A530000}"/>
    <cellStyle name="40% - akcent 3 2 4 2 3 3 2" xfId="21373" xr:uid="{00000000-0005-0000-0000-00007B530000}"/>
    <cellStyle name="40% - akcent 3 2 4 2 3 3 2 2" xfId="21374" xr:uid="{00000000-0005-0000-0000-00007C530000}"/>
    <cellStyle name="40% - akcent 3 2 4 2 3 3 3" xfId="21375" xr:uid="{00000000-0005-0000-0000-00007D530000}"/>
    <cellStyle name="40% - akcent 3 2 4 2 3 4" xfId="21376" xr:uid="{00000000-0005-0000-0000-00007E530000}"/>
    <cellStyle name="40% - akcent 3 2 4 2 3 4 2" xfId="21377" xr:uid="{00000000-0005-0000-0000-00007F530000}"/>
    <cellStyle name="40% - akcent 3 2 4 2 3 4 2 2" xfId="21378" xr:uid="{00000000-0005-0000-0000-000080530000}"/>
    <cellStyle name="40% - akcent 3 2 4 2 3 4 3" xfId="21379" xr:uid="{00000000-0005-0000-0000-000081530000}"/>
    <cellStyle name="40% - akcent 3 2 4 2 3 5" xfId="21380" xr:uid="{00000000-0005-0000-0000-000082530000}"/>
    <cellStyle name="40% - akcent 3 2 4 2 3 5 2" xfId="21381" xr:uid="{00000000-0005-0000-0000-000083530000}"/>
    <cellStyle name="40% - akcent 3 2 4 2 3 6" xfId="21382" xr:uid="{00000000-0005-0000-0000-000084530000}"/>
    <cellStyle name="40% - akcent 3 2 4 2 4" xfId="21383" xr:uid="{00000000-0005-0000-0000-000085530000}"/>
    <cellStyle name="40% - akcent 3 2 4 2 4 2" xfId="21384" xr:uid="{00000000-0005-0000-0000-000086530000}"/>
    <cellStyle name="40% - akcent 3 2 4 2 4 2 2" xfId="21385" xr:uid="{00000000-0005-0000-0000-000087530000}"/>
    <cellStyle name="40% - akcent 3 2 4 2 4 2 2 2" xfId="21386" xr:uid="{00000000-0005-0000-0000-000088530000}"/>
    <cellStyle name="40% - akcent 3 2 4 2 4 2 3" xfId="21387" xr:uid="{00000000-0005-0000-0000-000089530000}"/>
    <cellStyle name="40% - akcent 3 2 4 2 4 3" xfId="21388" xr:uid="{00000000-0005-0000-0000-00008A530000}"/>
    <cellStyle name="40% - akcent 3 2 4 2 4 3 2" xfId="21389" xr:uid="{00000000-0005-0000-0000-00008B530000}"/>
    <cellStyle name="40% - akcent 3 2 4 2 4 3 2 2" xfId="21390" xr:uid="{00000000-0005-0000-0000-00008C530000}"/>
    <cellStyle name="40% - akcent 3 2 4 2 4 3 3" xfId="21391" xr:uid="{00000000-0005-0000-0000-00008D530000}"/>
    <cellStyle name="40% - akcent 3 2 4 2 4 4" xfId="21392" xr:uid="{00000000-0005-0000-0000-00008E530000}"/>
    <cellStyle name="40% - akcent 3 2 4 2 4 4 2" xfId="21393" xr:uid="{00000000-0005-0000-0000-00008F530000}"/>
    <cellStyle name="40% - akcent 3 2 4 2 4 4 2 2" xfId="21394" xr:uid="{00000000-0005-0000-0000-000090530000}"/>
    <cellStyle name="40% - akcent 3 2 4 2 4 4 3" xfId="21395" xr:uid="{00000000-0005-0000-0000-000091530000}"/>
    <cellStyle name="40% - akcent 3 2 4 2 4 5" xfId="21396" xr:uid="{00000000-0005-0000-0000-000092530000}"/>
    <cellStyle name="40% - akcent 3 2 4 2 4 5 2" xfId="21397" xr:uid="{00000000-0005-0000-0000-000093530000}"/>
    <cellStyle name="40% - akcent 3 2 4 2 4 6" xfId="21398" xr:uid="{00000000-0005-0000-0000-000094530000}"/>
    <cellStyle name="40% - akcent 3 2 4 2 5" xfId="21399" xr:uid="{00000000-0005-0000-0000-000095530000}"/>
    <cellStyle name="40% - akcent 3 2 4 2 5 2" xfId="21400" xr:uid="{00000000-0005-0000-0000-000096530000}"/>
    <cellStyle name="40% - akcent 3 2 4 2 5 2 2" xfId="21401" xr:uid="{00000000-0005-0000-0000-000097530000}"/>
    <cellStyle name="40% - akcent 3 2 4 2 5 3" xfId="21402" xr:uid="{00000000-0005-0000-0000-000098530000}"/>
    <cellStyle name="40% - akcent 3 2 4 2 6" xfId="21403" xr:uid="{00000000-0005-0000-0000-000099530000}"/>
    <cellStyle name="40% - akcent 3 2 4 2 6 2" xfId="21404" xr:uid="{00000000-0005-0000-0000-00009A530000}"/>
    <cellStyle name="40% - akcent 3 2 4 2 6 2 2" xfId="21405" xr:uid="{00000000-0005-0000-0000-00009B530000}"/>
    <cellStyle name="40% - akcent 3 2 4 2 6 3" xfId="21406" xr:uid="{00000000-0005-0000-0000-00009C530000}"/>
    <cellStyle name="40% - akcent 3 2 4 2 7" xfId="21407" xr:uid="{00000000-0005-0000-0000-00009D530000}"/>
    <cellStyle name="40% - akcent 3 2 4 2 7 2" xfId="21408" xr:uid="{00000000-0005-0000-0000-00009E530000}"/>
    <cellStyle name="40% - akcent 3 2 4 2 7 2 2" xfId="21409" xr:uid="{00000000-0005-0000-0000-00009F530000}"/>
    <cellStyle name="40% - akcent 3 2 4 2 7 3" xfId="21410" xr:uid="{00000000-0005-0000-0000-0000A0530000}"/>
    <cellStyle name="40% - akcent 3 2 4 2 8" xfId="21411" xr:uid="{00000000-0005-0000-0000-0000A1530000}"/>
    <cellStyle name="40% - akcent 3 2 4 2 8 2" xfId="21412" xr:uid="{00000000-0005-0000-0000-0000A2530000}"/>
    <cellStyle name="40% - akcent 3 2 4 2 9" xfId="21413" xr:uid="{00000000-0005-0000-0000-0000A3530000}"/>
    <cellStyle name="40% - akcent 3 2 4 3" xfId="21414" xr:uid="{00000000-0005-0000-0000-0000A4530000}"/>
    <cellStyle name="40% - akcent 3 2 4 3 2" xfId="21415" xr:uid="{00000000-0005-0000-0000-0000A5530000}"/>
    <cellStyle name="40% - akcent 3 2 4 3 2 2" xfId="21416" xr:uid="{00000000-0005-0000-0000-0000A6530000}"/>
    <cellStyle name="40% - akcent 3 2 4 3 2 2 2" xfId="21417" xr:uid="{00000000-0005-0000-0000-0000A7530000}"/>
    <cellStyle name="40% - akcent 3 2 4 3 2 2 2 2" xfId="21418" xr:uid="{00000000-0005-0000-0000-0000A8530000}"/>
    <cellStyle name="40% - akcent 3 2 4 3 2 2 3" xfId="21419" xr:uid="{00000000-0005-0000-0000-0000A9530000}"/>
    <cellStyle name="40% - akcent 3 2 4 3 2 3" xfId="21420" xr:uid="{00000000-0005-0000-0000-0000AA530000}"/>
    <cellStyle name="40% - akcent 3 2 4 3 2 3 2" xfId="21421" xr:uid="{00000000-0005-0000-0000-0000AB530000}"/>
    <cellStyle name="40% - akcent 3 2 4 3 2 3 2 2" xfId="21422" xr:uid="{00000000-0005-0000-0000-0000AC530000}"/>
    <cellStyle name="40% - akcent 3 2 4 3 2 3 3" xfId="21423" xr:uid="{00000000-0005-0000-0000-0000AD530000}"/>
    <cellStyle name="40% - akcent 3 2 4 3 2 4" xfId="21424" xr:uid="{00000000-0005-0000-0000-0000AE530000}"/>
    <cellStyle name="40% - akcent 3 2 4 3 2 4 2" xfId="21425" xr:uid="{00000000-0005-0000-0000-0000AF530000}"/>
    <cellStyle name="40% - akcent 3 2 4 3 2 4 2 2" xfId="21426" xr:uid="{00000000-0005-0000-0000-0000B0530000}"/>
    <cellStyle name="40% - akcent 3 2 4 3 2 4 3" xfId="21427" xr:uid="{00000000-0005-0000-0000-0000B1530000}"/>
    <cellStyle name="40% - akcent 3 2 4 3 2 5" xfId="21428" xr:uid="{00000000-0005-0000-0000-0000B2530000}"/>
    <cellStyle name="40% - akcent 3 2 4 3 2 5 2" xfId="21429" xr:uid="{00000000-0005-0000-0000-0000B3530000}"/>
    <cellStyle name="40% - akcent 3 2 4 3 2 6" xfId="21430" xr:uid="{00000000-0005-0000-0000-0000B4530000}"/>
    <cellStyle name="40% - akcent 3 2 4 3 3" xfId="21431" xr:uid="{00000000-0005-0000-0000-0000B5530000}"/>
    <cellStyle name="40% - akcent 3 2 4 3 3 2" xfId="21432" xr:uid="{00000000-0005-0000-0000-0000B6530000}"/>
    <cellStyle name="40% - akcent 3 2 4 3 3 2 2" xfId="21433" xr:uid="{00000000-0005-0000-0000-0000B7530000}"/>
    <cellStyle name="40% - akcent 3 2 4 3 3 3" xfId="21434" xr:uid="{00000000-0005-0000-0000-0000B8530000}"/>
    <cellStyle name="40% - akcent 3 2 4 3 4" xfId="21435" xr:uid="{00000000-0005-0000-0000-0000B9530000}"/>
    <cellStyle name="40% - akcent 3 2 4 3 4 2" xfId="21436" xr:uid="{00000000-0005-0000-0000-0000BA530000}"/>
    <cellStyle name="40% - akcent 3 2 4 3 4 2 2" xfId="21437" xr:uid="{00000000-0005-0000-0000-0000BB530000}"/>
    <cellStyle name="40% - akcent 3 2 4 3 4 3" xfId="21438" xr:uid="{00000000-0005-0000-0000-0000BC530000}"/>
    <cellStyle name="40% - akcent 3 2 4 3 5" xfId="21439" xr:uid="{00000000-0005-0000-0000-0000BD530000}"/>
    <cellStyle name="40% - akcent 3 2 4 3 5 2" xfId="21440" xr:uid="{00000000-0005-0000-0000-0000BE530000}"/>
    <cellStyle name="40% - akcent 3 2 4 3 5 2 2" xfId="21441" xr:uid="{00000000-0005-0000-0000-0000BF530000}"/>
    <cellStyle name="40% - akcent 3 2 4 3 5 3" xfId="21442" xr:uid="{00000000-0005-0000-0000-0000C0530000}"/>
    <cellStyle name="40% - akcent 3 2 4 3 6" xfId="21443" xr:uid="{00000000-0005-0000-0000-0000C1530000}"/>
    <cellStyle name="40% - akcent 3 2 4 3 6 2" xfId="21444" xr:uid="{00000000-0005-0000-0000-0000C2530000}"/>
    <cellStyle name="40% - akcent 3 2 4 3 7" xfId="21445" xr:uid="{00000000-0005-0000-0000-0000C3530000}"/>
    <cellStyle name="40% - akcent 3 2 4 4" xfId="21446" xr:uid="{00000000-0005-0000-0000-0000C4530000}"/>
    <cellStyle name="40% - akcent 3 2 4 4 2" xfId="21447" xr:uid="{00000000-0005-0000-0000-0000C5530000}"/>
    <cellStyle name="40% - akcent 3 2 4 4 2 2" xfId="21448" xr:uid="{00000000-0005-0000-0000-0000C6530000}"/>
    <cellStyle name="40% - akcent 3 2 4 4 2 2 2" xfId="21449" xr:uid="{00000000-0005-0000-0000-0000C7530000}"/>
    <cellStyle name="40% - akcent 3 2 4 4 2 3" xfId="21450" xr:uid="{00000000-0005-0000-0000-0000C8530000}"/>
    <cellStyle name="40% - akcent 3 2 4 4 3" xfId="21451" xr:uid="{00000000-0005-0000-0000-0000C9530000}"/>
    <cellStyle name="40% - akcent 3 2 4 4 3 2" xfId="21452" xr:uid="{00000000-0005-0000-0000-0000CA530000}"/>
    <cellStyle name="40% - akcent 3 2 4 4 3 2 2" xfId="21453" xr:uid="{00000000-0005-0000-0000-0000CB530000}"/>
    <cellStyle name="40% - akcent 3 2 4 4 3 3" xfId="21454" xr:uid="{00000000-0005-0000-0000-0000CC530000}"/>
    <cellStyle name="40% - akcent 3 2 4 4 4" xfId="21455" xr:uid="{00000000-0005-0000-0000-0000CD530000}"/>
    <cellStyle name="40% - akcent 3 2 4 4 4 2" xfId="21456" xr:uid="{00000000-0005-0000-0000-0000CE530000}"/>
    <cellStyle name="40% - akcent 3 2 4 4 4 2 2" xfId="21457" xr:uid="{00000000-0005-0000-0000-0000CF530000}"/>
    <cellStyle name="40% - akcent 3 2 4 4 4 3" xfId="21458" xr:uid="{00000000-0005-0000-0000-0000D0530000}"/>
    <cellStyle name="40% - akcent 3 2 4 4 5" xfId="21459" xr:uid="{00000000-0005-0000-0000-0000D1530000}"/>
    <cellStyle name="40% - akcent 3 2 4 4 5 2" xfId="21460" xr:uid="{00000000-0005-0000-0000-0000D2530000}"/>
    <cellStyle name="40% - akcent 3 2 4 4 6" xfId="21461" xr:uid="{00000000-0005-0000-0000-0000D3530000}"/>
    <cellStyle name="40% - akcent 3 2 4 5" xfId="21462" xr:uid="{00000000-0005-0000-0000-0000D4530000}"/>
    <cellStyle name="40% - akcent 3 2 4 5 2" xfId="21463" xr:uid="{00000000-0005-0000-0000-0000D5530000}"/>
    <cellStyle name="40% - akcent 3 2 4 5 2 2" xfId="21464" xr:uid="{00000000-0005-0000-0000-0000D6530000}"/>
    <cellStyle name="40% - akcent 3 2 4 5 2 2 2" xfId="21465" xr:uid="{00000000-0005-0000-0000-0000D7530000}"/>
    <cellStyle name="40% - akcent 3 2 4 5 2 3" xfId="21466" xr:uid="{00000000-0005-0000-0000-0000D8530000}"/>
    <cellStyle name="40% - akcent 3 2 4 5 3" xfId="21467" xr:uid="{00000000-0005-0000-0000-0000D9530000}"/>
    <cellStyle name="40% - akcent 3 2 4 5 3 2" xfId="21468" xr:uid="{00000000-0005-0000-0000-0000DA530000}"/>
    <cellStyle name="40% - akcent 3 2 4 5 3 2 2" xfId="21469" xr:uid="{00000000-0005-0000-0000-0000DB530000}"/>
    <cellStyle name="40% - akcent 3 2 4 5 3 3" xfId="21470" xr:uid="{00000000-0005-0000-0000-0000DC530000}"/>
    <cellStyle name="40% - akcent 3 2 4 5 4" xfId="21471" xr:uid="{00000000-0005-0000-0000-0000DD530000}"/>
    <cellStyle name="40% - akcent 3 2 4 5 4 2" xfId="21472" xr:uid="{00000000-0005-0000-0000-0000DE530000}"/>
    <cellStyle name="40% - akcent 3 2 4 5 4 2 2" xfId="21473" xr:uid="{00000000-0005-0000-0000-0000DF530000}"/>
    <cellStyle name="40% - akcent 3 2 4 5 4 3" xfId="21474" xr:uid="{00000000-0005-0000-0000-0000E0530000}"/>
    <cellStyle name="40% - akcent 3 2 4 5 5" xfId="21475" xr:uid="{00000000-0005-0000-0000-0000E1530000}"/>
    <cellStyle name="40% - akcent 3 2 4 5 5 2" xfId="21476" xr:uid="{00000000-0005-0000-0000-0000E2530000}"/>
    <cellStyle name="40% - akcent 3 2 4 5 6" xfId="21477" xr:uid="{00000000-0005-0000-0000-0000E3530000}"/>
    <cellStyle name="40% - akcent 3 2 4 6" xfId="21478" xr:uid="{00000000-0005-0000-0000-0000E4530000}"/>
    <cellStyle name="40% - akcent 3 2 4 6 2" xfId="21479" xr:uid="{00000000-0005-0000-0000-0000E5530000}"/>
    <cellStyle name="40% - akcent 3 2 4 6 2 2" xfId="21480" xr:uid="{00000000-0005-0000-0000-0000E6530000}"/>
    <cellStyle name="40% - akcent 3 2 4 6 2 2 2" xfId="21481" xr:uid="{00000000-0005-0000-0000-0000E7530000}"/>
    <cellStyle name="40% - akcent 3 2 4 6 2 3" xfId="21482" xr:uid="{00000000-0005-0000-0000-0000E8530000}"/>
    <cellStyle name="40% - akcent 3 2 4 6 3" xfId="21483" xr:uid="{00000000-0005-0000-0000-0000E9530000}"/>
    <cellStyle name="40% - akcent 3 2 4 6 3 2" xfId="21484" xr:uid="{00000000-0005-0000-0000-0000EA530000}"/>
    <cellStyle name="40% - akcent 3 2 4 6 3 2 2" xfId="21485" xr:uid="{00000000-0005-0000-0000-0000EB530000}"/>
    <cellStyle name="40% - akcent 3 2 4 6 3 3" xfId="21486" xr:uid="{00000000-0005-0000-0000-0000EC530000}"/>
    <cellStyle name="40% - akcent 3 2 4 6 4" xfId="21487" xr:uid="{00000000-0005-0000-0000-0000ED530000}"/>
    <cellStyle name="40% - akcent 3 2 4 6 4 2" xfId="21488" xr:uid="{00000000-0005-0000-0000-0000EE530000}"/>
    <cellStyle name="40% - akcent 3 2 4 6 4 2 2" xfId="21489" xr:uid="{00000000-0005-0000-0000-0000EF530000}"/>
    <cellStyle name="40% - akcent 3 2 4 6 4 3" xfId="21490" xr:uid="{00000000-0005-0000-0000-0000F0530000}"/>
    <cellStyle name="40% - akcent 3 2 4 6 5" xfId="21491" xr:uid="{00000000-0005-0000-0000-0000F1530000}"/>
    <cellStyle name="40% - akcent 3 2 4 6 5 2" xfId="21492" xr:uid="{00000000-0005-0000-0000-0000F2530000}"/>
    <cellStyle name="40% - akcent 3 2 4 6 6" xfId="21493" xr:uid="{00000000-0005-0000-0000-0000F3530000}"/>
    <cellStyle name="40% - akcent 3 2 4 7" xfId="21494" xr:uid="{00000000-0005-0000-0000-0000F4530000}"/>
    <cellStyle name="40% - akcent 3 2 5" xfId="21495" xr:uid="{00000000-0005-0000-0000-0000F5530000}"/>
    <cellStyle name="40% - akcent 3 2 5 2" xfId="21496" xr:uid="{00000000-0005-0000-0000-0000F6530000}"/>
    <cellStyle name="40% - akcent 3 2 5 2 2" xfId="21497" xr:uid="{00000000-0005-0000-0000-0000F7530000}"/>
    <cellStyle name="40% - akcent 3 2 5 3" xfId="21498" xr:uid="{00000000-0005-0000-0000-0000F8530000}"/>
    <cellStyle name="40% - akcent 3 2 6" xfId="21499" xr:uid="{00000000-0005-0000-0000-0000F9530000}"/>
    <cellStyle name="40% - akcent 3 2 6 2" xfId="21500" xr:uid="{00000000-0005-0000-0000-0000FA530000}"/>
    <cellStyle name="40% - akcent 3 2 7" xfId="21501" xr:uid="{00000000-0005-0000-0000-0000FB530000}"/>
    <cellStyle name="40% - akcent 3 2 7 2" xfId="21502" xr:uid="{00000000-0005-0000-0000-0000FC530000}"/>
    <cellStyle name="40% - akcent 3 2 8" xfId="21503" xr:uid="{00000000-0005-0000-0000-0000FD530000}"/>
    <cellStyle name="40% - akcent 3 2 8 2" xfId="21504" xr:uid="{00000000-0005-0000-0000-0000FE530000}"/>
    <cellStyle name="40% - akcent 3 2 9" xfId="21505" xr:uid="{00000000-0005-0000-0000-0000FF530000}"/>
    <cellStyle name="40% - akcent 3 2 9 2" xfId="21506" xr:uid="{00000000-0005-0000-0000-000000540000}"/>
    <cellStyle name="40% - akcent 3 2_2011'05 Raport PGE_DO-CO2" xfId="21507" xr:uid="{00000000-0005-0000-0000-000001540000}"/>
    <cellStyle name="40% - akcent 3 3" xfId="21508" xr:uid="{00000000-0005-0000-0000-000002540000}"/>
    <cellStyle name="40% - akcent 3 3 10" xfId="21509" xr:uid="{00000000-0005-0000-0000-000003540000}"/>
    <cellStyle name="40% - akcent 3 3 10 2" xfId="21510" xr:uid="{00000000-0005-0000-0000-000004540000}"/>
    <cellStyle name="40% - akcent 3 3 10 2 2" xfId="21511" xr:uid="{00000000-0005-0000-0000-000005540000}"/>
    <cellStyle name="40% - akcent 3 3 10 2 2 2" xfId="21512" xr:uid="{00000000-0005-0000-0000-000006540000}"/>
    <cellStyle name="40% - akcent 3 3 10 2 3" xfId="21513" xr:uid="{00000000-0005-0000-0000-000007540000}"/>
    <cellStyle name="40% - akcent 3 3 10 3" xfId="21514" xr:uid="{00000000-0005-0000-0000-000008540000}"/>
    <cellStyle name="40% - akcent 3 3 10 3 2" xfId="21515" xr:uid="{00000000-0005-0000-0000-000009540000}"/>
    <cellStyle name="40% - akcent 3 3 10 3 2 2" xfId="21516" xr:uid="{00000000-0005-0000-0000-00000A540000}"/>
    <cellStyle name="40% - akcent 3 3 10 3 3" xfId="21517" xr:uid="{00000000-0005-0000-0000-00000B540000}"/>
    <cellStyle name="40% - akcent 3 3 10 4" xfId="21518" xr:uid="{00000000-0005-0000-0000-00000C540000}"/>
    <cellStyle name="40% - akcent 3 3 10 4 2" xfId="21519" xr:uid="{00000000-0005-0000-0000-00000D540000}"/>
    <cellStyle name="40% - akcent 3 3 10 4 2 2" xfId="21520" xr:uid="{00000000-0005-0000-0000-00000E540000}"/>
    <cellStyle name="40% - akcent 3 3 10 4 3" xfId="21521" xr:uid="{00000000-0005-0000-0000-00000F540000}"/>
    <cellStyle name="40% - akcent 3 3 10 5" xfId="21522" xr:uid="{00000000-0005-0000-0000-000010540000}"/>
    <cellStyle name="40% - akcent 3 3 10 5 2" xfId="21523" xr:uid="{00000000-0005-0000-0000-000011540000}"/>
    <cellStyle name="40% - akcent 3 3 10 6" xfId="21524" xr:uid="{00000000-0005-0000-0000-000012540000}"/>
    <cellStyle name="40% - akcent 3 3 11" xfId="21525" xr:uid="{00000000-0005-0000-0000-000013540000}"/>
    <cellStyle name="40% - akcent 3 3 2" xfId="21526" xr:uid="{00000000-0005-0000-0000-000014540000}"/>
    <cellStyle name="40% - akcent 3 3 2 2" xfId="21527" xr:uid="{00000000-0005-0000-0000-000015540000}"/>
    <cellStyle name="40% - akcent 3 3 2 2 10" xfId="21528" xr:uid="{00000000-0005-0000-0000-000016540000}"/>
    <cellStyle name="40% - akcent 3 3 2 2 11" xfId="21529" xr:uid="{00000000-0005-0000-0000-000017540000}"/>
    <cellStyle name="40% - akcent 3 3 2 2 2" xfId="21530" xr:uid="{00000000-0005-0000-0000-000018540000}"/>
    <cellStyle name="40% - akcent 3 3 2 2 2 2" xfId="21531" xr:uid="{00000000-0005-0000-0000-000019540000}"/>
    <cellStyle name="40% - akcent 3 3 2 2 2 2 2" xfId="21532" xr:uid="{00000000-0005-0000-0000-00001A540000}"/>
    <cellStyle name="40% - akcent 3 3 2 2 2 2 2 2" xfId="21533" xr:uid="{00000000-0005-0000-0000-00001B540000}"/>
    <cellStyle name="40% - akcent 3 3 2 2 2 2 2 2 2" xfId="21534" xr:uid="{00000000-0005-0000-0000-00001C540000}"/>
    <cellStyle name="40% - akcent 3 3 2 2 2 2 2 2 2 2" xfId="21535" xr:uid="{00000000-0005-0000-0000-00001D540000}"/>
    <cellStyle name="40% - akcent 3 3 2 2 2 2 2 2 3" xfId="21536" xr:uid="{00000000-0005-0000-0000-00001E540000}"/>
    <cellStyle name="40% - akcent 3 3 2 2 2 2 2 3" xfId="21537" xr:uid="{00000000-0005-0000-0000-00001F540000}"/>
    <cellStyle name="40% - akcent 3 3 2 2 2 2 2 3 2" xfId="21538" xr:uid="{00000000-0005-0000-0000-000020540000}"/>
    <cellStyle name="40% - akcent 3 3 2 2 2 2 2 3 2 2" xfId="21539" xr:uid="{00000000-0005-0000-0000-000021540000}"/>
    <cellStyle name="40% - akcent 3 3 2 2 2 2 2 3 3" xfId="21540" xr:uid="{00000000-0005-0000-0000-000022540000}"/>
    <cellStyle name="40% - akcent 3 3 2 2 2 2 2 4" xfId="21541" xr:uid="{00000000-0005-0000-0000-000023540000}"/>
    <cellStyle name="40% - akcent 3 3 2 2 2 2 2 4 2" xfId="21542" xr:uid="{00000000-0005-0000-0000-000024540000}"/>
    <cellStyle name="40% - akcent 3 3 2 2 2 2 2 4 2 2" xfId="21543" xr:uid="{00000000-0005-0000-0000-000025540000}"/>
    <cellStyle name="40% - akcent 3 3 2 2 2 2 2 4 3" xfId="21544" xr:uid="{00000000-0005-0000-0000-000026540000}"/>
    <cellStyle name="40% - akcent 3 3 2 2 2 2 2 5" xfId="21545" xr:uid="{00000000-0005-0000-0000-000027540000}"/>
    <cellStyle name="40% - akcent 3 3 2 2 2 2 2 5 2" xfId="21546" xr:uid="{00000000-0005-0000-0000-000028540000}"/>
    <cellStyle name="40% - akcent 3 3 2 2 2 2 2 6" xfId="21547" xr:uid="{00000000-0005-0000-0000-000029540000}"/>
    <cellStyle name="40% - akcent 3 3 2 2 2 2 3" xfId="21548" xr:uid="{00000000-0005-0000-0000-00002A540000}"/>
    <cellStyle name="40% - akcent 3 3 2 2 2 2 3 2" xfId="21549" xr:uid="{00000000-0005-0000-0000-00002B540000}"/>
    <cellStyle name="40% - akcent 3 3 2 2 2 2 3 2 2" xfId="21550" xr:uid="{00000000-0005-0000-0000-00002C540000}"/>
    <cellStyle name="40% - akcent 3 3 2 2 2 2 3 3" xfId="21551" xr:uid="{00000000-0005-0000-0000-00002D540000}"/>
    <cellStyle name="40% - akcent 3 3 2 2 2 2 4" xfId="21552" xr:uid="{00000000-0005-0000-0000-00002E540000}"/>
    <cellStyle name="40% - akcent 3 3 2 2 2 2 4 2" xfId="21553" xr:uid="{00000000-0005-0000-0000-00002F540000}"/>
    <cellStyle name="40% - akcent 3 3 2 2 2 2 4 2 2" xfId="21554" xr:uid="{00000000-0005-0000-0000-000030540000}"/>
    <cellStyle name="40% - akcent 3 3 2 2 2 2 4 3" xfId="21555" xr:uid="{00000000-0005-0000-0000-000031540000}"/>
    <cellStyle name="40% - akcent 3 3 2 2 2 2 5" xfId="21556" xr:uid="{00000000-0005-0000-0000-000032540000}"/>
    <cellStyle name="40% - akcent 3 3 2 2 2 2 5 2" xfId="21557" xr:uid="{00000000-0005-0000-0000-000033540000}"/>
    <cellStyle name="40% - akcent 3 3 2 2 2 2 5 2 2" xfId="21558" xr:uid="{00000000-0005-0000-0000-000034540000}"/>
    <cellStyle name="40% - akcent 3 3 2 2 2 2 5 3" xfId="21559" xr:uid="{00000000-0005-0000-0000-000035540000}"/>
    <cellStyle name="40% - akcent 3 3 2 2 2 2 6" xfId="21560" xr:uid="{00000000-0005-0000-0000-000036540000}"/>
    <cellStyle name="40% - akcent 3 3 2 2 2 2 6 2" xfId="21561" xr:uid="{00000000-0005-0000-0000-000037540000}"/>
    <cellStyle name="40% - akcent 3 3 2 2 2 2 7" xfId="21562" xr:uid="{00000000-0005-0000-0000-000038540000}"/>
    <cellStyle name="40% - akcent 3 3 2 2 2 3" xfId="21563" xr:uid="{00000000-0005-0000-0000-000039540000}"/>
    <cellStyle name="40% - akcent 3 3 2 2 2 3 2" xfId="21564" xr:uid="{00000000-0005-0000-0000-00003A540000}"/>
    <cellStyle name="40% - akcent 3 3 2 2 2 3 2 2" xfId="21565" xr:uid="{00000000-0005-0000-0000-00003B540000}"/>
    <cellStyle name="40% - akcent 3 3 2 2 2 3 2 2 2" xfId="21566" xr:uid="{00000000-0005-0000-0000-00003C540000}"/>
    <cellStyle name="40% - akcent 3 3 2 2 2 3 2 3" xfId="21567" xr:uid="{00000000-0005-0000-0000-00003D540000}"/>
    <cellStyle name="40% - akcent 3 3 2 2 2 3 3" xfId="21568" xr:uid="{00000000-0005-0000-0000-00003E540000}"/>
    <cellStyle name="40% - akcent 3 3 2 2 2 3 3 2" xfId="21569" xr:uid="{00000000-0005-0000-0000-00003F540000}"/>
    <cellStyle name="40% - akcent 3 3 2 2 2 3 3 2 2" xfId="21570" xr:uid="{00000000-0005-0000-0000-000040540000}"/>
    <cellStyle name="40% - akcent 3 3 2 2 2 3 3 3" xfId="21571" xr:uid="{00000000-0005-0000-0000-000041540000}"/>
    <cellStyle name="40% - akcent 3 3 2 2 2 3 4" xfId="21572" xr:uid="{00000000-0005-0000-0000-000042540000}"/>
    <cellStyle name="40% - akcent 3 3 2 2 2 3 4 2" xfId="21573" xr:uid="{00000000-0005-0000-0000-000043540000}"/>
    <cellStyle name="40% - akcent 3 3 2 2 2 3 4 2 2" xfId="21574" xr:uid="{00000000-0005-0000-0000-000044540000}"/>
    <cellStyle name="40% - akcent 3 3 2 2 2 3 4 3" xfId="21575" xr:uid="{00000000-0005-0000-0000-000045540000}"/>
    <cellStyle name="40% - akcent 3 3 2 2 2 3 5" xfId="21576" xr:uid="{00000000-0005-0000-0000-000046540000}"/>
    <cellStyle name="40% - akcent 3 3 2 2 2 3 5 2" xfId="21577" xr:uid="{00000000-0005-0000-0000-000047540000}"/>
    <cellStyle name="40% - akcent 3 3 2 2 2 3 6" xfId="21578" xr:uid="{00000000-0005-0000-0000-000048540000}"/>
    <cellStyle name="40% - akcent 3 3 2 2 2 4" xfId="21579" xr:uid="{00000000-0005-0000-0000-000049540000}"/>
    <cellStyle name="40% - akcent 3 3 2 2 2 4 2" xfId="21580" xr:uid="{00000000-0005-0000-0000-00004A540000}"/>
    <cellStyle name="40% - akcent 3 3 2 2 2 4 2 2" xfId="21581" xr:uid="{00000000-0005-0000-0000-00004B540000}"/>
    <cellStyle name="40% - akcent 3 3 2 2 2 4 2 2 2" xfId="21582" xr:uid="{00000000-0005-0000-0000-00004C540000}"/>
    <cellStyle name="40% - akcent 3 3 2 2 2 4 2 3" xfId="21583" xr:uid="{00000000-0005-0000-0000-00004D540000}"/>
    <cellStyle name="40% - akcent 3 3 2 2 2 4 3" xfId="21584" xr:uid="{00000000-0005-0000-0000-00004E540000}"/>
    <cellStyle name="40% - akcent 3 3 2 2 2 4 3 2" xfId="21585" xr:uid="{00000000-0005-0000-0000-00004F540000}"/>
    <cellStyle name="40% - akcent 3 3 2 2 2 4 3 2 2" xfId="21586" xr:uid="{00000000-0005-0000-0000-000050540000}"/>
    <cellStyle name="40% - akcent 3 3 2 2 2 4 3 3" xfId="21587" xr:uid="{00000000-0005-0000-0000-000051540000}"/>
    <cellStyle name="40% - akcent 3 3 2 2 2 4 4" xfId="21588" xr:uid="{00000000-0005-0000-0000-000052540000}"/>
    <cellStyle name="40% - akcent 3 3 2 2 2 4 4 2" xfId="21589" xr:uid="{00000000-0005-0000-0000-000053540000}"/>
    <cellStyle name="40% - akcent 3 3 2 2 2 4 4 2 2" xfId="21590" xr:uid="{00000000-0005-0000-0000-000054540000}"/>
    <cellStyle name="40% - akcent 3 3 2 2 2 4 4 3" xfId="21591" xr:uid="{00000000-0005-0000-0000-000055540000}"/>
    <cellStyle name="40% - akcent 3 3 2 2 2 4 5" xfId="21592" xr:uid="{00000000-0005-0000-0000-000056540000}"/>
    <cellStyle name="40% - akcent 3 3 2 2 2 4 5 2" xfId="21593" xr:uid="{00000000-0005-0000-0000-000057540000}"/>
    <cellStyle name="40% - akcent 3 3 2 2 2 4 6" xfId="21594" xr:uid="{00000000-0005-0000-0000-000058540000}"/>
    <cellStyle name="40% - akcent 3 3 2 2 2 5" xfId="21595" xr:uid="{00000000-0005-0000-0000-000059540000}"/>
    <cellStyle name="40% - akcent 3 3 2 2 2 5 2" xfId="21596" xr:uid="{00000000-0005-0000-0000-00005A540000}"/>
    <cellStyle name="40% - akcent 3 3 2 2 2 5 2 2" xfId="21597" xr:uid="{00000000-0005-0000-0000-00005B540000}"/>
    <cellStyle name="40% - akcent 3 3 2 2 2 5 3" xfId="21598" xr:uid="{00000000-0005-0000-0000-00005C540000}"/>
    <cellStyle name="40% - akcent 3 3 2 2 2 6" xfId="21599" xr:uid="{00000000-0005-0000-0000-00005D540000}"/>
    <cellStyle name="40% - akcent 3 3 2 2 2 6 2" xfId="21600" xr:uid="{00000000-0005-0000-0000-00005E540000}"/>
    <cellStyle name="40% - akcent 3 3 2 2 2 6 2 2" xfId="21601" xr:uid="{00000000-0005-0000-0000-00005F540000}"/>
    <cellStyle name="40% - akcent 3 3 2 2 2 6 3" xfId="21602" xr:uid="{00000000-0005-0000-0000-000060540000}"/>
    <cellStyle name="40% - akcent 3 3 2 2 2 7" xfId="21603" xr:uid="{00000000-0005-0000-0000-000061540000}"/>
    <cellStyle name="40% - akcent 3 3 2 2 2 7 2" xfId="21604" xr:uid="{00000000-0005-0000-0000-000062540000}"/>
    <cellStyle name="40% - akcent 3 3 2 2 2 7 2 2" xfId="21605" xr:uid="{00000000-0005-0000-0000-000063540000}"/>
    <cellStyle name="40% - akcent 3 3 2 2 2 7 3" xfId="21606" xr:uid="{00000000-0005-0000-0000-000064540000}"/>
    <cellStyle name="40% - akcent 3 3 2 2 2 8" xfId="21607" xr:uid="{00000000-0005-0000-0000-000065540000}"/>
    <cellStyle name="40% - akcent 3 3 2 2 2 8 2" xfId="21608" xr:uid="{00000000-0005-0000-0000-000066540000}"/>
    <cellStyle name="40% - akcent 3 3 2 2 2 9" xfId="21609" xr:uid="{00000000-0005-0000-0000-000067540000}"/>
    <cellStyle name="40% - akcent 3 3 2 2 3" xfId="21610" xr:uid="{00000000-0005-0000-0000-000068540000}"/>
    <cellStyle name="40% - akcent 3 3 2 2 3 2" xfId="21611" xr:uid="{00000000-0005-0000-0000-000069540000}"/>
    <cellStyle name="40% - akcent 3 3 2 2 3 2 2" xfId="21612" xr:uid="{00000000-0005-0000-0000-00006A540000}"/>
    <cellStyle name="40% - akcent 3 3 2 2 3 2 2 2" xfId="21613" xr:uid="{00000000-0005-0000-0000-00006B540000}"/>
    <cellStyle name="40% - akcent 3 3 2 2 3 2 2 2 2" xfId="21614" xr:uid="{00000000-0005-0000-0000-00006C540000}"/>
    <cellStyle name="40% - akcent 3 3 2 2 3 2 2 3" xfId="21615" xr:uid="{00000000-0005-0000-0000-00006D540000}"/>
    <cellStyle name="40% - akcent 3 3 2 2 3 2 3" xfId="21616" xr:uid="{00000000-0005-0000-0000-00006E540000}"/>
    <cellStyle name="40% - akcent 3 3 2 2 3 2 3 2" xfId="21617" xr:uid="{00000000-0005-0000-0000-00006F540000}"/>
    <cellStyle name="40% - akcent 3 3 2 2 3 2 3 2 2" xfId="21618" xr:uid="{00000000-0005-0000-0000-000070540000}"/>
    <cellStyle name="40% - akcent 3 3 2 2 3 2 3 3" xfId="21619" xr:uid="{00000000-0005-0000-0000-000071540000}"/>
    <cellStyle name="40% - akcent 3 3 2 2 3 2 4" xfId="21620" xr:uid="{00000000-0005-0000-0000-000072540000}"/>
    <cellStyle name="40% - akcent 3 3 2 2 3 2 4 2" xfId="21621" xr:uid="{00000000-0005-0000-0000-000073540000}"/>
    <cellStyle name="40% - akcent 3 3 2 2 3 2 4 2 2" xfId="21622" xr:uid="{00000000-0005-0000-0000-000074540000}"/>
    <cellStyle name="40% - akcent 3 3 2 2 3 2 4 3" xfId="21623" xr:uid="{00000000-0005-0000-0000-000075540000}"/>
    <cellStyle name="40% - akcent 3 3 2 2 3 2 5" xfId="21624" xr:uid="{00000000-0005-0000-0000-000076540000}"/>
    <cellStyle name="40% - akcent 3 3 2 2 3 2 5 2" xfId="21625" xr:uid="{00000000-0005-0000-0000-000077540000}"/>
    <cellStyle name="40% - akcent 3 3 2 2 3 2 6" xfId="21626" xr:uid="{00000000-0005-0000-0000-000078540000}"/>
    <cellStyle name="40% - akcent 3 3 2 2 3 3" xfId="21627" xr:uid="{00000000-0005-0000-0000-000079540000}"/>
    <cellStyle name="40% - akcent 3 3 2 2 3 3 2" xfId="21628" xr:uid="{00000000-0005-0000-0000-00007A540000}"/>
    <cellStyle name="40% - akcent 3 3 2 2 3 3 2 2" xfId="21629" xr:uid="{00000000-0005-0000-0000-00007B540000}"/>
    <cellStyle name="40% - akcent 3 3 2 2 3 3 3" xfId="21630" xr:uid="{00000000-0005-0000-0000-00007C540000}"/>
    <cellStyle name="40% - akcent 3 3 2 2 3 4" xfId="21631" xr:uid="{00000000-0005-0000-0000-00007D540000}"/>
    <cellStyle name="40% - akcent 3 3 2 2 3 4 2" xfId="21632" xr:uid="{00000000-0005-0000-0000-00007E540000}"/>
    <cellStyle name="40% - akcent 3 3 2 2 3 4 2 2" xfId="21633" xr:uid="{00000000-0005-0000-0000-00007F540000}"/>
    <cellStyle name="40% - akcent 3 3 2 2 3 4 3" xfId="21634" xr:uid="{00000000-0005-0000-0000-000080540000}"/>
    <cellStyle name="40% - akcent 3 3 2 2 3 5" xfId="21635" xr:uid="{00000000-0005-0000-0000-000081540000}"/>
    <cellStyle name="40% - akcent 3 3 2 2 3 5 2" xfId="21636" xr:uid="{00000000-0005-0000-0000-000082540000}"/>
    <cellStyle name="40% - akcent 3 3 2 2 3 5 2 2" xfId="21637" xr:uid="{00000000-0005-0000-0000-000083540000}"/>
    <cellStyle name="40% - akcent 3 3 2 2 3 5 3" xfId="21638" xr:uid="{00000000-0005-0000-0000-000084540000}"/>
    <cellStyle name="40% - akcent 3 3 2 2 3 6" xfId="21639" xr:uid="{00000000-0005-0000-0000-000085540000}"/>
    <cellStyle name="40% - akcent 3 3 2 2 3 6 2" xfId="21640" xr:uid="{00000000-0005-0000-0000-000086540000}"/>
    <cellStyle name="40% - akcent 3 3 2 2 3 7" xfId="21641" xr:uid="{00000000-0005-0000-0000-000087540000}"/>
    <cellStyle name="40% - akcent 3 3 2 2 4" xfId="21642" xr:uid="{00000000-0005-0000-0000-000088540000}"/>
    <cellStyle name="40% - akcent 3 3 2 2 4 2" xfId="21643" xr:uid="{00000000-0005-0000-0000-000089540000}"/>
    <cellStyle name="40% - akcent 3 3 2 2 4 2 2" xfId="21644" xr:uid="{00000000-0005-0000-0000-00008A540000}"/>
    <cellStyle name="40% - akcent 3 3 2 2 4 2 2 2" xfId="21645" xr:uid="{00000000-0005-0000-0000-00008B540000}"/>
    <cellStyle name="40% - akcent 3 3 2 2 4 2 3" xfId="21646" xr:uid="{00000000-0005-0000-0000-00008C540000}"/>
    <cellStyle name="40% - akcent 3 3 2 2 4 3" xfId="21647" xr:uid="{00000000-0005-0000-0000-00008D540000}"/>
    <cellStyle name="40% - akcent 3 3 2 2 4 3 2" xfId="21648" xr:uid="{00000000-0005-0000-0000-00008E540000}"/>
    <cellStyle name="40% - akcent 3 3 2 2 4 3 2 2" xfId="21649" xr:uid="{00000000-0005-0000-0000-00008F540000}"/>
    <cellStyle name="40% - akcent 3 3 2 2 4 3 3" xfId="21650" xr:uid="{00000000-0005-0000-0000-000090540000}"/>
    <cellStyle name="40% - akcent 3 3 2 2 4 4" xfId="21651" xr:uid="{00000000-0005-0000-0000-000091540000}"/>
    <cellStyle name="40% - akcent 3 3 2 2 4 4 2" xfId="21652" xr:uid="{00000000-0005-0000-0000-000092540000}"/>
    <cellStyle name="40% - akcent 3 3 2 2 4 4 2 2" xfId="21653" xr:uid="{00000000-0005-0000-0000-000093540000}"/>
    <cellStyle name="40% - akcent 3 3 2 2 4 4 3" xfId="21654" xr:uid="{00000000-0005-0000-0000-000094540000}"/>
    <cellStyle name="40% - akcent 3 3 2 2 4 5" xfId="21655" xr:uid="{00000000-0005-0000-0000-000095540000}"/>
    <cellStyle name="40% - akcent 3 3 2 2 4 5 2" xfId="21656" xr:uid="{00000000-0005-0000-0000-000096540000}"/>
    <cellStyle name="40% - akcent 3 3 2 2 4 6" xfId="21657" xr:uid="{00000000-0005-0000-0000-000097540000}"/>
    <cellStyle name="40% - akcent 3 3 2 2 5" xfId="21658" xr:uid="{00000000-0005-0000-0000-000098540000}"/>
    <cellStyle name="40% - akcent 3 3 2 2 5 2" xfId="21659" xr:uid="{00000000-0005-0000-0000-000099540000}"/>
    <cellStyle name="40% - akcent 3 3 2 2 5 2 2" xfId="21660" xr:uid="{00000000-0005-0000-0000-00009A540000}"/>
    <cellStyle name="40% - akcent 3 3 2 2 5 2 2 2" xfId="21661" xr:uid="{00000000-0005-0000-0000-00009B540000}"/>
    <cellStyle name="40% - akcent 3 3 2 2 5 2 3" xfId="21662" xr:uid="{00000000-0005-0000-0000-00009C540000}"/>
    <cellStyle name="40% - akcent 3 3 2 2 5 3" xfId="21663" xr:uid="{00000000-0005-0000-0000-00009D540000}"/>
    <cellStyle name="40% - akcent 3 3 2 2 5 3 2" xfId="21664" xr:uid="{00000000-0005-0000-0000-00009E540000}"/>
    <cellStyle name="40% - akcent 3 3 2 2 5 3 2 2" xfId="21665" xr:uid="{00000000-0005-0000-0000-00009F540000}"/>
    <cellStyle name="40% - akcent 3 3 2 2 5 3 3" xfId="21666" xr:uid="{00000000-0005-0000-0000-0000A0540000}"/>
    <cellStyle name="40% - akcent 3 3 2 2 5 4" xfId="21667" xr:uid="{00000000-0005-0000-0000-0000A1540000}"/>
    <cellStyle name="40% - akcent 3 3 2 2 5 4 2" xfId="21668" xr:uid="{00000000-0005-0000-0000-0000A2540000}"/>
    <cellStyle name="40% - akcent 3 3 2 2 5 4 2 2" xfId="21669" xr:uid="{00000000-0005-0000-0000-0000A3540000}"/>
    <cellStyle name="40% - akcent 3 3 2 2 5 4 3" xfId="21670" xr:uid="{00000000-0005-0000-0000-0000A4540000}"/>
    <cellStyle name="40% - akcent 3 3 2 2 5 5" xfId="21671" xr:uid="{00000000-0005-0000-0000-0000A5540000}"/>
    <cellStyle name="40% - akcent 3 3 2 2 5 5 2" xfId="21672" xr:uid="{00000000-0005-0000-0000-0000A6540000}"/>
    <cellStyle name="40% - akcent 3 3 2 2 5 6" xfId="21673" xr:uid="{00000000-0005-0000-0000-0000A7540000}"/>
    <cellStyle name="40% - akcent 3 3 2 2 6" xfId="21674" xr:uid="{00000000-0005-0000-0000-0000A8540000}"/>
    <cellStyle name="40% - akcent 3 3 2 2 6 2" xfId="21675" xr:uid="{00000000-0005-0000-0000-0000A9540000}"/>
    <cellStyle name="40% - akcent 3 3 2 2 6 2 2" xfId="21676" xr:uid="{00000000-0005-0000-0000-0000AA540000}"/>
    <cellStyle name="40% - akcent 3 3 2 2 6 3" xfId="21677" xr:uid="{00000000-0005-0000-0000-0000AB540000}"/>
    <cellStyle name="40% - akcent 3 3 2 2 7" xfId="21678" xr:uid="{00000000-0005-0000-0000-0000AC540000}"/>
    <cellStyle name="40% - akcent 3 3 2 2 7 2" xfId="21679" xr:uid="{00000000-0005-0000-0000-0000AD540000}"/>
    <cellStyle name="40% - akcent 3 3 2 2 7 2 2" xfId="21680" xr:uid="{00000000-0005-0000-0000-0000AE540000}"/>
    <cellStyle name="40% - akcent 3 3 2 2 7 3" xfId="21681" xr:uid="{00000000-0005-0000-0000-0000AF540000}"/>
    <cellStyle name="40% - akcent 3 3 2 2 8" xfId="21682" xr:uid="{00000000-0005-0000-0000-0000B0540000}"/>
    <cellStyle name="40% - akcent 3 3 2 2 8 2" xfId="21683" xr:uid="{00000000-0005-0000-0000-0000B1540000}"/>
    <cellStyle name="40% - akcent 3 3 2 2 8 2 2" xfId="21684" xr:uid="{00000000-0005-0000-0000-0000B2540000}"/>
    <cellStyle name="40% - akcent 3 3 2 2 8 3" xfId="21685" xr:uid="{00000000-0005-0000-0000-0000B3540000}"/>
    <cellStyle name="40% - akcent 3 3 2 2 9" xfId="21686" xr:uid="{00000000-0005-0000-0000-0000B4540000}"/>
    <cellStyle name="40% - akcent 3 3 2 2 9 2" xfId="21687" xr:uid="{00000000-0005-0000-0000-0000B5540000}"/>
    <cellStyle name="40% - akcent 3 3 2 3" xfId="21688" xr:uid="{00000000-0005-0000-0000-0000B6540000}"/>
    <cellStyle name="40% - akcent 3 3 2 3 2" xfId="21689" xr:uid="{00000000-0005-0000-0000-0000B7540000}"/>
    <cellStyle name="40% - akcent 3 3 2 3 2 2" xfId="21690" xr:uid="{00000000-0005-0000-0000-0000B8540000}"/>
    <cellStyle name="40% - akcent 3 3 2 3 2 2 2" xfId="21691" xr:uid="{00000000-0005-0000-0000-0000B9540000}"/>
    <cellStyle name="40% - akcent 3 3 2 3 2 2 2 2" xfId="21692" xr:uid="{00000000-0005-0000-0000-0000BA540000}"/>
    <cellStyle name="40% - akcent 3 3 2 3 2 2 2 2 2" xfId="21693" xr:uid="{00000000-0005-0000-0000-0000BB540000}"/>
    <cellStyle name="40% - akcent 3 3 2 3 2 2 2 3" xfId="21694" xr:uid="{00000000-0005-0000-0000-0000BC540000}"/>
    <cellStyle name="40% - akcent 3 3 2 3 2 2 3" xfId="21695" xr:uid="{00000000-0005-0000-0000-0000BD540000}"/>
    <cellStyle name="40% - akcent 3 3 2 3 2 2 3 2" xfId="21696" xr:uid="{00000000-0005-0000-0000-0000BE540000}"/>
    <cellStyle name="40% - akcent 3 3 2 3 2 2 3 2 2" xfId="21697" xr:uid="{00000000-0005-0000-0000-0000BF540000}"/>
    <cellStyle name="40% - akcent 3 3 2 3 2 2 3 3" xfId="21698" xr:uid="{00000000-0005-0000-0000-0000C0540000}"/>
    <cellStyle name="40% - akcent 3 3 2 3 2 2 4" xfId="21699" xr:uid="{00000000-0005-0000-0000-0000C1540000}"/>
    <cellStyle name="40% - akcent 3 3 2 3 2 2 4 2" xfId="21700" xr:uid="{00000000-0005-0000-0000-0000C2540000}"/>
    <cellStyle name="40% - akcent 3 3 2 3 2 2 4 2 2" xfId="21701" xr:uid="{00000000-0005-0000-0000-0000C3540000}"/>
    <cellStyle name="40% - akcent 3 3 2 3 2 2 4 3" xfId="21702" xr:uid="{00000000-0005-0000-0000-0000C4540000}"/>
    <cellStyle name="40% - akcent 3 3 2 3 2 2 5" xfId="21703" xr:uid="{00000000-0005-0000-0000-0000C5540000}"/>
    <cellStyle name="40% - akcent 3 3 2 3 2 2 5 2" xfId="21704" xr:uid="{00000000-0005-0000-0000-0000C6540000}"/>
    <cellStyle name="40% - akcent 3 3 2 3 2 2 6" xfId="21705" xr:uid="{00000000-0005-0000-0000-0000C7540000}"/>
    <cellStyle name="40% - akcent 3 3 2 3 2 3" xfId="21706" xr:uid="{00000000-0005-0000-0000-0000C8540000}"/>
    <cellStyle name="40% - akcent 3 3 2 3 2 3 2" xfId="21707" xr:uid="{00000000-0005-0000-0000-0000C9540000}"/>
    <cellStyle name="40% - akcent 3 3 2 3 2 3 2 2" xfId="21708" xr:uid="{00000000-0005-0000-0000-0000CA540000}"/>
    <cellStyle name="40% - akcent 3 3 2 3 2 3 3" xfId="21709" xr:uid="{00000000-0005-0000-0000-0000CB540000}"/>
    <cellStyle name="40% - akcent 3 3 2 3 2 4" xfId="21710" xr:uid="{00000000-0005-0000-0000-0000CC540000}"/>
    <cellStyle name="40% - akcent 3 3 2 3 2 4 2" xfId="21711" xr:uid="{00000000-0005-0000-0000-0000CD540000}"/>
    <cellStyle name="40% - akcent 3 3 2 3 2 4 2 2" xfId="21712" xr:uid="{00000000-0005-0000-0000-0000CE540000}"/>
    <cellStyle name="40% - akcent 3 3 2 3 2 4 3" xfId="21713" xr:uid="{00000000-0005-0000-0000-0000CF540000}"/>
    <cellStyle name="40% - akcent 3 3 2 3 2 5" xfId="21714" xr:uid="{00000000-0005-0000-0000-0000D0540000}"/>
    <cellStyle name="40% - akcent 3 3 2 3 2 5 2" xfId="21715" xr:uid="{00000000-0005-0000-0000-0000D1540000}"/>
    <cellStyle name="40% - akcent 3 3 2 3 2 5 2 2" xfId="21716" xr:uid="{00000000-0005-0000-0000-0000D2540000}"/>
    <cellStyle name="40% - akcent 3 3 2 3 2 5 3" xfId="21717" xr:uid="{00000000-0005-0000-0000-0000D3540000}"/>
    <cellStyle name="40% - akcent 3 3 2 3 2 6" xfId="21718" xr:uid="{00000000-0005-0000-0000-0000D4540000}"/>
    <cellStyle name="40% - akcent 3 3 2 3 2 6 2" xfId="21719" xr:uid="{00000000-0005-0000-0000-0000D5540000}"/>
    <cellStyle name="40% - akcent 3 3 2 3 2 7" xfId="21720" xr:uid="{00000000-0005-0000-0000-0000D6540000}"/>
    <cellStyle name="40% - akcent 3 3 2 3 3" xfId="21721" xr:uid="{00000000-0005-0000-0000-0000D7540000}"/>
    <cellStyle name="40% - akcent 3 3 2 3 3 2" xfId="21722" xr:uid="{00000000-0005-0000-0000-0000D8540000}"/>
    <cellStyle name="40% - akcent 3 3 2 3 3 2 2" xfId="21723" xr:uid="{00000000-0005-0000-0000-0000D9540000}"/>
    <cellStyle name="40% - akcent 3 3 2 3 3 2 2 2" xfId="21724" xr:uid="{00000000-0005-0000-0000-0000DA540000}"/>
    <cellStyle name="40% - akcent 3 3 2 3 3 2 3" xfId="21725" xr:uid="{00000000-0005-0000-0000-0000DB540000}"/>
    <cellStyle name="40% - akcent 3 3 2 3 3 3" xfId="21726" xr:uid="{00000000-0005-0000-0000-0000DC540000}"/>
    <cellStyle name="40% - akcent 3 3 2 3 3 3 2" xfId="21727" xr:uid="{00000000-0005-0000-0000-0000DD540000}"/>
    <cellStyle name="40% - akcent 3 3 2 3 3 3 2 2" xfId="21728" xr:uid="{00000000-0005-0000-0000-0000DE540000}"/>
    <cellStyle name="40% - akcent 3 3 2 3 3 3 3" xfId="21729" xr:uid="{00000000-0005-0000-0000-0000DF540000}"/>
    <cellStyle name="40% - akcent 3 3 2 3 3 4" xfId="21730" xr:uid="{00000000-0005-0000-0000-0000E0540000}"/>
    <cellStyle name="40% - akcent 3 3 2 3 3 4 2" xfId="21731" xr:uid="{00000000-0005-0000-0000-0000E1540000}"/>
    <cellStyle name="40% - akcent 3 3 2 3 3 4 2 2" xfId="21732" xr:uid="{00000000-0005-0000-0000-0000E2540000}"/>
    <cellStyle name="40% - akcent 3 3 2 3 3 4 3" xfId="21733" xr:uid="{00000000-0005-0000-0000-0000E3540000}"/>
    <cellStyle name="40% - akcent 3 3 2 3 3 5" xfId="21734" xr:uid="{00000000-0005-0000-0000-0000E4540000}"/>
    <cellStyle name="40% - akcent 3 3 2 3 3 5 2" xfId="21735" xr:uid="{00000000-0005-0000-0000-0000E5540000}"/>
    <cellStyle name="40% - akcent 3 3 2 3 3 6" xfId="21736" xr:uid="{00000000-0005-0000-0000-0000E6540000}"/>
    <cellStyle name="40% - akcent 3 3 2 3 4" xfId="21737" xr:uid="{00000000-0005-0000-0000-0000E7540000}"/>
    <cellStyle name="40% - akcent 3 3 2 3 4 2" xfId="21738" xr:uid="{00000000-0005-0000-0000-0000E8540000}"/>
    <cellStyle name="40% - akcent 3 3 2 3 4 2 2" xfId="21739" xr:uid="{00000000-0005-0000-0000-0000E9540000}"/>
    <cellStyle name="40% - akcent 3 3 2 3 4 2 2 2" xfId="21740" xr:uid="{00000000-0005-0000-0000-0000EA540000}"/>
    <cellStyle name="40% - akcent 3 3 2 3 4 2 3" xfId="21741" xr:uid="{00000000-0005-0000-0000-0000EB540000}"/>
    <cellStyle name="40% - akcent 3 3 2 3 4 3" xfId="21742" xr:uid="{00000000-0005-0000-0000-0000EC540000}"/>
    <cellStyle name="40% - akcent 3 3 2 3 4 3 2" xfId="21743" xr:uid="{00000000-0005-0000-0000-0000ED540000}"/>
    <cellStyle name="40% - akcent 3 3 2 3 4 3 2 2" xfId="21744" xr:uid="{00000000-0005-0000-0000-0000EE540000}"/>
    <cellStyle name="40% - akcent 3 3 2 3 4 3 3" xfId="21745" xr:uid="{00000000-0005-0000-0000-0000EF540000}"/>
    <cellStyle name="40% - akcent 3 3 2 3 4 4" xfId="21746" xr:uid="{00000000-0005-0000-0000-0000F0540000}"/>
    <cellStyle name="40% - akcent 3 3 2 3 4 4 2" xfId="21747" xr:uid="{00000000-0005-0000-0000-0000F1540000}"/>
    <cellStyle name="40% - akcent 3 3 2 3 4 4 2 2" xfId="21748" xr:uid="{00000000-0005-0000-0000-0000F2540000}"/>
    <cellStyle name="40% - akcent 3 3 2 3 4 4 3" xfId="21749" xr:uid="{00000000-0005-0000-0000-0000F3540000}"/>
    <cellStyle name="40% - akcent 3 3 2 3 4 5" xfId="21750" xr:uid="{00000000-0005-0000-0000-0000F4540000}"/>
    <cellStyle name="40% - akcent 3 3 2 3 4 5 2" xfId="21751" xr:uid="{00000000-0005-0000-0000-0000F5540000}"/>
    <cellStyle name="40% - akcent 3 3 2 3 4 6" xfId="21752" xr:uid="{00000000-0005-0000-0000-0000F6540000}"/>
    <cellStyle name="40% - akcent 3 3 2 3 5" xfId="21753" xr:uid="{00000000-0005-0000-0000-0000F7540000}"/>
    <cellStyle name="40% - akcent 3 3 2 3 5 2" xfId="21754" xr:uid="{00000000-0005-0000-0000-0000F8540000}"/>
    <cellStyle name="40% - akcent 3 3 2 3 5 2 2" xfId="21755" xr:uid="{00000000-0005-0000-0000-0000F9540000}"/>
    <cellStyle name="40% - akcent 3 3 2 3 5 3" xfId="21756" xr:uid="{00000000-0005-0000-0000-0000FA540000}"/>
    <cellStyle name="40% - akcent 3 3 2 3 6" xfId="21757" xr:uid="{00000000-0005-0000-0000-0000FB540000}"/>
    <cellStyle name="40% - akcent 3 3 2 3 6 2" xfId="21758" xr:uid="{00000000-0005-0000-0000-0000FC540000}"/>
    <cellStyle name="40% - akcent 3 3 2 3 6 2 2" xfId="21759" xr:uid="{00000000-0005-0000-0000-0000FD540000}"/>
    <cellStyle name="40% - akcent 3 3 2 3 6 3" xfId="21760" xr:uid="{00000000-0005-0000-0000-0000FE540000}"/>
    <cellStyle name="40% - akcent 3 3 2 3 7" xfId="21761" xr:uid="{00000000-0005-0000-0000-0000FF540000}"/>
    <cellStyle name="40% - akcent 3 3 2 3 7 2" xfId="21762" xr:uid="{00000000-0005-0000-0000-000000550000}"/>
    <cellStyle name="40% - akcent 3 3 2 3 7 2 2" xfId="21763" xr:uid="{00000000-0005-0000-0000-000001550000}"/>
    <cellStyle name="40% - akcent 3 3 2 3 7 3" xfId="21764" xr:uid="{00000000-0005-0000-0000-000002550000}"/>
    <cellStyle name="40% - akcent 3 3 2 3 8" xfId="21765" xr:uid="{00000000-0005-0000-0000-000003550000}"/>
    <cellStyle name="40% - akcent 3 3 2 3 8 2" xfId="21766" xr:uid="{00000000-0005-0000-0000-000004550000}"/>
    <cellStyle name="40% - akcent 3 3 2 3 9" xfId="21767" xr:uid="{00000000-0005-0000-0000-000005550000}"/>
    <cellStyle name="40% - akcent 3 3 2 4" xfId="21768" xr:uid="{00000000-0005-0000-0000-000006550000}"/>
    <cellStyle name="40% - akcent 3 3 2 4 2" xfId="21769" xr:uid="{00000000-0005-0000-0000-000007550000}"/>
    <cellStyle name="40% - akcent 3 3 2 4 2 2" xfId="21770" xr:uid="{00000000-0005-0000-0000-000008550000}"/>
    <cellStyle name="40% - akcent 3 3 2 4 2 2 2" xfId="21771" xr:uid="{00000000-0005-0000-0000-000009550000}"/>
    <cellStyle name="40% - akcent 3 3 2 4 2 2 2 2" xfId="21772" xr:uid="{00000000-0005-0000-0000-00000A550000}"/>
    <cellStyle name="40% - akcent 3 3 2 4 2 2 3" xfId="21773" xr:uid="{00000000-0005-0000-0000-00000B550000}"/>
    <cellStyle name="40% - akcent 3 3 2 4 2 3" xfId="21774" xr:uid="{00000000-0005-0000-0000-00000C550000}"/>
    <cellStyle name="40% - akcent 3 3 2 4 2 3 2" xfId="21775" xr:uid="{00000000-0005-0000-0000-00000D550000}"/>
    <cellStyle name="40% - akcent 3 3 2 4 2 3 2 2" xfId="21776" xr:uid="{00000000-0005-0000-0000-00000E550000}"/>
    <cellStyle name="40% - akcent 3 3 2 4 2 3 3" xfId="21777" xr:uid="{00000000-0005-0000-0000-00000F550000}"/>
    <cellStyle name="40% - akcent 3 3 2 4 2 4" xfId="21778" xr:uid="{00000000-0005-0000-0000-000010550000}"/>
    <cellStyle name="40% - akcent 3 3 2 4 2 4 2" xfId="21779" xr:uid="{00000000-0005-0000-0000-000011550000}"/>
    <cellStyle name="40% - akcent 3 3 2 4 2 4 2 2" xfId="21780" xr:uid="{00000000-0005-0000-0000-000012550000}"/>
    <cellStyle name="40% - akcent 3 3 2 4 2 4 3" xfId="21781" xr:uid="{00000000-0005-0000-0000-000013550000}"/>
    <cellStyle name="40% - akcent 3 3 2 4 2 5" xfId="21782" xr:uid="{00000000-0005-0000-0000-000014550000}"/>
    <cellStyle name="40% - akcent 3 3 2 4 2 5 2" xfId="21783" xr:uid="{00000000-0005-0000-0000-000015550000}"/>
    <cellStyle name="40% - akcent 3 3 2 4 2 6" xfId="21784" xr:uid="{00000000-0005-0000-0000-000016550000}"/>
    <cellStyle name="40% - akcent 3 3 2 4 3" xfId="21785" xr:uid="{00000000-0005-0000-0000-000017550000}"/>
    <cellStyle name="40% - akcent 3 3 2 4 3 2" xfId="21786" xr:uid="{00000000-0005-0000-0000-000018550000}"/>
    <cellStyle name="40% - akcent 3 3 2 4 3 2 2" xfId="21787" xr:uid="{00000000-0005-0000-0000-000019550000}"/>
    <cellStyle name="40% - akcent 3 3 2 4 3 3" xfId="21788" xr:uid="{00000000-0005-0000-0000-00001A550000}"/>
    <cellStyle name="40% - akcent 3 3 2 4 4" xfId="21789" xr:uid="{00000000-0005-0000-0000-00001B550000}"/>
    <cellStyle name="40% - akcent 3 3 2 4 4 2" xfId="21790" xr:uid="{00000000-0005-0000-0000-00001C550000}"/>
    <cellStyle name="40% - akcent 3 3 2 4 4 2 2" xfId="21791" xr:uid="{00000000-0005-0000-0000-00001D550000}"/>
    <cellStyle name="40% - akcent 3 3 2 4 4 3" xfId="21792" xr:uid="{00000000-0005-0000-0000-00001E550000}"/>
    <cellStyle name="40% - akcent 3 3 2 4 5" xfId="21793" xr:uid="{00000000-0005-0000-0000-00001F550000}"/>
    <cellStyle name="40% - akcent 3 3 2 4 5 2" xfId="21794" xr:uid="{00000000-0005-0000-0000-000020550000}"/>
    <cellStyle name="40% - akcent 3 3 2 4 5 2 2" xfId="21795" xr:uid="{00000000-0005-0000-0000-000021550000}"/>
    <cellStyle name="40% - akcent 3 3 2 4 5 3" xfId="21796" xr:uid="{00000000-0005-0000-0000-000022550000}"/>
    <cellStyle name="40% - akcent 3 3 2 4 6" xfId="21797" xr:uid="{00000000-0005-0000-0000-000023550000}"/>
    <cellStyle name="40% - akcent 3 3 2 4 6 2" xfId="21798" xr:uid="{00000000-0005-0000-0000-000024550000}"/>
    <cellStyle name="40% - akcent 3 3 2 4 7" xfId="21799" xr:uid="{00000000-0005-0000-0000-000025550000}"/>
    <cellStyle name="40% - akcent 3 3 2 5" xfId="21800" xr:uid="{00000000-0005-0000-0000-000026550000}"/>
    <cellStyle name="40% - akcent 3 3 2 5 2" xfId="21801" xr:uid="{00000000-0005-0000-0000-000027550000}"/>
    <cellStyle name="40% - akcent 3 3 2 5 2 2" xfId="21802" xr:uid="{00000000-0005-0000-0000-000028550000}"/>
    <cellStyle name="40% - akcent 3 3 2 5 2 2 2" xfId="21803" xr:uid="{00000000-0005-0000-0000-000029550000}"/>
    <cellStyle name="40% - akcent 3 3 2 5 2 3" xfId="21804" xr:uid="{00000000-0005-0000-0000-00002A550000}"/>
    <cellStyle name="40% - akcent 3 3 2 5 3" xfId="21805" xr:uid="{00000000-0005-0000-0000-00002B550000}"/>
    <cellStyle name="40% - akcent 3 3 2 5 3 2" xfId="21806" xr:uid="{00000000-0005-0000-0000-00002C550000}"/>
    <cellStyle name="40% - akcent 3 3 2 5 3 2 2" xfId="21807" xr:uid="{00000000-0005-0000-0000-00002D550000}"/>
    <cellStyle name="40% - akcent 3 3 2 5 3 3" xfId="21808" xr:uid="{00000000-0005-0000-0000-00002E550000}"/>
    <cellStyle name="40% - akcent 3 3 2 5 4" xfId="21809" xr:uid="{00000000-0005-0000-0000-00002F550000}"/>
    <cellStyle name="40% - akcent 3 3 2 5 4 2" xfId="21810" xr:uid="{00000000-0005-0000-0000-000030550000}"/>
    <cellStyle name="40% - akcent 3 3 2 5 4 2 2" xfId="21811" xr:uid="{00000000-0005-0000-0000-000031550000}"/>
    <cellStyle name="40% - akcent 3 3 2 5 4 3" xfId="21812" xr:uid="{00000000-0005-0000-0000-000032550000}"/>
    <cellStyle name="40% - akcent 3 3 2 5 5" xfId="21813" xr:uid="{00000000-0005-0000-0000-000033550000}"/>
    <cellStyle name="40% - akcent 3 3 2 5 5 2" xfId="21814" xr:uid="{00000000-0005-0000-0000-000034550000}"/>
    <cellStyle name="40% - akcent 3 3 2 5 6" xfId="21815" xr:uid="{00000000-0005-0000-0000-000035550000}"/>
    <cellStyle name="40% - akcent 3 3 2 6" xfId="21816" xr:uid="{00000000-0005-0000-0000-000036550000}"/>
    <cellStyle name="40% - akcent 3 3 2 6 2" xfId="21817" xr:uid="{00000000-0005-0000-0000-000037550000}"/>
    <cellStyle name="40% - akcent 3 3 2 6 2 2" xfId="21818" xr:uid="{00000000-0005-0000-0000-000038550000}"/>
    <cellStyle name="40% - akcent 3 3 2 6 2 2 2" xfId="21819" xr:uid="{00000000-0005-0000-0000-000039550000}"/>
    <cellStyle name="40% - akcent 3 3 2 6 2 3" xfId="21820" xr:uid="{00000000-0005-0000-0000-00003A550000}"/>
    <cellStyle name="40% - akcent 3 3 2 6 3" xfId="21821" xr:uid="{00000000-0005-0000-0000-00003B550000}"/>
    <cellStyle name="40% - akcent 3 3 2 6 3 2" xfId="21822" xr:uid="{00000000-0005-0000-0000-00003C550000}"/>
    <cellStyle name="40% - akcent 3 3 2 6 3 2 2" xfId="21823" xr:uid="{00000000-0005-0000-0000-00003D550000}"/>
    <cellStyle name="40% - akcent 3 3 2 6 3 3" xfId="21824" xr:uid="{00000000-0005-0000-0000-00003E550000}"/>
    <cellStyle name="40% - akcent 3 3 2 6 4" xfId="21825" xr:uid="{00000000-0005-0000-0000-00003F550000}"/>
    <cellStyle name="40% - akcent 3 3 2 6 4 2" xfId="21826" xr:uid="{00000000-0005-0000-0000-000040550000}"/>
    <cellStyle name="40% - akcent 3 3 2 6 4 2 2" xfId="21827" xr:uid="{00000000-0005-0000-0000-000041550000}"/>
    <cellStyle name="40% - akcent 3 3 2 6 4 3" xfId="21828" xr:uid="{00000000-0005-0000-0000-000042550000}"/>
    <cellStyle name="40% - akcent 3 3 2 6 5" xfId="21829" xr:uid="{00000000-0005-0000-0000-000043550000}"/>
    <cellStyle name="40% - akcent 3 3 2 6 5 2" xfId="21830" xr:uid="{00000000-0005-0000-0000-000044550000}"/>
    <cellStyle name="40% - akcent 3 3 2 6 6" xfId="21831" xr:uid="{00000000-0005-0000-0000-000045550000}"/>
    <cellStyle name="40% - akcent 3 3 2 7" xfId="21832" xr:uid="{00000000-0005-0000-0000-000046550000}"/>
    <cellStyle name="40% - akcent 3 3 2 8" xfId="21833" xr:uid="{00000000-0005-0000-0000-000047550000}"/>
    <cellStyle name="40% - akcent 3 3 2 8 2" xfId="21834" xr:uid="{00000000-0005-0000-0000-000048550000}"/>
    <cellStyle name="40% - akcent 3 3 2 8 2 2" xfId="21835" xr:uid="{00000000-0005-0000-0000-000049550000}"/>
    <cellStyle name="40% - akcent 3 3 2 8 2 2 2" xfId="21836" xr:uid="{00000000-0005-0000-0000-00004A550000}"/>
    <cellStyle name="40% - akcent 3 3 2 8 2 3" xfId="21837" xr:uid="{00000000-0005-0000-0000-00004B550000}"/>
    <cellStyle name="40% - akcent 3 3 2 8 3" xfId="21838" xr:uid="{00000000-0005-0000-0000-00004C550000}"/>
    <cellStyle name="40% - akcent 3 3 2 8 3 2" xfId="21839" xr:uid="{00000000-0005-0000-0000-00004D550000}"/>
    <cellStyle name="40% - akcent 3 3 2 8 3 2 2" xfId="21840" xr:uid="{00000000-0005-0000-0000-00004E550000}"/>
    <cellStyle name="40% - akcent 3 3 2 8 3 3" xfId="21841" xr:uid="{00000000-0005-0000-0000-00004F550000}"/>
    <cellStyle name="40% - akcent 3 3 2 8 4" xfId="21842" xr:uid="{00000000-0005-0000-0000-000050550000}"/>
    <cellStyle name="40% - akcent 3 3 2 8 4 2" xfId="21843" xr:uid="{00000000-0005-0000-0000-000051550000}"/>
    <cellStyle name="40% - akcent 3 3 2 8 4 2 2" xfId="21844" xr:uid="{00000000-0005-0000-0000-000052550000}"/>
    <cellStyle name="40% - akcent 3 3 2 8 4 3" xfId="21845" xr:uid="{00000000-0005-0000-0000-000053550000}"/>
    <cellStyle name="40% - akcent 3 3 2 8 5" xfId="21846" xr:uid="{00000000-0005-0000-0000-000054550000}"/>
    <cellStyle name="40% - akcent 3 3 2 8 5 2" xfId="21847" xr:uid="{00000000-0005-0000-0000-000055550000}"/>
    <cellStyle name="40% - akcent 3 3 2 8 6" xfId="21848" xr:uid="{00000000-0005-0000-0000-000056550000}"/>
    <cellStyle name="40% - akcent 3 3 3" xfId="21849" xr:uid="{00000000-0005-0000-0000-000057550000}"/>
    <cellStyle name="40% - akcent 3 3 3 2" xfId="21850" xr:uid="{00000000-0005-0000-0000-000058550000}"/>
    <cellStyle name="40% - akcent 3 3 3 2 10" xfId="21851" xr:uid="{00000000-0005-0000-0000-000059550000}"/>
    <cellStyle name="40% - akcent 3 3 3 2 2" xfId="21852" xr:uid="{00000000-0005-0000-0000-00005A550000}"/>
    <cellStyle name="40% - akcent 3 3 3 2 2 2" xfId="21853" xr:uid="{00000000-0005-0000-0000-00005B550000}"/>
    <cellStyle name="40% - akcent 3 3 3 2 2 2 2" xfId="21854" xr:uid="{00000000-0005-0000-0000-00005C550000}"/>
    <cellStyle name="40% - akcent 3 3 3 2 2 2 2 2" xfId="21855" xr:uid="{00000000-0005-0000-0000-00005D550000}"/>
    <cellStyle name="40% - akcent 3 3 3 2 2 2 2 2 2" xfId="21856" xr:uid="{00000000-0005-0000-0000-00005E550000}"/>
    <cellStyle name="40% - akcent 3 3 3 2 2 2 2 3" xfId="21857" xr:uid="{00000000-0005-0000-0000-00005F550000}"/>
    <cellStyle name="40% - akcent 3 3 3 2 2 2 3" xfId="21858" xr:uid="{00000000-0005-0000-0000-000060550000}"/>
    <cellStyle name="40% - akcent 3 3 3 2 2 2 3 2" xfId="21859" xr:uid="{00000000-0005-0000-0000-000061550000}"/>
    <cellStyle name="40% - akcent 3 3 3 2 2 2 3 2 2" xfId="21860" xr:uid="{00000000-0005-0000-0000-000062550000}"/>
    <cellStyle name="40% - akcent 3 3 3 2 2 2 3 3" xfId="21861" xr:uid="{00000000-0005-0000-0000-000063550000}"/>
    <cellStyle name="40% - akcent 3 3 3 2 2 2 4" xfId="21862" xr:uid="{00000000-0005-0000-0000-000064550000}"/>
    <cellStyle name="40% - akcent 3 3 3 2 2 2 4 2" xfId="21863" xr:uid="{00000000-0005-0000-0000-000065550000}"/>
    <cellStyle name="40% - akcent 3 3 3 2 2 2 4 2 2" xfId="21864" xr:uid="{00000000-0005-0000-0000-000066550000}"/>
    <cellStyle name="40% - akcent 3 3 3 2 2 2 4 3" xfId="21865" xr:uid="{00000000-0005-0000-0000-000067550000}"/>
    <cellStyle name="40% - akcent 3 3 3 2 2 2 5" xfId="21866" xr:uid="{00000000-0005-0000-0000-000068550000}"/>
    <cellStyle name="40% - akcent 3 3 3 2 2 2 5 2" xfId="21867" xr:uid="{00000000-0005-0000-0000-000069550000}"/>
    <cellStyle name="40% - akcent 3 3 3 2 2 2 6" xfId="21868" xr:uid="{00000000-0005-0000-0000-00006A550000}"/>
    <cellStyle name="40% - akcent 3 3 3 2 2 3" xfId="21869" xr:uid="{00000000-0005-0000-0000-00006B550000}"/>
    <cellStyle name="40% - akcent 3 3 3 2 2 3 2" xfId="21870" xr:uid="{00000000-0005-0000-0000-00006C550000}"/>
    <cellStyle name="40% - akcent 3 3 3 2 2 3 2 2" xfId="21871" xr:uid="{00000000-0005-0000-0000-00006D550000}"/>
    <cellStyle name="40% - akcent 3 3 3 2 2 3 3" xfId="21872" xr:uid="{00000000-0005-0000-0000-00006E550000}"/>
    <cellStyle name="40% - akcent 3 3 3 2 2 4" xfId="21873" xr:uid="{00000000-0005-0000-0000-00006F550000}"/>
    <cellStyle name="40% - akcent 3 3 3 2 2 4 2" xfId="21874" xr:uid="{00000000-0005-0000-0000-000070550000}"/>
    <cellStyle name="40% - akcent 3 3 3 2 2 4 2 2" xfId="21875" xr:uid="{00000000-0005-0000-0000-000071550000}"/>
    <cellStyle name="40% - akcent 3 3 3 2 2 4 3" xfId="21876" xr:uid="{00000000-0005-0000-0000-000072550000}"/>
    <cellStyle name="40% - akcent 3 3 3 2 2 5" xfId="21877" xr:uid="{00000000-0005-0000-0000-000073550000}"/>
    <cellStyle name="40% - akcent 3 3 3 2 2 5 2" xfId="21878" xr:uid="{00000000-0005-0000-0000-000074550000}"/>
    <cellStyle name="40% - akcent 3 3 3 2 2 5 2 2" xfId="21879" xr:uid="{00000000-0005-0000-0000-000075550000}"/>
    <cellStyle name="40% - akcent 3 3 3 2 2 5 3" xfId="21880" xr:uid="{00000000-0005-0000-0000-000076550000}"/>
    <cellStyle name="40% - akcent 3 3 3 2 2 6" xfId="21881" xr:uid="{00000000-0005-0000-0000-000077550000}"/>
    <cellStyle name="40% - akcent 3 3 3 2 2 6 2" xfId="21882" xr:uid="{00000000-0005-0000-0000-000078550000}"/>
    <cellStyle name="40% - akcent 3 3 3 2 2 7" xfId="21883" xr:uid="{00000000-0005-0000-0000-000079550000}"/>
    <cellStyle name="40% - akcent 3 3 3 2 3" xfId="21884" xr:uid="{00000000-0005-0000-0000-00007A550000}"/>
    <cellStyle name="40% - akcent 3 3 3 2 3 2" xfId="21885" xr:uid="{00000000-0005-0000-0000-00007B550000}"/>
    <cellStyle name="40% - akcent 3 3 3 2 3 2 2" xfId="21886" xr:uid="{00000000-0005-0000-0000-00007C550000}"/>
    <cellStyle name="40% - akcent 3 3 3 2 3 2 2 2" xfId="21887" xr:uid="{00000000-0005-0000-0000-00007D550000}"/>
    <cellStyle name="40% - akcent 3 3 3 2 3 2 3" xfId="21888" xr:uid="{00000000-0005-0000-0000-00007E550000}"/>
    <cellStyle name="40% - akcent 3 3 3 2 3 3" xfId="21889" xr:uid="{00000000-0005-0000-0000-00007F550000}"/>
    <cellStyle name="40% - akcent 3 3 3 2 3 3 2" xfId="21890" xr:uid="{00000000-0005-0000-0000-000080550000}"/>
    <cellStyle name="40% - akcent 3 3 3 2 3 3 2 2" xfId="21891" xr:uid="{00000000-0005-0000-0000-000081550000}"/>
    <cellStyle name="40% - akcent 3 3 3 2 3 3 3" xfId="21892" xr:uid="{00000000-0005-0000-0000-000082550000}"/>
    <cellStyle name="40% - akcent 3 3 3 2 3 4" xfId="21893" xr:uid="{00000000-0005-0000-0000-000083550000}"/>
    <cellStyle name="40% - akcent 3 3 3 2 3 4 2" xfId="21894" xr:uid="{00000000-0005-0000-0000-000084550000}"/>
    <cellStyle name="40% - akcent 3 3 3 2 3 4 2 2" xfId="21895" xr:uid="{00000000-0005-0000-0000-000085550000}"/>
    <cellStyle name="40% - akcent 3 3 3 2 3 4 3" xfId="21896" xr:uid="{00000000-0005-0000-0000-000086550000}"/>
    <cellStyle name="40% - akcent 3 3 3 2 3 5" xfId="21897" xr:uid="{00000000-0005-0000-0000-000087550000}"/>
    <cellStyle name="40% - akcent 3 3 3 2 3 5 2" xfId="21898" xr:uid="{00000000-0005-0000-0000-000088550000}"/>
    <cellStyle name="40% - akcent 3 3 3 2 3 6" xfId="21899" xr:uid="{00000000-0005-0000-0000-000089550000}"/>
    <cellStyle name="40% - akcent 3 3 3 2 4" xfId="21900" xr:uid="{00000000-0005-0000-0000-00008A550000}"/>
    <cellStyle name="40% - akcent 3 3 3 2 4 2" xfId="21901" xr:uid="{00000000-0005-0000-0000-00008B550000}"/>
    <cellStyle name="40% - akcent 3 3 3 2 4 2 2" xfId="21902" xr:uid="{00000000-0005-0000-0000-00008C550000}"/>
    <cellStyle name="40% - akcent 3 3 3 2 4 2 2 2" xfId="21903" xr:uid="{00000000-0005-0000-0000-00008D550000}"/>
    <cellStyle name="40% - akcent 3 3 3 2 4 2 3" xfId="21904" xr:uid="{00000000-0005-0000-0000-00008E550000}"/>
    <cellStyle name="40% - akcent 3 3 3 2 4 3" xfId="21905" xr:uid="{00000000-0005-0000-0000-00008F550000}"/>
    <cellStyle name="40% - akcent 3 3 3 2 4 3 2" xfId="21906" xr:uid="{00000000-0005-0000-0000-000090550000}"/>
    <cellStyle name="40% - akcent 3 3 3 2 4 3 2 2" xfId="21907" xr:uid="{00000000-0005-0000-0000-000091550000}"/>
    <cellStyle name="40% - akcent 3 3 3 2 4 3 3" xfId="21908" xr:uid="{00000000-0005-0000-0000-000092550000}"/>
    <cellStyle name="40% - akcent 3 3 3 2 4 4" xfId="21909" xr:uid="{00000000-0005-0000-0000-000093550000}"/>
    <cellStyle name="40% - akcent 3 3 3 2 4 4 2" xfId="21910" xr:uid="{00000000-0005-0000-0000-000094550000}"/>
    <cellStyle name="40% - akcent 3 3 3 2 4 4 2 2" xfId="21911" xr:uid="{00000000-0005-0000-0000-000095550000}"/>
    <cellStyle name="40% - akcent 3 3 3 2 4 4 3" xfId="21912" xr:uid="{00000000-0005-0000-0000-000096550000}"/>
    <cellStyle name="40% - akcent 3 3 3 2 4 5" xfId="21913" xr:uid="{00000000-0005-0000-0000-000097550000}"/>
    <cellStyle name="40% - akcent 3 3 3 2 4 5 2" xfId="21914" xr:uid="{00000000-0005-0000-0000-000098550000}"/>
    <cellStyle name="40% - akcent 3 3 3 2 4 6" xfId="21915" xr:uid="{00000000-0005-0000-0000-000099550000}"/>
    <cellStyle name="40% - akcent 3 3 3 2 5" xfId="21916" xr:uid="{00000000-0005-0000-0000-00009A550000}"/>
    <cellStyle name="40% - akcent 3 3 3 2 5 2" xfId="21917" xr:uid="{00000000-0005-0000-0000-00009B550000}"/>
    <cellStyle name="40% - akcent 3 3 3 2 5 2 2" xfId="21918" xr:uid="{00000000-0005-0000-0000-00009C550000}"/>
    <cellStyle name="40% - akcent 3 3 3 2 5 3" xfId="21919" xr:uid="{00000000-0005-0000-0000-00009D550000}"/>
    <cellStyle name="40% - akcent 3 3 3 2 6" xfId="21920" xr:uid="{00000000-0005-0000-0000-00009E550000}"/>
    <cellStyle name="40% - akcent 3 3 3 2 6 2" xfId="21921" xr:uid="{00000000-0005-0000-0000-00009F550000}"/>
    <cellStyle name="40% - akcent 3 3 3 2 6 2 2" xfId="21922" xr:uid="{00000000-0005-0000-0000-0000A0550000}"/>
    <cellStyle name="40% - akcent 3 3 3 2 6 3" xfId="21923" xr:uid="{00000000-0005-0000-0000-0000A1550000}"/>
    <cellStyle name="40% - akcent 3 3 3 2 7" xfId="21924" xr:uid="{00000000-0005-0000-0000-0000A2550000}"/>
    <cellStyle name="40% - akcent 3 3 3 2 7 2" xfId="21925" xr:uid="{00000000-0005-0000-0000-0000A3550000}"/>
    <cellStyle name="40% - akcent 3 3 3 2 7 2 2" xfId="21926" xr:uid="{00000000-0005-0000-0000-0000A4550000}"/>
    <cellStyle name="40% - akcent 3 3 3 2 7 3" xfId="21927" xr:uid="{00000000-0005-0000-0000-0000A5550000}"/>
    <cellStyle name="40% - akcent 3 3 3 2 8" xfId="21928" xr:uid="{00000000-0005-0000-0000-0000A6550000}"/>
    <cellStyle name="40% - akcent 3 3 3 2 8 2" xfId="21929" xr:uid="{00000000-0005-0000-0000-0000A7550000}"/>
    <cellStyle name="40% - akcent 3 3 3 2 9" xfId="21930" xr:uid="{00000000-0005-0000-0000-0000A8550000}"/>
    <cellStyle name="40% - akcent 3 3 3 3" xfId="21931" xr:uid="{00000000-0005-0000-0000-0000A9550000}"/>
    <cellStyle name="40% - akcent 3 3 3 3 2" xfId="21932" xr:uid="{00000000-0005-0000-0000-0000AA550000}"/>
    <cellStyle name="40% - akcent 3 3 3 3 2 2" xfId="21933" xr:uid="{00000000-0005-0000-0000-0000AB550000}"/>
    <cellStyle name="40% - akcent 3 3 3 3 2 2 2" xfId="21934" xr:uid="{00000000-0005-0000-0000-0000AC550000}"/>
    <cellStyle name="40% - akcent 3 3 3 3 2 2 2 2" xfId="21935" xr:uid="{00000000-0005-0000-0000-0000AD550000}"/>
    <cellStyle name="40% - akcent 3 3 3 3 2 2 3" xfId="21936" xr:uid="{00000000-0005-0000-0000-0000AE550000}"/>
    <cellStyle name="40% - akcent 3 3 3 3 2 3" xfId="21937" xr:uid="{00000000-0005-0000-0000-0000AF550000}"/>
    <cellStyle name="40% - akcent 3 3 3 3 2 3 2" xfId="21938" xr:uid="{00000000-0005-0000-0000-0000B0550000}"/>
    <cellStyle name="40% - akcent 3 3 3 3 2 3 2 2" xfId="21939" xr:uid="{00000000-0005-0000-0000-0000B1550000}"/>
    <cellStyle name="40% - akcent 3 3 3 3 2 3 3" xfId="21940" xr:uid="{00000000-0005-0000-0000-0000B2550000}"/>
    <cellStyle name="40% - akcent 3 3 3 3 2 4" xfId="21941" xr:uid="{00000000-0005-0000-0000-0000B3550000}"/>
    <cellStyle name="40% - akcent 3 3 3 3 2 4 2" xfId="21942" xr:uid="{00000000-0005-0000-0000-0000B4550000}"/>
    <cellStyle name="40% - akcent 3 3 3 3 2 4 2 2" xfId="21943" xr:uid="{00000000-0005-0000-0000-0000B5550000}"/>
    <cellStyle name="40% - akcent 3 3 3 3 2 4 3" xfId="21944" xr:uid="{00000000-0005-0000-0000-0000B6550000}"/>
    <cellStyle name="40% - akcent 3 3 3 3 2 5" xfId="21945" xr:uid="{00000000-0005-0000-0000-0000B7550000}"/>
    <cellStyle name="40% - akcent 3 3 3 3 2 5 2" xfId="21946" xr:uid="{00000000-0005-0000-0000-0000B8550000}"/>
    <cellStyle name="40% - akcent 3 3 3 3 2 6" xfId="21947" xr:uid="{00000000-0005-0000-0000-0000B9550000}"/>
    <cellStyle name="40% - akcent 3 3 3 3 3" xfId="21948" xr:uid="{00000000-0005-0000-0000-0000BA550000}"/>
    <cellStyle name="40% - akcent 3 3 3 3 3 2" xfId="21949" xr:uid="{00000000-0005-0000-0000-0000BB550000}"/>
    <cellStyle name="40% - akcent 3 3 3 3 3 2 2" xfId="21950" xr:uid="{00000000-0005-0000-0000-0000BC550000}"/>
    <cellStyle name="40% - akcent 3 3 3 3 3 3" xfId="21951" xr:uid="{00000000-0005-0000-0000-0000BD550000}"/>
    <cellStyle name="40% - akcent 3 3 3 3 4" xfId="21952" xr:uid="{00000000-0005-0000-0000-0000BE550000}"/>
    <cellStyle name="40% - akcent 3 3 3 3 4 2" xfId="21953" xr:uid="{00000000-0005-0000-0000-0000BF550000}"/>
    <cellStyle name="40% - akcent 3 3 3 3 4 2 2" xfId="21954" xr:uid="{00000000-0005-0000-0000-0000C0550000}"/>
    <cellStyle name="40% - akcent 3 3 3 3 4 3" xfId="21955" xr:uid="{00000000-0005-0000-0000-0000C1550000}"/>
    <cellStyle name="40% - akcent 3 3 3 3 5" xfId="21956" xr:uid="{00000000-0005-0000-0000-0000C2550000}"/>
    <cellStyle name="40% - akcent 3 3 3 3 5 2" xfId="21957" xr:uid="{00000000-0005-0000-0000-0000C3550000}"/>
    <cellStyle name="40% - akcent 3 3 3 3 5 2 2" xfId="21958" xr:uid="{00000000-0005-0000-0000-0000C4550000}"/>
    <cellStyle name="40% - akcent 3 3 3 3 5 3" xfId="21959" xr:uid="{00000000-0005-0000-0000-0000C5550000}"/>
    <cellStyle name="40% - akcent 3 3 3 3 6" xfId="21960" xr:uid="{00000000-0005-0000-0000-0000C6550000}"/>
    <cellStyle name="40% - akcent 3 3 3 3 6 2" xfId="21961" xr:uid="{00000000-0005-0000-0000-0000C7550000}"/>
    <cellStyle name="40% - akcent 3 3 3 3 7" xfId="21962" xr:uid="{00000000-0005-0000-0000-0000C8550000}"/>
    <cellStyle name="40% - akcent 3 3 3 4" xfId="21963" xr:uid="{00000000-0005-0000-0000-0000C9550000}"/>
    <cellStyle name="40% - akcent 3 3 3 4 2" xfId="21964" xr:uid="{00000000-0005-0000-0000-0000CA550000}"/>
    <cellStyle name="40% - akcent 3 3 3 4 2 2" xfId="21965" xr:uid="{00000000-0005-0000-0000-0000CB550000}"/>
    <cellStyle name="40% - akcent 3 3 3 4 2 2 2" xfId="21966" xr:uid="{00000000-0005-0000-0000-0000CC550000}"/>
    <cellStyle name="40% - akcent 3 3 3 4 2 3" xfId="21967" xr:uid="{00000000-0005-0000-0000-0000CD550000}"/>
    <cellStyle name="40% - akcent 3 3 3 4 3" xfId="21968" xr:uid="{00000000-0005-0000-0000-0000CE550000}"/>
    <cellStyle name="40% - akcent 3 3 3 4 3 2" xfId="21969" xr:uid="{00000000-0005-0000-0000-0000CF550000}"/>
    <cellStyle name="40% - akcent 3 3 3 4 3 2 2" xfId="21970" xr:uid="{00000000-0005-0000-0000-0000D0550000}"/>
    <cellStyle name="40% - akcent 3 3 3 4 3 3" xfId="21971" xr:uid="{00000000-0005-0000-0000-0000D1550000}"/>
    <cellStyle name="40% - akcent 3 3 3 4 4" xfId="21972" xr:uid="{00000000-0005-0000-0000-0000D2550000}"/>
    <cellStyle name="40% - akcent 3 3 3 4 4 2" xfId="21973" xr:uid="{00000000-0005-0000-0000-0000D3550000}"/>
    <cellStyle name="40% - akcent 3 3 3 4 4 2 2" xfId="21974" xr:uid="{00000000-0005-0000-0000-0000D4550000}"/>
    <cellStyle name="40% - akcent 3 3 3 4 4 3" xfId="21975" xr:uid="{00000000-0005-0000-0000-0000D5550000}"/>
    <cellStyle name="40% - akcent 3 3 3 4 5" xfId="21976" xr:uid="{00000000-0005-0000-0000-0000D6550000}"/>
    <cellStyle name="40% - akcent 3 3 3 4 5 2" xfId="21977" xr:uid="{00000000-0005-0000-0000-0000D7550000}"/>
    <cellStyle name="40% - akcent 3 3 3 4 6" xfId="21978" xr:uid="{00000000-0005-0000-0000-0000D8550000}"/>
    <cellStyle name="40% - akcent 3 3 3 5" xfId="21979" xr:uid="{00000000-0005-0000-0000-0000D9550000}"/>
    <cellStyle name="40% - akcent 3 3 3 5 2" xfId="21980" xr:uid="{00000000-0005-0000-0000-0000DA550000}"/>
    <cellStyle name="40% - akcent 3 3 3 5 2 2" xfId="21981" xr:uid="{00000000-0005-0000-0000-0000DB550000}"/>
    <cellStyle name="40% - akcent 3 3 3 5 2 2 2" xfId="21982" xr:uid="{00000000-0005-0000-0000-0000DC550000}"/>
    <cellStyle name="40% - akcent 3 3 3 5 2 3" xfId="21983" xr:uid="{00000000-0005-0000-0000-0000DD550000}"/>
    <cellStyle name="40% - akcent 3 3 3 5 3" xfId="21984" xr:uid="{00000000-0005-0000-0000-0000DE550000}"/>
    <cellStyle name="40% - akcent 3 3 3 5 3 2" xfId="21985" xr:uid="{00000000-0005-0000-0000-0000DF550000}"/>
    <cellStyle name="40% - akcent 3 3 3 5 3 2 2" xfId="21986" xr:uid="{00000000-0005-0000-0000-0000E0550000}"/>
    <cellStyle name="40% - akcent 3 3 3 5 3 3" xfId="21987" xr:uid="{00000000-0005-0000-0000-0000E1550000}"/>
    <cellStyle name="40% - akcent 3 3 3 5 4" xfId="21988" xr:uid="{00000000-0005-0000-0000-0000E2550000}"/>
    <cellStyle name="40% - akcent 3 3 3 5 4 2" xfId="21989" xr:uid="{00000000-0005-0000-0000-0000E3550000}"/>
    <cellStyle name="40% - akcent 3 3 3 5 4 2 2" xfId="21990" xr:uid="{00000000-0005-0000-0000-0000E4550000}"/>
    <cellStyle name="40% - akcent 3 3 3 5 4 3" xfId="21991" xr:uid="{00000000-0005-0000-0000-0000E5550000}"/>
    <cellStyle name="40% - akcent 3 3 3 5 5" xfId="21992" xr:uid="{00000000-0005-0000-0000-0000E6550000}"/>
    <cellStyle name="40% - akcent 3 3 3 5 5 2" xfId="21993" xr:uid="{00000000-0005-0000-0000-0000E7550000}"/>
    <cellStyle name="40% - akcent 3 3 3 5 6" xfId="21994" xr:uid="{00000000-0005-0000-0000-0000E8550000}"/>
    <cellStyle name="40% - akcent 3 3 3 6" xfId="21995" xr:uid="{00000000-0005-0000-0000-0000E9550000}"/>
    <cellStyle name="40% - akcent 3 3 3 6 2" xfId="21996" xr:uid="{00000000-0005-0000-0000-0000EA550000}"/>
    <cellStyle name="40% - akcent 3 3 3 6 2 2" xfId="21997" xr:uid="{00000000-0005-0000-0000-0000EB550000}"/>
    <cellStyle name="40% - akcent 3 3 3 6 2 2 2" xfId="21998" xr:uid="{00000000-0005-0000-0000-0000EC550000}"/>
    <cellStyle name="40% - akcent 3 3 3 6 2 3" xfId="21999" xr:uid="{00000000-0005-0000-0000-0000ED550000}"/>
    <cellStyle name="40% - akcent 3 3 3 6 3" xfId="22000" xr:uid="{00000000-0005-0000-0000-0000EE550000}"/>
    <cellStyle name="40% - akcent 3 3 3 6 3 2" xfId="22001" xr:uid="{00000000-0005-0000-0000-0000EF550000}"/>
    <cellStyle name="40% - akcent 3 3 3 6 3 2 2" xfId="22002" xr:uid="{00000000-0005-0000-0000-0000F0550000}"/>
    <cellStyle name="40% - akcent 3 3 3 6 3 3" xfId="22003" xr:uid="{00000000-0005-0000-0000-0000F1550000}"/>
    <cellStyle name="40% - akcent 3 3 3 6 4" xfId="22004" xr:uid="{00000000-0005-0000-0000-0000F2550000}"/>
    <cellStyle name="40% - akcent 3 3 3 6 4 2" xfId="22005" xr:uid="{00000000-0005-0000-0000-0000F3550000}"/>
    <cellStyle name="40% - akcent 3 3 3 6 4 2 2" xfId="22006" xr:uid="{00000000-0005-0000-0000-0000F4550000}"/>
    <cellStyle name="40% - akcent 3 3 3 6 4 3" xfId="22007" xr:uid="{00000000-0005-0000-0000-0000F5550000}"/>
    <cellStyle name="40% - akcent 3 3 3 6 5" xfId="22008" xr:uid="{00000000-0005-0000-0000-0000F6550000}"/>
    <cellStyle name="40% - akcent 3 3 3 6 5 2" xfId="22009" xr:uid="{00000000-0005-0000-0000-0000F7550000}"/>
    <cellStyle name="40% - akcent 3 3 3 6 6" xfId="22010" xr:uid="{00000000-0005-0000-0000-0000F8550000}"/>
    <cellStyle name="40% - akcent 3 3 3 7" xfId="22011" xr:uid="{00000000-0005-0000-0000-0000F9550000}"/>
    <cellStyle name="40% - akcent 3 3 4" xfId="22012" xr:uid="{00000000-0005-0000-0000-0000FA550000}"/>
    <cellStyle name="40% - akcent 3 3 4 10" xfId="22013" xr:uid="{00000000-0005-0000-0000-0000FB550000}"/>
    <cellStyle name="40% - akcent 3 3 4 11" xfId="22014" xr:uid="{00000000-0005-0000-0000-0000FC550000}"/>
    <cellStyle name="40% - akcent 3 3 4 2" xfId="22015" xr:uid="{00000000-0005-0000-0000-0000FD550000}"/>
    <cellStyle name="40% - akcent 3 3 4 2 2" xfId="22016" xr:uid="{00000000-0005-0000-0000-0000FE550000}"/>
    <cellStyle name="40% - akcent 3 3 4 2 2 2" xfId="22017" xr:uid="{00000000-0005-0000-0000-0000FF550000}"/>
    <cellStyle name="40% - akcent 3 3 4 2 2 2 2" xfId="22018" xr:uid="{00000000-0005-0000-0000-000000560000}"/>
    <cellStyle name="40% - akcent 3 3 4 2 2 2 2 2" xfId="22019" xr:uid="{00000000-0005-0000-0000-000001560000}"/>
    <cellStyle name="40% - akcent 3 3 4 2 2 2 2 2 2" xfId="22020" xr:uid="{00000000-0005-0000-0000-000002560000}"/>
    <cellStyle name="40% - akcent 3 3 4 2 2 2 2 3" xfId="22021" xr:uid="{00000000-0005-0000-0000-000003560000}"/>
    <cellStyle name="40% - akcent 3 3 4 2 2 2 3" xfId="22022" xr:uid="{00000000-0005-0000-0000-000004560000}"/>
    <cellStyle name="40% - akcent 3 3 4 2 2 2 3 2" xfId="22023" xr:uid="{00000000-0005-0000-0000-000005560000}"/>
    <cellStyle name="40% - akcent 3 3 4 2 2 2 3 2 2" xfId="22024" xr:uid="{00000000-0005-0000-0000-000006560000}"/>
    <cellStyle name="40% - akcent 3 3 4 2 2 2 3 3" xfId="22025" xr:uid="{00000000-0005-0000-0000-000007560000}"/>
    <cellStyle name="40% - akcent 3 3 4 2 2 2 4" xfId="22026" xr:uid="{00000000-0005-0000-0000-000008560000}"/>
    <cellStyle name="40% - akcent 3 3 4 2 2 2 4 2" xfId="22027" xr:uid="{00000000-0005-0000-0000-000009560000}"/>
    <cellStyle name="40% - akcent 3 3 4 2 2 2 4 2 2" xfId="22028" xr:uid="{00000000-0005-0000-0000-00000A560000}"/>
    <cellStyle name="40% - akcent 3 3 4 2 2 2 4 3" xfId="22029" xr:uid="{00000000-0005-0000-0000-00000B560000}"/>
    <cellStyle name="40% - akcent 3 3 4 2 2 2 5" xfId="22030" xr:uid="{00000000-0005-0000-0000-00000C560000}"/>
    <cellStyle name="40% - akcent 3 3 4 2 2 2 5 2" xfId="22031" xr:uid="{00000000-0005-0000-0000-00000D560000}"/>
    <cellStyle name="40% - akcent 3 3 4 2 2 2 6" xfId="22032" xr:uid="{00000000-0005-0000-0000-00000E560000}"/>
    <cellStyle name="40% - akcent 3 3 4 2 2 3" xfId="22033" xr:uid="{00000000-0005-0000-0000-00000F560000}"/>
    <cellStyle name="40% - akcent 3 3 4 2 2 3 2" xfId="22034" xr:uid="{00000000-0005-0000-0000-000010560000}"/>
    <cellStyle name="40% - akcent 3 3 4 2 2 3 2 2" xfId="22035" xr:uid="{00000000-0005-0000-0000-000011560000}"/>
    <cellStyle name="40% - akcent 3 3 4 2 2 3 3" xfId="22036" xr:uid="{00000000-0005-0000-0000-000012560000}"/>
    <cellStyle name="40% - akcent 3 3 4 2 2 4" xfId="22037" xr:uid="{00000000-0005-0000-0000-000013560000}"/>
    <cellStyle name="40% - akcent 3 3 4 2 2 4 2" xfId="22038" xr:uid="{00000000-0005-0000-0000-000014560000}"/>
    <cellStyle name="40% - akcent 3 3 4 2 2 4 2 2" xfId="22039" xr:uid="{00000000-0005-0000-0000-000015560000}"/>
    <cellStyle name="40% - akcent 3 3 4 2 2 4 3" xfId="22040" xr:uid="{00000000-0005-0000-0000-000016560000}"/>
    <cellStyle name="40% - akcent 3 3 4 2 2 5" xfId="22041" xr:uid="{00000000-0005-0000-0000-000017560000}"/>
    <cellStyle name="40% - akcent 3 3 4 2 2 5 2" xfId="22042" xr:uid="{00000000-0005-0000-0000-000018560000}"/>
    <cellStyle name="40% - akcent 3 3 4 2 2 5 2 2" xfId="22043" xr:uid="{00000000-0005-0000-0000-000019560000}"/>
    <cellStyle name="40% - akcent 3 3 4 2 2 5 3" xfId="22044" xr:uid="{00000000-0005-0000-0000-00001A560000}"/>
    <cellStyle name="40% - akcent 3 3 4 2 2 6" xfId="22045" xr:uid="{00000000-0005-0000-0000-00001B560000}"/>
    <cellStyle name="40% - akcent 3 3 4 2 2 6 2" xfId="22046" xr:uid="{00000000-0005-0000-0000-00001C560000}"/>
    <cellStyle name="40% - akcent 3 3 4 2 2 7" xfId="22047" xr:uid="{00000000-0005-0000-0000-00001D560000}"/>
    <cellStyle name="40% - akcent 3 3 4 2 3" xfId="22048" xr:uid="{00000000-0005-0000-0000-00001E560000}"/>
    <cellStyle name="40% - akcent 3 3 4 2 3 2" xfId="22049" xr:uid="{00000000-0005-0000-0000-00001F560000}"/>
    <cellStyle name="40% - akcent 3 3 4 2 3 2 2" xfId="22050" xr:uid="{00000000-0005-0000-0000-000020560000}"/>
    <cellStyle name="40% - akcent 3 3 4 2 3 2 2 2" xfId="22051" xr:uid="{00000000-0005-0000-0000-000021560000}"/>
    <cellStyle name="40% - akcent 3 3 4 2 3 2 3" xfId="22052" xr:uid="{00000000-0005-0000-0000-000022560000}"/>
    <cellStyle name="40% - akcent 3 3 4 2 3 3" xfId="22053" xr:uid="{00000000-0005-0000-0000-000023560000}"/>
    <cellStyle name="40% - akcent 3 3 4 2 3 3 2" xfId="22054" xr:uid="{00000000-0005-0000-0000-000024560000}"/>
    <cellStyle name="40% - akcent 3 3 4 2 3 3 2 2" xfId="22055" xr:uid="{00000000-0005-0000-0000-000025560000}"/>
    <cellStyle name="40% - akcent 3 3 4 2 3 3 3" xfId="22056" xr:uid="{00000000-0005-0000-0000-000026560000}"/>
    <cellStyle name="40% - akcent 3 3 4 2 3 4" xfId="22057" xr:uid="{00000000-0005-0000-0000-000027560000}"/>
    <cellStyle name="40% - akcent 3 3 4 2 3 4 2" xfId="22058" xr:uid="{00000000-0005-0000-0000-000028560000}"/>
    <cellStyle name="40% - akcent 3 3 4 2 3 4 2 2" xfId="22059" xr:uid="{00000000-0005-0000-0000-000029560000}"/>
    <cellStyle name="40% - akcent 3 3 4 2 3 4 3" xfId="22060" xr:uid="{00000000-0005-0000-0000-00002A560000}"/>
    <cellStyle name="40% - akcent 3 3 4 2 3 5" xfId="22061" xr:uid="{00000000-0005-0000-0000-00002B560000}"/>
    <cellStyle name="40% - akcent 3 3 4 2 3 5 2" xfId="22062" xr:uid="{00000000-0005-0000-0000-00002C560000}"/>
    <cellStyle name="40% - akcent 3 3 4 2 3 6" xfId="22063" xr:uid="{00000000-0005-0000-0000-00002D560000}"/>
    <cellStyle name="40% - akcent 3 3 4 2 4" xfId="22064" xr:uid="{00000000-0005-0000-0000-00002E560000}"/>
    <cellStyle name="40% - akcent 3 3 4 2 4 2" xfId="22065" xr:uid="{00000000-0005-0000-0000-00002F560000}"/>
    <cellStyle name="40% - akcent 3 3 4 2 4 2 2" xfId="22066" xr:uid="{00000000-0005-0000-0000-000030560000}"/>
    <cellStyle name="40% - akcent 3 3 4 2 4 2 2 2" xfId="22067" xr:uid="{00000000-0005-0000-0000-000031560000}"/>
    <cellStyle name="40% - akcent 3 3 4 2 4 2 3" xfId="22068" xr:uid="{00000000-0005-0000-0000-000032560000}"/>
    <cellStyle name="40% - akcent 3 3 4 2 4 3" xfId="22069" xr:uid="{00000000-0005-0000-0000-000033560000}"/>
    <cellStyle name="40% - akcent 3 3 4 2 4 3 2" xfId="22070" xr:uid="{00000000-0005-0000-0000-000034560000}"/>
    <cellStyle name="40% - akcent 3 3 4 2 4 3 2 2" xfId="22071" xr:uid="{00000000-0005-0000-0000-000035560000}"/>
    <cellStyle name="40% - akcent 3 3 4 2 4 3 3" xfId="22072" xr:uid="{00000000-0005-0000-0000-000036560000}"/>
    <cellStyle name="40% - akcent 3 3 4 2 4 4" xfId="22073" xr:uid="{00000000-0005-0000-0000-000037560000}"/>
    <cellStyle name="40% - akcent 3 3 4 2 4 4 2" xfId="22074" xr:uid="{00000000-0005-0000-0000-000038560000}"/>
    <cellStyle name="40% - akcent 3 3 4 2 4 4 2 2" xfId="22075" xr:uid="{00000000-0005-0000-0000-000039560000}"/>
    <cellStyle name="40% - akcent 3 3 4 2 4 4 3" xfId="22076" xr:uid="{00000000-0005-0000-0000-00003A560000}"/>
    <cellStyle name="40% - akcent 3 3 4 2 4 5" xfId="22077" xr:uid="{00000000-0005-0000-0000-00003B560000}"/>
    <cellStyle name="40% - akcent 3 3 4 2 4 5 2" xfId="22078" xr:uid="{00000000-0005-0000-0000-00003C560000}"/>
    <cellStyle name="40% - akcent 3 3 4 2 4 6" xfId="22079" xr:uid="{00000000-0005-0000-0000-00003D560000}"/>
    <cellStyle name="40% - akcent 3 3 4 2 5" xfId="22080" xr:uid="{00000000-0005-0000-0000-00003E560000}"/>
    <cellStyle name="40% - akcent 3 3 4 2 5 2" xfId="22081" xr:uid="{00000000-0005-0000-0000-00003F560000}"/>
    <cellStyle name="40% - akcent 3 3 4 2 5 2 2" xfId="22082" xr:uid="{00000000-0005-0000-0000-000040560000}"/>
    <cellStyle name="40% - akcent 3 3 4 2 5 3" xfId="22083" xr:uid="{00000000-0005-0000-0000-000041560000}"/>
    <cellStyle name="40% - akcent 3 3 4 2 6" xfId="22084" xr:uid="{00000000-0005-0000-0000-000042560000}"/>
    <cellStyle name="40% - akcent 3 3 4 2 6 2" xfId="22085" xr:uid="{00000000-0005-0000-0000-000043560000}"/>
    <cellStyle name="40% - akcent 3 3 4 2 6 2 2" xfId="22086" xr:uid="{00000000-0005-0000-0000-000044560000}"/>
    <cellStyle name="40% - akcent 3 3 4 2 6 3" xfId="22087" xr:uid="{00000000-0005-0000-0000-000045560000}"/>
    <cellStyle name="40% - akcent 3 3 4 2 7" xfId="22088" xr:uid="{00000000-0005-0000-0000-000046560000}"/>
    <cellStyle name="40% - akcent 3 3 4 2 7 2" xfId="22089" xr:uid="{00000000-0005-0000-0000-000047560000}"/>
    <cellStyle name="40% - akcent 3 3 4 2 7 2 2" xfId="22090" xr:uid="{00000000-0005-0000-0000-000048560000}"/>
    <cellStyle name="40% - akcent 3 3 4 2 7 3" xfId="22091" xr:uid="{00000000-0005-0000-0000-000049560000}"/>
    <cellStyle name="40% - akcent 3 3 4 2 8" xfId="22092" xr:uid="{00000000-0005-0000-0000-00004A560000}"/>
    <cellStyle name="40% - akcent 3 3 4 2 8 2" xfId="22093" xr:uid="{00000000-0005-0000-0000-00004B560000}"/>
    <cellStyle name="40% - akcent 3 3 4 2 9" xfId="22094" xr:uid="{00000000-0005-0000-0000-00004C560000}"/>
    <cellStyle name="40% - akcent 3 3 4 3" xfId="22095" xr:uid="{00000000-0005-0000-0000-00004D560000}"/>
    <cellStyle name="40% - akcent 3 3 4 3 2" xfId="22096" xr:uid="{00000000-0005-0000-0000-00004E560000}"/>
    <cellStyle name="40% - akcent 3 3 4 3 2 2" xfId="22097" xr:uid="{00000000-0005-0000-0000-00004F560000}"/>
    <cellStyle name="40% - akcent 3 3 4 3 2 2 2" xfId="22098" xr:uid="{00000000-0005-0000-0000-000050560000}"/>
    <cellStyle name="40% - akcent 3 3 4 3 2 2 2 2" xfId="22099" xr:uid="{00000000-0005-0000-0000-000051560000}"/>
    <cellStyle name="40% - akcent 3 3 4 3 2 2 3" xfId="22100" xr:uid="{00000000-0005-0000-0000-000052560000}"/>
    <cellStyle name="40% - akcent 3 3 4 3 2 3" xfId="22101" xr:uid="{00000000-0005-0000-0000-000053560000}"/>
    <cellStyle name="40% - akcent 3 3 4 3 2 3 2" xfId="22102" xr:uid="{00000000-0005-0000-0000-000054560000}"/>
    <cellStyle name="40% - akcent 3 3 4 3 2 3 2 2" xfId="22103" xr:uid="{00000000-0005-0000-0000-000055560000}"/>
    <cellStyle name="40% - akcent 3 3 4 3 2 3 3" xfId="22104" xr:uid="{00000000-0005-0000-0000-000056560000}"/>
    <cellStyle name="40% - akcent 3 3 4 3 2 4" xfId="22105" xr:uid="{00000000-0005-0000-0000-000057560000}"/>
    <cellStyle name="40% - akcent 3 3 4 3 2 4 2" xfId="22106" xr:uid="{00000000-0005-0000-0000-000058560000}"/>
    <cellStyle name="40% - akcent 3 3 4 3 2 4 2 2" xfId="22107" xr:uid="{00000000-0005-0000-0000-000059560000}"/>
    <cellStyle name="40% - akcent 3 3 4 3 2 4 3" xfId="22108" xr:uid="{00000000-0005-0000-0000-00005A560000}"/>
    <cellStyle name="40% - akcent 3 3 4 3 2 5" xfId="22109" xr:uid="{00000000-0005-0000-0000-00005B560000}"/>
    <cellStyle name="40% - akcent 3 3 4 3 2 5 2" xfId="22110" xr:uid="{00000000-0005-0000-0000-00005C560000}"/>
    <cellStyle name="40% - akcent 3 3 4 3 2 6" xfId="22111" xr:uid="{00000000-0005-0000-0000-00005D560000}"/>
    <cellStyle name="40% - akcent 3 3 4 3 3" xfId="22112" xr:uid="{00000000-0005-0000-0000-00005E560000}"/>
    <cellStyle name="40% - akcent 3 3 4 3 3 2" xfId="22113" xr:uid="{00000000-0005-0000-0000-00005F560000}"/>
    <cellStyle name="40% - akcent 3 3 4 3 3 2 2" xfId="22114" xr:uid="{00000000-0005-0000-0000-000060560000}"/>
    <cellStyle name="40% - akcent 3 3 4 3 3 3" xfId="22115" xr:uid="{00000000-0005-0000-0000-000061560000}"/>
    <cellStyle name="40% - akcent 3 3 4 3 4" xfId="22116" xr:uid="{00000000-0005-0000-0000-000062560000}"/>
    <cellStyle name="40% - akcent 3 3 4 3 4 2" xfId="22117" xr:uid="{00000000-0005-0000-0000-000063560000}"/>
    <cellStyle name="40% - akcent 3 3 4 3 4 2 2" xfId="22118" xr:uid="{00000000-0005-0000-0000-000064560000}"/>
    <cellStyle name="40% - akcent 3 3 4 3 4 3" xfId="22119" xr:uid="{00000000-0005-0000-0000-000065560000}"/>
    <cellStyle name="40% - akcent 3 3 4 3 5" xfId="22120" xr:uid="{00000000-0005-0000-0000-000066560000}"/>
    <cellStyle name="40% - akcent 3 3 4 3 5 2" xfId="22121" xr:uid="{00000000-0005-0000-0000-000067560000}"/>
    <cellStyle name="40% - akcent 3 3 4 3 5 2 2" xfId="22122" xr:uid="{00000000-0005-0000-0000-000068560000}"/>
    <cellStyle name="40% - akcent 3 3 4 3 5 3" xfId="22123" xr:uid="{00000000-0005-0000-0000-000069560000}"/>
    <cellStyle name="40% - akcent 3 3 4 3 6" xfId="22124" xr:uid="{00000000-0005-0000-0000-00006A560000}"/>
    <cellStyle name="40% - akcent 3 3 4 3 6 2" xfId="22125" xr:uid="{00000000-0005-0000-0000-00006B560000}"/>
    <cellStyle name="40% - akcent 3 3 4 3 7" xfId="22126" xr:uid="{00000000-0005-0000-0000-00006C560000}"/>
    <cellStyle name="40% - akcent 3 3 4 4" xfId="22127" xr:uid="{00000000-0005-0000-0000-00006D560000}"/>
    <cellStyle name="40% - akcent 3 3 4 4 2" xfId="22128" xr:uid="{00000000-0005-0000-0000-00006E560000}"/>
    <cellStyle name="40% - akcent 3 3 4 4 2 2" xfId="22129" xr:uid="{00000000-0005-0000-0000-00006F560000}"/>
    <cellStyle name="40% - akcent 3 3 4 4 2 2 2" xfId="22130" xr:uid="{00000000-0005-0000-0000-000070560000}"/>
    <cellStyle name="40% - akcent 3 3 4 4 2 3" xfId="22131" xr:uid="{00000000-0005-0000-0000-000071560000}"/>
    <cellStyle name="40% - akcent 3 3 4 4 3" xfId="22132" xr:uid="{00000000-0005-0000-0000-000072560000}"/>
    <cellStyle name="40% - akcent 3 3 4 4 3 2" xfId="22133" xr:uid="{00000000-0005-0000-0000-000073560000}"/>
    <cellStyle name="40% - akcent 3 3 4 4 3 2 2" xfId="22134" xr:uid="{00000000-0005-0000-0000-000074560000}"/>
    <cellStyle name="40% - akcent 3 3 4 4 3 3" xfId="22135" xr:uid="{00000000-0005-0000-0000-000075560000}"/>
    <cellStyle name="40% - akcent 3 3 4 4 4" xfId="22136" xr:uid="{00000000-0005-0000-0000-000076560000}"/>
    <cellStyle name="40% - akcent 3 3 4 4 4 2" xfId="22137" xr:uid="{00000000-0005-0000-0000-000077560000}"/>
    <cellStyle name="40% - akcent 3 3 4 4 4 2 2" xfId="22138" xr:uid="{00000000-0005-0000-0000-000078560000}"/>
    <cellStyle name="40% - akcent 3 3 4 4 4 3" xfId="22139" xr:uid="{00000000-0005-0000-0000-000079560000}"/>
    <cellStyle name="40% - akcent 3 3 4 4 5" xfId="22140" xr:uid="{00000000-0005-0000-0000-00007A560000}"/>
    <cellStyle name="40% - akcent 3 3 4 4 5 2" xfId="22141" xr:uid="{00000000-0005-0000-0000-00007B560000}"/>
    <cellStyle name="40% - akcent 3 3 4 4 6" xfId="22142" xr:uid="{00000000-0005-0000-0000-00007C560000}"/>
    <cellStyle name="40% - akcent 3 3 4 5" xfId="22143" xr:uid="{00000000-0005-0000-0000-00007D560000}"/>
    <cellStyle name="40% - akcent 3 3 4 5 2" xfId="22144" xr:uid="{00000000-0005-0000-0000-00007E560000}"/>
    <cellStyle name="40% - akcent 3 3 4 5 2 2" xfId="22145" xr:uid="{00000000-0005-0000-0000-00007F560000}"/>
    <cellStyle name="40% - akcent 3 3 4 5 2 2 2" xfId="22146" xr:uid="{00000000-0005-0000-0000-000080560000}"/>
    <cellStyle name="40% - akcent 3 3 4 5 2 3" xfId="22147" xr:uid="{00000000-0005-0000-0000-000081560000}"/>
    <cellStyle name="40% - akcent 3 3 4 5 3" xfId="22148" xr:uid="{00000000-0005-0000-0000-000082560000}"/>
    <cellStyle name="40% - akcent 3 3 4 5 3 2" xfId="22149" xr:uid="{00000000-0005-0000-0000-000083560000}"/>
    <cellStyle name="40% - akcent 3 3 4 5 3 2 2" xfId="22150" xr:uid="{00000000-0005-0000-0000-000084560000}"/>
    <cellStyle name="40% - akcent 3 3 4 5 3 3" xfId="22151" xr:uid="{00000000-0005-0000-0000-000085560000}"/>
    <cellStyle name="40% - akcent 3 3 4 5 4" xfId="22152" xr:uid="{00000000-0005-0000-0000-000086560000}"/>
    <cellStyle name="40% - akcent 3 3 4 5 4 2" xfId="22153" xr:uid="{00000000-0005-0000-0000-000087560000}"/>
    <cellStyle name="40% - akcent 3 3 4 5 4 2 2" xfId="22154" xr:uid="{00000000-0005-0000-0000-000088560000}"/>
    <cellStyle name="40% - akcent 3 3 4 5 4 3" xfId="22155" xr:uid="{00000000-0005-0000-0000-000089560000}"/>
    <cellStyle name="40% - akcent 3 3 4 5 5" xfId="22156" xr:uid="{00000000-0005-0000-0000-00008A560000}"/>
    <cellStyle name="40% - akcent 3 3 4 5 5 2" xfId="22157" xr:uid="{00000000-0005-0000-0000-00008B560000}"/>
    <cellStyle name="40% - akcent 3 3 4 5 6" xfId="22158" xr:uid="{00000000-0005-0000-0000-00008C560000}"/>
    <cellStyle name="40% - akcent 3 3 4 6" xfId="22159" xr:uid="{00000000-0005-0000-0000-00008D560000}"/>
    <cellStyle name="40% - akcent 3 3 4 6 2" xfId="22160" xr:uid="{00000000-0005-0000-0000-00008E560000}"/>
    <cellStyle name="40% - akcent 3 3 4 6 2 2" xfId="22161" xr:uid="{00000000-0005-0000-0000-00008F560000}"/>
    <cellStyle name="40% - akcent 3 3 4 6 3" xfId="22162" xr:uid="{00000000-0005-0000-0000-000090560000}"/>
    <cellStyle name="40% - akcent 3 3 4 7" xfId="22163" xr:uid="{00000000-0005-0000-0000-000091560000}"/>
    <cellStyle name="40% - akcent 3 3 4 7 2" xfId="22164" xr:uid="{00000000-0005-0000-0000-000092560000}"/>
    <cellStyle name="40% - akcent 3 3 4 7 2 2" xfId="22165" xr:uid="{00000000-0005-0000-0000-000093560000}"/>
    <cellStyle name="40% - akcent 3 3 4 7 3" xfId="22166" xr:uid="{00000000-0005-0000-0000-000094560000}"/>
    <cellStyle name="40% - akcent 3 3 4 8" xfId="22167" xr:uid="{00000000-0005-0000-0000-000095560000}"/>
    <cellStyle name="40% - akcent 3 3 4 8 2" xfId="22168" xr:uid="{00000000-0005-0000-0000-000096560000}"/>
    <cellStyle name="40% - akcent 3 3 4 8 2 2" xfId="22169" xr:uid="{00000000-0005-0000-0000-000097560000}"/>
    <cellStyle name="40% - akcent 3 3 4 8 3" xfId="22170" xr:uid="{00000000-0005-0000-0000-000098560000}"/>
    <cellStyle name="40% - akcent 3 3 4 9" xfId="22171" xr:uid="{00000000-0005-0000-0000-000099560000}"/>
    <cellStyle name="40% - akcent 3 3 4 9 2" xfId="22172" xr:uid="{00000000-0005-0000-0000-00009A560000}"/>
    <cellStyle name="40% - akcent 3 3 5" xfId="22173" xr:uid="{00000000-0005-0000-0000-00009B560000}"/>
    <cellStyle name="40% - akcent 3 3 5 2" xfId="22174" xr:uid="{00000000-0005-0000-0000-00009C560000}"/>
    <cellStyle name="40% - akcent 3 3 5 2 2" xfId="22175" xr:uid="{00000000-0005-0000-0000-00009D560000}"/>
    <cellStyle name="40% - akcent 3 3 5 2 2 2" xfId="22176" xr:uid="{00000000-0005-0000-0000-00009E560000}"/>
    <cellStyle name="40% - akcent 3 3 5 2 2 2 2" xfId="22177" xr:uid="{00000000-0005-0000-0000-00009F560000}"/>
    <cellStyle name="40% - akcent 3 3 5 2 2 2 2 2" xfId="22178" xr:uid="{00000000-0005-0000-0000-0000A0560000}"/>
    <cellStyle name="40% - akcent 3 3 5 2 2 2 3" xfId="22179" xr:uid="{00000000-0005-0000-0000-0000A1560000}"/>
    <cellStyle name="40% - akcent 3 3 5 2 2 3" xfId="22180" xr:uid="{00000000-0005-0000-0000-0000A2560000}"/>
    <cellStyle name="40% - akcent 3 3 5 2 2 3 2" xfId="22181" xr:uid="{00000000-0005-0000-0000-0000A3560000}"/>
    <cellStyle name="40% - akcent 3 3 5 2 2 3 2 2" xfId="22182" xr:uid="{00000000-0005-0000-0000-0000A4560000}"/>
    <cellStyle name="40% - akcent 3 3 5 2 2 3 3" xfId="22183" xr:uid="{00000000-0005-0000-0000-0000A5560000}"/>
    <cellStyle name="40% - akcent 3 3 5 2 2 4" xfId="22184" xr:uid="{00000000-0005-0000-0000-0000A6560000}"/>
    <cellStyle name="40% - akcent 3 3 5 2 2 4 2" xfId="22185" xr:uid="{00000000-0005-0000-0000-0000A7560000}"/>
    <cellStyle name="40% - akcent 3 3 5 2 2 4 2 2" xfId="22186" xr:uid="{00000000-0005-0000-0000-0000A8560000}"/>
    <cellStyle name="40% - akcent 3 3 5 2 2 4 3" xfId="22187" xr:uid="{00000000-0005-0000-0000-0000A9560000}"/>
    <cellStyle name="40% - akcent 3 3 5 2 2 5" xfId="22188" xr:uid="{00000000-0005-0000-0000-0000AA560000}"/>
    <cellStyle name="40% - akcent 3 3 5 2 2 5 2" xfId="22189" xr:uid="{00000000-0005-0000-0000-0000AB560000}"/>
    <cellStyle name="40% - akcent 3 3 5 2 2 6" xfId="22190" xr:uid="{00000000-0005-0000-0000-0000AC560000}"/>
    <cellStyle name="40% - akcent 3 3 5 2 3" xfId="22191" xr:uid="{00000000-0005-0000-0000-0000AD560000}"/>
    <cellStyle name="40% - akcent 3 3 5 2 3 2" xfId="22192" xr:uid="{00000000-0005-0000-0000-0000AE560000}"/>
    <cellStyle name="40% - akcent 3 3 5 2 3 2 2" xfId="22193" xr:uid="{00000000-0005-0000-0000-0000AF560000}"/>
    <cellStyle name="40% - akcent 3 3 5 2 3 3" xfId="22194" xr:uid="{00000000-0005-0000-0000-0000B0560000}"/>
    <cellStyle name="40% - akcent 3 3 5 2 4" xfId="22195" xr:uid="{00000000-0005-0000-0000-0000B1560000}"/>
    <cellStyle name="40% - akcent 3 3 5 2 4 2" xfId="22196" xr:uid="{00000000-0005-0000-0000-0000B2560000}"/>
    <cellStyle name="40% - akcent 3 3 5 2 4 2 2" xfId="22197" xr:uid="{00000000-0005-0000-0000-0000B3560000}"/>
    <cellStyle name="40% - akcent 3 3 5 2 4 3" xfId="22198" xr:uid="{00000000-0005-0000-0000-0000B4560000}"/>
    <cellStyle name="40% - akcent 3 3 5 2 5" xfId="22199" xr:uid="{00000000-0005-0000-0000-0000B5560000}"/>
    <cellStyle name="40% - akcent 3 3 5 2 5 2" xfId="22200" xr:uid="{00000000-0005-0000-0000-0000B6560000}"/>
    <cellStyle name="40% - akcent 3 3 5 2 5 2 2" xfId="22201" xr:uid="{00000000-0005-0000-0000-0000B7560000}"/>
    <cellStyle name="40% - akcent 3 3 5 2 5 3" xfId="22202" xr:uid="{00000000-0005-0000-0000-0000B8560000}"/>
    <cellStyle name="40% - akcent 3 3 5 2 6" xfId="22203" xr:uid="{00000000-0005-0000-0000-0000B9560000}"/>
    <cellStyle name="40% - akcent 3 3 5 2 6 2" xfId="22204" xr:uid="{00000000-0005-0000-0000-0000BA560000}"/>
    <cellStyle name="40% - akcent 3 3 5 2 7" xfId="22205" xr:uid="{00000000-0005-0000-0000-0000BB560000}"/>
    <cellStyle name="40% - akcent 3 3 5 3" xfId="22206" xr:uid="{00000000-0005-0000-0000-0000BC560000}"/>
    <cellStyle name="40% - akcent 3 3 5 3 2" xfId="22207" xr:uid="{00000000-0005-0000-0000-0000BD560000}"/>
    <cellStyle name="40% - akcent 3 3 5 3 2 2" xfId="22208" xr:uid="{00000000-0005-0000-0000-0000BE560000}"/>
    <cellStyle name="40% - akcent 3 3 5 3 2 2 2" xfId="22209" xr:uid="{00000000-0005-0000-0000-0000BF560000}"/>
    <cellStyle name="40% - akcent 3 3 5 3 2 3" xfId="22210" xr:uid="{00000000-0005-0000-0000-0000C0560000}"/>
    <cellStyle name="40% - akcent 3 3 5 3 3" xfId="22211" xr:uid="{00000000-0005-0000-0000-0000C1560000}"/>
    <cellStyle name="40% - akcent 3 3 5 3 3 2" xfId="22212" xr:uid="{00000000-0005-0000-0000-0000C2560000}"/>
    <cellStyle name="40% - akcent 3 3 5 3 3 2 2" xfId="22213" xr:uid="{00000000-0005-0000-0000-0000C3560000}"/>
    <cellStyle name="40% - akcent 3 3 5 3 3 3" xfId="22214" xr:uid="{00000000-0005-0000-0000-0000C4560000}"/>
    <cellStyle name="40% - akcent 3 3 5 3 4" xfId="22215" xr:uid="{00000000-0005-0000-0000-0000C5560000}"/>
    <cellStyle name="40% - akcent 3 3 5 3 4 2" xfId="22216" xr:uid="{00000000-0005-0000-0000-0000C6560000}"/>
    <cellStyle name="40% - akcent 3 3 5 3 4 2 2" xfId="22217" xr:uid="{00000000-0005-0000-0000-0000C7560000}"/>
    <cellStyle name="40% - akcent 3 3 5 3 4 3" xfId="22218" xr:uid="{00000000-0005-0000-0000-0000C8560000}"/>
    <cellStyle name="40% - akcent 3 3 5 3 5" xfId="22219" xr:uid="{00000000-0005-0000-0000-0000C9560000}"/>
    <cellStyle name="40% - akcent 3 3 5 3 5 2" xfId="22220" xr:uid="{00000000-0005-0000-0000-0000CA560000}"/>
    <cellStyle name="40% - akcent 3 3 5 3 6" xfId="22221" xr:uid="{00000000-0005-0000-0000-0000CB560000}"/>
    <cellStyle name="40% - akcent 3 3 5 4" xfId="22222" xr:uid="{00000000-0005-0000-0000-0000CC560000}"/>
    <cellStyle name="40% - akcent 3 3 5 4 2" xfId="22223" xr:uid="{00000000-0005-0000-0000-0000CD560000}"/>
    <cellStyle name="40% - akcent 3 3 5 4 2 2" xfId="22224" xr:uid="{00000000-0005-0000-0000-0000CE560000}"/>
    <cellStyle name="40% - akcent 3 3 5 4 2 2 2" xfId="22225" xr:uid="{00000000-0005-0000-0000-0000CF560000}"/>
    <cellStyle name="40% - akcent 3 3 5 4 2 3" xfId="22226" xr:uid="{00000000-0005-0000-0000-0000D0560000}"/>
    <cellStyle name="40% - akcent 3 3 5 4 3" xfId="22227" xr:uid="{00000000-0005-0000-0000-0000D1560000}"/>
    <cellStyle name="40% - akcent 3 3 5 4 3 2" xfId="22228" xr:uid="{00000000-0005-0000-0000-0000D2560000}"/>
    <cellStyle name="40% - akcent 3 3 5 4 3 2 2" xfId="22229" xr:uid="{00000000-0005-0000-0000-0000D3560000}"/>
    <cellStyle name="40% - akcent 3 3 5 4 3 3" xfId="22230" xr:uid="{00000000-0005-0000-0000-0000D4560000}"/>
    <cellStyle name="40% - akcent 3 3 5 4 4" xfId="22231" xr:uid="{00000000-0005-0000-0000-0000D5560000}"/>
    <cellStyle name="40% - akcent 3 3 5 4 4 2" xfId="22232" xr:uid="{00000000-0005-0000-0000-0000D6560000}"/>
    <cellStyle name="40% - akcent 3 3 5 4 4 2 2" xfId="22233" xr:uid="{00000000-0005-0000-0000-0000D7560000}"/>
    <cellStyle name="40% - akcent 3 3 5 4 4 3" xfId="22234" xr:uid="{00000000-0005-0000-0000-0000D8560000}"/>
    <cellStyle name="40% - akcent 3 3 5 4 5" xfId="22235" xr:uid="{00000000-0005-0000-0000-0000D9560000}"/>
    <cellStyle name="40% - akcent 3 3 5 4 5 2" xfId="22236" xr:uid="{00000000-0005-0000-0000-0000DA560000}"/>
    <cellStyle name="40% - akcent 3 3 5 4 6" xfId="22237" xr:uid="{00000000-0005-0000-0000-0000DB560000}"/>
    <cellStyle name="40% - akcent 3 3 5 5" xfId="22238" xr:uid="{00000000-0005-0000-0000-0000DC560000}"/>
    <cellStyle name="40% - akcent 3 3 5 5 2" xfId="22239" xr:uid="{00000000-0005-0000-0000-0000DD560000}"/>
    <cellStyle name="40% - akcent 3 3 5 5 2 2" xfId="22240" xr:uid="{00000000-0005-0000-0000-0000DE560000}"/>
    <cellStyle name="40% - akcent 3 3 5 5 3" xfId="22241" xr:uid="{00000000-0005-0000-0000-0000DF560000}"/>
    <cellStyle name="40% - akcent 3 3 5 6" xfId="22242" xr:uid="{00000000-0005-0000-0000-0000E0560000}"/>
    <cellStyle name="40% - akcent 3 3 5 6 2" xfId="22243" xr:uid="{00000000-0005-0000-0000-0000E1560000}"/>
    <cellStyle name="40% - akcent 3 3 5 6 2 2" xfId="22244" xr:uid="{00000000-0005-0000-0000-0000E2560000}"/>
    <cellStyle name="40% - akcent 3 3 5 6 3" xfId="22245" xr:uid="{00000000-0005-0000-0000-0000E3560000}"/>
    <cellStyle name="40% - akcent 3 3 5 7" xfId="22246" xr:uid="{00000000-0005-0000-0000-0000E4560000}"/>
    <cellStyle name="40% - akcent 3 3 5 7 2" xfId="22247" xr:uid="{00000000-0005-0000-0000-0000E5560000}"/>
    <cellStyle name="40% - akcent 3 3 5 7 2 2" xfId="22248" xr:uid="{00000000-0005-0000-0000-0000E6560000}"/>
    <cellStyle name="40% - akcent 3 3 5 7 3" xfId="22249" xr:uid="{00000000-0005-0000-0000-0000E7560000}"/>
    <cellStyle name="40% - akcent 3 3 5 8" xfId="22250" xr:uid="{00000000-0005-0000-0000-0000E8560000}"/>
    <cellStyle name="40% - akcent 3 3 5 8 2" xfId="22251" xr:uid="{00000000-0005-0000-0000-0000E9560000}"/>
    <cellStyle name="40% - akcent 3 3 5 9" xfId="22252" xr:uid="{00000000-0005-0000-0000-0000EA560000}"/>
    <cellStyle name="40% - akcent 3 3 6" xfId="22253" xr:uid="{00000000-0005-0000-0000-0000EB560000}"/>
    <cellStyle name="40% - akcent 3 3 6 2" xfId="22254" xr:uid="{00000000-0005-0000-0000-0000EC560000}"/>
    <cellStyle name="40% - akcent 3 3 6 2 2" xfId="22255" xr:uid="{00000000-0005-0000-0000-0000ED560000}"/>
    <cellStyle name="40% - akcent 3 3 6 2 2 2" xfId="22256" xr:uid="{00000000-0005-0000-0000-0000EE560000}"/>
    <cellStyle name="40% - akcent 3 3 6 2 2 2 2" xfId="22257" xr:uid="{00000000-0005-0000-0000-0000EF560000}"/>
    <cellStyle name="40% - akcent 3 3 6 2 2 2 2 2" xfId="22258" xr:uid="{00000000-0005-0000-0000-0000F0560000}"/>
    <cellStyle name="40% - akcent 3 3 6 2 2 2 3" xfId="22259" xr:uid="{00000000-0005-0000-0000-0000F1560000}"/>
    <cellStyle name="40% - akcent 3 3 6 2 2 3" xfId="22260" xr:uid="{00000000-0005-0000-0000-0000F2560000}"/>
    <cellStyle name="40% - akcent 3 3 6 2 2 3 2" xfId="22261" xr:uid="{00000000-0005-0000-0000-0000F3560000}"/>
    <cellStyle name="40% - akcent 3 3 6 2 2 3 2 2" xfId="22262" xr:uid="{00000000-0005-0000-0000-0000F4560000}"/>
    <cellStyle name="40% - akcent 3 3 6 2 2 3 3" xfId="22263" xr:uid="{00000000-0005-0000-0000-0000F5560000}"/>
    <cellStyle name="40% - akcent 3 3 6 2 2 4" xfId="22264" xr:uid="{00000000-0005-0000-0000-0000F6560000}"/>
    <cellStyle name="40% - akcent 3 3 6 2 2 4 2" xfId="22265" xr:uid="{00000000-0005-0000-0000-0000F7560000}"/>
    <cellStyle name="40% - akcent 3 3 6 2 2 4 2 2" xfId="22266" xr:uid="{00000000-0005-0000-0000-0000F8560000}"/>
    <cellStyle name="40% - akcent 3 3 6 2 2 4 3" xfId="22267" xr:uid="{00000000-0005-0000-0000-0000F9560000}"/>
    <cellStyle name="40% - akcent 3 3 6 2 2 5" xfId="22268" xr:uid="{00000000-0005-0000-0000-0000FA560000}"/>
    <cellStyle name="40% - akcent 3 3 6 2 2 5 2" xfId="22269" xr:uid="{00000000-0005-0000-0000-0000FB560000}"/>
    <cellStyle name="40% - akcent 3 3 6 2 2 6" xfId="22270" xr:uid="{00000000-0005-0000-0000-0000FC560000}"/>
    <cellStyle name="40% - akcent 3 3 6 2 3" xfId="22271" xr:uid="{00000000-0005-0000-0000-0000FD560000}"/>
    <cellStyle name="40% - akcent 3 3 6 2 3 2" xfId="22272" xr:uid="{00000000-0005-0000-0000-0000FE560000}"/>
    <cellStyle name="40% - akcent 3 3 6 2 3 2 2" xfId="22273" xr:uid="{00000000-0005-0000-0000-0000FF560000}"/>
    <cellStyle name="40% - akcent 3 3 6 2 3 3" xfId="22274" xr:uid="{00000000-0005-0000-0000-000000570000}"/>
    <cellStyle name="40% - akcent 3 3 6 2 4" xfId="22275" xr:uid="{00000000-0005-0000-0000-000001570000}"/>
    <cellStyle name="40% - akcent 3 3 6 2 4 2" xfId="22276" xr:uid="{00000000-0005-0000-0000-000002570000}"/>
    <cellStyle name="40% - akcent 3 3 6 2 4 2 2" xfId="22277" xr:uid="{00000000-0005-0000-0000-000003570000}"/>
    <cellStyle name="40% - akcent 3 3 6 2 4 3" xfId="22278" xr:uid="{00000000-0005-0000-0000-000004570000}"/>
    <cellStyle name="40% - akcent 3 3 6 2 5" xfId="22279" xr:uid="{00000000-0005-0000-0000-000005570000}"/>
    <cellStyle name="40% - akcent 3 3 6 2 5 2" xfId="22280" xr:uid="{00000000-0005-0000-0000-000006570000}"/>
    <cellStyle name="40% - akcent 3 3 6 2 5 2 2" xfId="22281" xr:uid="{00000000-0005-0000-0000-000007570000}"/>
    <cellStyle name="40% - akcent 3 3 6 2 5 3" xfId="22282" xr:uid="{00000000-0005-0000-0000-000008570000}"/>
    <cellStyle name="40% - akcent 3 3 6 2 6" xfId="22283" xr:uid="{00000000-0005-0000-0000-000009570000}"/>
    <cellStyle name="40% - akcent 3 3 6 2 6 2" xfId="22284" xr:uid="{00000000-0005-0000-0000-00000A570000}"/>
    <cellStyle name="40% - akcent 3 3 6 2 7" xfId="22285" xr:uid="{00000000-0005-0000-0000-00000B570000}"/>
    <cellStyle name="40% - akcent 3 3 6 3" xfId="22286" xr:uid="{00000000-0005-0000-0000-00000C570000}"/>
    <cellStyle name="40% - akcent 3 3 6 3 2" xfId="22287" xr:uid="{00000000-0005-0000-0000-00000D570000}"/>
    <cellStyle name="40% - akcent 3 3 6 3 2 2" xfId="22288" xr:uid="{00000000-0005-0000-0000-00000E570000}"/>
    <cellStyle name="40% - akcent 3 3 6 3 2 2 2" xfId="22289" xr:uid="{00000000-0005-0000-0000-00000F570000}"/>
    <cellStyle name="40% - akcent 3 3 6 3 2 3" xfId="22290" xr:uid="{00000000-0005-0000-0000-000010570000}"/>
    <cellStyle name="40% - akcent 3 3 6 3 3" xfId="22291" xr:uid="{00000000-0005-0000-0000-000011570000}"/>
    <cellStyle name="40% - akcent 3 3 6 3 3 2" xfId="22292" xr:uid="{00000000-0005-0000-0000-000012570000}"/>
    <cellStyle name="40% - akcent 3 3 6 3 3 2 2" xfId="22293" xr:uid="{00000000-0005-0000-0000-000013570000}"/>
    <cellStyle name="40% - akcent 3 3 6 3 3 3" xfId="22294" xr:uid="{00000000-0005-0000-0000-000014570000}"/>
    <cellStyle name="40% - akcent 3 3 6 3 4" xfId="22295" xr:uid="{00000000-0005-0000-0000-000015570000}"/>
    <cellStyle name="40% - akcent 3 3 6 3 4 2" xfId="22296" xr:uid="{00000000-0005-0000-0000-000016570000}"/>
    <cellStyle name="40% - akcent 3 3 6 3 4 2 2" xfId="22297" xr:uid="{00000000-0005-0000-0000-000017570000}"/>
    <cellStyle name="40% - akcent 3 3 6 3 4 3" xfId="22298" xr:uid="{00000000-0005-0000-0000-000018570000}"/>
    <cellStyle name="40% - akcent 3 3 6 3 5" xfId="22299" xr:uid="{00000000-0005-0000-0000-000019570000}"/>
    <cellStyle name="40% - akcent 3 3 6 3 5 2" xfId="22300" xr:uid="{00000000-0005-0000-0000-00001A570000}"/>
    <cellStyle name="40% - akcent 3 3 6 3 6" xfId="22301" xr:uid="{00000000-0005-0000-0000-00001B570000}"/>
    <cellStyle name="40% - akcent 3 3 6 4" xfId="22302" xr:uid="{00000000-0005-0000-0000-00001C570000}"/>
    <cellStyle name="40% - akcent 3 3 6 4 2" xfId="22303" xr:uid="{00000000-0005-0000-0000-00001D570000}"/>
    <cellStyle name="40% - akcent 3 3 6 4 2 2" xfId="22304" xr:uid="{00000000-0005-0000-0000-00001E570000}"/>
    <cellStyle name="40% - akcent 3 3 6 4 2 2 2" xfId="22305" xr:uid="{00000000-0005-0000-0000-00001F570000}"/>
    <cellStyle name="40% - akcent 3 3 6 4 2 3" xfId="22306" xr:uid="{00000000-0005-0000-0000-000020570000}"/>
    <cellStyle name="40% - akcent 3 3 6 4 3" xfId="22307" xr:uid="{00000000-0005-0000-0000-000021570000}"/>
    <cellStyle name="40% - akcent 3 3 6 4 3 2" xfId="22308" xr:uid="{00000000-0005-0000-0000-000022570000}"/>
    <cellStyle name="40% - akcent 3 3 6 4 3 2 2" xfId="22309" xr:uid="{00000000-0005-0000-0000-000023570000}"/>
    <cellStyle name="40% - akcent 3 3 6 4 3 3" xfId="22310" xr:uid="{00000000-0005-0000-0000-000024570000}"/>
    <cellStyle name="40% - akcent 3 3 6 4 4" xfId="22311" xr:uid="{00000000-0005-0000-0000-000025570000}"/>
    <cellStyle name="40% - akcent 3 3 6 4 4 2" xfId="22312" xr:uid="{00000000-0005-0000-0000-000026570000}"/>
    <cellStyle name="40% - akcent 3 3 6 4 4 2 2" xfId="22313" xr:uid="{00000000-0005-0000-0000-000027570000}"/>
    <cellStyle name="40% - akcent 3 3 6 4 4 3" xfId="22314" xr:uid="{00000000-0005-0000-0000-000028570000}"/>
    <cellStyle name="40% - akcent 3 3 6 4 5" xfId="22315" xr:uid="{00000000-0005-0000-0000-000029570000}"/>
    <cellStyle name="40% - akcent 3 3 6 4 5 2" xfId="22316" xr:uid="{00000000-0005-0000-0000-00002A570000}"/>
    <cellStyle name="40% - akcent 3 3 6 4 6" xfId="22317" xr:uid="{00000000-0005-0000-0000-00002B570000}"/>
    <cellStyle name="40% - akcent 3 3 6 5" xfId="22318" xr:uid="{00000000-0005-0000-0000-00002C570000}"/>
    <cellStyle name="40% - akcent 3 3 6 5 2" xfId="22319" xr:uid="{00000000-0005-0000-0000-00002D570000}"/>
    <cellStyle name="40% - akcent 3 3 6 5 2 2" xfId="22320" xr:uid="{00000000-0005-0000-0000-00002E570000}"/>
    <cellStyle name="40% - akcent 3 3 6 5 3" xfId="22321" xr:uid="{00000000-0005-0000-0000-00002F570000}"/>
    <cellStyle name="40% - akcent 3 3 6 6" xfId="22322" xr:uid="{00000000-0005-0000-0000-000030570000}"/>
    <cellStyle name="40% - akcent 3 3 6 6 2" xfId="22323" xr:uid="{00000000-0005-0000-0000-000031570000}"/>
    <cellStyle name="40% - akcent 3 3 6 6 2 2" xfId="22324" xr:uid="{00000000-0005-0000-0000-000032570000}"/>
    <cellStyle name="40% - akcent 3 3 6 6 3" xfId="22325" xr:uid="{00000000-0005-0000-0000-000033570000}"/>
    <cellStyle name="40% - akcent 3 3 6 7" xfId="22326" xr:uid="{00000000-0005-0000-0000-000034570000}"/>
    <cellStyle name="40% - akcent 3 3 6 7 2" xfId="22327" xr:uid="{00000000-0005-0000-0000-000035570000}"/>
    <cellStyle name="40% - akcent 3 3 6 7 2 2" xfId="22328" xr:uid="{00000000-0005-0000-0000-000036570000}"/>
    <cellStyle name="40% - akcent 3 3 6 7 3" xfId="22329" xr:uid="{00000000-0005-0000-0000-000037570000}"/>
    <cellStyle name="40% - akcent 3 3 6 8" xfId="22330" xr:uid="{00000000-0005-0000-0000-000038570000}"/>
    <cellStyle name="40% - akcent 3 3 6 8 2" xfId="22331" xr:uid="{00000000-0005-0000-0000-000039570000}"/>
    <cellStyle name="40% - akcent 3 3 6 9" xfId="22332" xr:uid="{00000000-0005-0000-0000-00003A570000}"/>
    <cellStyle name="40% - akcent 3 3 7" xfId="22333" xr:uid="{00000000-0005-0000-0000-00003B570000}"/>
    <cellStyle name="40% - akcent 3 3 7 2" xfId="22334" xr:uid="{00000000-0005-0000-0000-00003C570000}"/>
    <cellStyle name="40% - akcent 3 3 7 2 2" xfId="22335" xr:uid="{00000000-0005-0000-0000-00003D570000}"/>
    <cellStyle name="40% - akcent 3 3 7 2 2 2" xfId="22336" xr:uid="{00000000-0005-0000-0000-00003E570000}"/>
    <cellStyle name="40% - akcent 3 3 7 2 2 2 2" xfId="22337" xr:uid="{00000000-0005-0000-0000-00003F570000}"/>
    <cellStyle name="40% - akcent 3 3 7 2 2 3" xfId="22338" xr:uid="{00000000-0005-0000-0000-000040570000}"/>
    <cellStyle name="40% - akcent 3 3 7 2 3" xfId="22339" xr:uid="{00000000-0005-0000-0000-000041570000}"/>
    <cellStyle name="40% - akcent 3 3 7 2 3 2" xfId="22340" xr:uid="{00000000-0005-0000-0000-000042570000}"/>
    <cellStyle name="40% - akcent 3 3 7 2 3 2 2" xfId="22341" xr:uid="{00000000-0005-0000-0000-000043570000}"/>
    <cellStyle name="40% - akcent 3 3 7 2 3 3" xfId="22342" xr:uid="{00000000-0005-0000-0000-000044570000}"/>
    <cellStyle name="40% - akcent 3 3 7 2 4" xfId="22343" xr:uid="{00000000-0005-0000-0000-000045570000}"/>
    <cellStyle name="40% - akcent 3 3 7 2 4 2" xfId="22344" xr:uid="{00000000-0005-0000-0000-000046570000}"/>
    <cellStyle name="40% - akcent 3 3 7 2 4 2 2" xfId="22345" xr:uid="{00000000-0005-0000-0000-000047570000}"/>
    <cellStyle name="40% - akcent 3 3 7 2 4 3" xfId="22346" xr:uid="{00000000-0005-0000-0000-000048570000}"/>
    <cellStyle name="40% - akcent 3 3 7 2 5" xfId="22347" xr:uid="{00000000-0005-0000-0000-000049570000}"/>
    <cellStyle name="40% - akcent 3 3 7 2 5 2" xfId="22348" xr:uid="{00000000-0005-0000-0000-00004A570000}"/>
    <cellStyle name="40% - akcent 3 3 7 2 6" xfId="22349" xr:uid="{00000000-0005-0000-0000-00004B570000}"/>
    <cellStyle name="40% - akcent 3 3 7 3" xfId="22350" xr:uid="{00000000-0005-0000-0000-00004C570000}"/>
    <cellStyle name="40% - akcent 3 3 7 3 2" xfId="22351" xr:uid="{00000000-0005-0000-0000-00004D570000}"/>
    <cellStyle name="40% - akcent 3 3 7 3 2 2" xfId="22352" xr:uid="{00000000-0005-0000-0000-00004E570000}"/>
    <cellStyle name="40% - akcent 3 3 7 3 3" xfId="22353" xr:uid="{00000000-0005-0000-0000-00004F570000}"/>
    <cellStyle name="40% - akcent 3 3 7 4" xfId="22354" xr:uid="{00000000-0005-0000-0000-000050570000}"/>
    <cellStyle name="40% - akcent 3 3 7 4 2" xfId="22355" xr:uid="{00000000-0005-0000-0000-000051570000}"/>
    <cellStyle name="40% - akcent 3 3 7 4 2 2" xfId="22356" xr:uid="{00000000-0005-0000-0000-000052570000}"/>
    <cellStyle name="40% - akcent 3 3 7 4 3" xfId="22357" xr:uid="{00000000-0005-0000-0000-000053570000}"/>
    <cellStyle name="40% - akcent 3 3 7 5" xfId="22358" xr:uid="{00000000-0005-0000-0000-000054570000}"/>
    <cellStyle name="40% - akcent 3 3 7 5 2" xfId="22359" xr:uid="{00000000-0005-0000-0000-000055570000}"/>
    <cellStyle name="40% - akcent 3 3 7 5 2 2" xfId="22360" xr:uid="{00000000-0005-0000-0000-000056570000}"/>
    <cellStyle name="40% - akcent 3 3 7 5 3" xfId="22361" xr:uid="{00000000-0005-0000-0000-000057570000}"/>
    <cellStyle name="40% - akcent 3 3 7 6" xfId="22362" xr:uid="{00000000-0005-0000-0000-000058570000}"/>
    <cellStyle name="40% - akcent 3 3 7 6 2" xfId="22363" xr:uid="{00000000-0005-0000-0000-000059570000}"/>
    <cellStyle name="40% - akcent 3 3 7 7" xfId="22364" xr:uid="{00000000-0005-0000-0000-00005A570000}"/>
    <cellStyle name="40% - akcent 3 3 8" xfId="22365" xr:uid="{00000000-0005-0000-0000-00005B570000}"/>
    <cellStyle name="40% - akcent 3 3 8 2" xfId="22366" xr:uid="{00000000-0005-0000-0000-00005C570000}"/>
    <cellStyle name="40% - akcent 3 3 8 2 2" xfId="22367" xr:uid="{00000000-0005-0000-0000-00005D570000}"/>
    <cellStyle name="40% - akcent 3 3 8 2 2 2" xfId="22368" xr:uid="{00000000-0005-0000-0000-00005E570000}"/>
    <cellStyle name="40% - akcent 3 3 8 2 3" xfId="22369" xr:uid="{00000000-0005-0000-0000-00005F570000}"/>
    <cellStyle name="40% - akcent 3 3 8 3" xfId="22370" xr:uid="{00000000-0005-0000-0000-000060570000}"/>
    <cellStyle name="40% - akcent 3 3 8 3 2" xfId="22371" xr:uid="{00000000-0005-0000-0000-000061570000}"/>
    <cellStyle name="40% - akcent 3 3 8 3 2 2" xfId="22372" xr:uid="{00000000-0005-0000-0000-000062570000}"/>
    <cellStyle name="40% - akcent 3 3 8 3 3" xfId="22373" xr:uid="{00000000-0005-0000-0000-000063570000}"/>
    <cellStyle name="40% - akcent 3 3 8 4" xfId="22374" xr:uid="{00000000-0005-0000-0000-000064570000}"/>
    <cellStyle name="40% - akcent 3 3 8 4 2" xfId="22375" xr:uid="{00000000-0005-0000-0000-000065570000}"/>
    <cellStyle name="40% - akcent 3 3 8 4 2 2" xfId="22376" xr:uid="{00000000-0005-0000-0000-000066570000}"/>
    <cellStyle name="40% - akcent 3 3 8 4 3" xfId="22377" xr:uid="{00000000-0005-0000-0000-000067570000}"/>
    <cellStyle name="40% - akcent 3 3 8 5" xfId="22378" xr:uid="{00000000-0005-0000-0000-000068570000}"/>
    <cellStyle name="40% - akcent 3 3 8 5 2" xfId="22379" xr:uid="{00000000-0005-0000-0000-000069570000}"/>
    <cellStyle name="40% - akcent 3 3 8 6" xfId="22380" xr:uid="{00000000-0005-0000-0000-00006A570000}"/>
    <cellStyle name="40% - akcent 3 3 9" xfId="22381" xr:uid="{00000000-0005-0000-0000-00006B570000}"/>
    <cellStyle name="40% - akcent 3 3 9 2" xfId="22382" xr:uid="{00000000-0005-0000-0000-00006C570000}"/>
    <cellStyle name="40% - akcent 3 3 9 2 2" xfId="22383" xr:uid="{00000000-0005-0000-0000-00006D570000}"/>
    <cellStyle name="40% - akcent 3 3 9 2 2 2" xfId="22384" xr:uid="{00000000-0005-0000-0000-00006E570000}"/>
    <cellStyle name="40% - akcent 3 3 9 2 3" xfId="22385" xr:uid="{00000000-0005-0000-0000-00006F570000}"/>
    <cellStyle name="40% - akcent 3 3 9 3" xfId="22386" xr:uid="{00000000-0005-0000-0000-000070570000}"/>
    <cellStyle name="40% - akcent 3 3 9 3 2" xfId="22387" xr:uid="{00000000-0005-0000-0000-000071570000}"/>
    <cellStyle name="40% - akcent 3 3 9 3 2 2" xfId="22388" xr:uid="{00000000-0005-0000-0000-000072570000}"/>
    <cellStyle name="40% - akcent 3 3 9 3 3" xfId="22389" xr:uid="{00000000-0005-0000-0000-000073570000}"/>
    <cellStyle name="40% - akcent 3 3 9 4" xfId="22390" xr:uid="{00000000-0005-0000-0000-000074570000}"/>
    <cellStyle name="40% - akcent 3 3 9 4 2" xfId="22391" xr:uid="{00000000-0005-0000-0000-000075570000}"/>
    <cellStyle name="40% - akcent 3 3 9 4 2 2" xfId="22392" xr:uid="{00000000-0005-0000-0000-000076570000}"/>
    <cellStyle name="40% - akcent 3 3 9 4 3" xfId="22393" xr:uid="{00000000-0005-0000-0000-000077570000}"/>
    <cellStyle name="40% - akcent 3 3 9 5" xfId="22394" xr:uid="{00000000-0005-0000-0000-000078570000}"/>
    <cellStyle name="40% - akcent 3 3 9 5 2" xfId="22395" xr:uid="{00000000-0005-0000-0000-000079570000}"/>
    <cellStyle name="40% - akcent 3 3 9 6" xfId="22396" xr:uid="{00000000-0005-0000-0000-00007A570000}"/>
    <cellStyle name="40% - akcent 3 3_2011'05 Raport PGE_DO-CO2" xfId="22397" xr:uid="{00000000-0005-0000-0000-00007B570000}"/>
    <cellStyle name="40% - akcent 3 4" xfId="22398" xr:uid="{00000000-0005-0000-0000-00007C570000}"/>
    <cellStyle name="40% - akcent 3 4 2" xfId="22399" xr:uid="{00000000-0005-0000-0000-00007D570000}"/>
    <cellStyle name="40% - akcent 3 4 2 2" xfId="22400" xr:uid="{00000000-0005-0000-0000-00007E570000}"/>
    <cellStyle name="40% - akcent 3 4 2 2 10" xfId="22401" xr:uid="{00000000-0005-0000-0000-00007F570000}"/>
    <cellStyle name="40% - akcent 3 4 2 2 2" xfId="22402" xr:uid="{00000000-0005-0000-0000-000080570000}"/>
    <cellStyle name="40% - akcent 3 4 2 2 2 2" xfId="22403" xr:uid="{00000000-0005-0000-0000-000081570000}"/>
    <cellStyle name="40% - akcent 3 4 2 2 2 2 2" xfId="22404" xr:uid="{00000000-0005-0000-0000-000082570000}"/>
    <cellStyle name="40% - akcent 3 4 2 2 2 2 2 2" xfId="22405" xr:uid="{00000000-0005-0000-0000-000083570000}"/>
    <cellStyle name="40% - akcent 3 4 2 2 2 2 2 2 2" xfId="22406" xr:uid="{00000000-0005-0000-0000-000084570000}"/>
    <cellStyle name="40% - akcent 3 4 2 2 2 2 2 3" xfId="22407" xr:uid="{00000000-0005-0000-0000-000085570000}"/>
    <cellStyle name="40% - akcent 3 4 2 2 2 2 3" xfId="22408" xr:uid="{00000000-0005-0000-0000-000086570000}"/>
    <cellStyle name="40% - akcent 3 4 2 2 2 2 3 2" xfId="22409" xr:uid="{00000000-0005-0000-0000-000087570000}"/>
    <cellStyle name="40% - akcent 3 4 2 2 2 2 3 2 2" xfId="22410" xr:uid="{00000000-0005-0000-0000-000088570000}"/>
    <cellStyle name="40% - akcent 3 4 2 2 2 2 3 3" xfId="22411" xr:uid="{00000000-0005-0000-0000-000089570000}"/>
    <cellStyle name="40% - akcent 3 4 2 2 2 2 4" xfId="22412" xr:uid="{00000000-0005-0000-0000-00008A570000}"/>
    <cellStyle name="40% - akcent 3 4 2 2 2 2 4 2" xfId="22413" xr:uid="{00000000-0005-0000-0000-00008B570000}"/>
    <cellStyle name="40% - akcent 3 4 2 2 2 2 4 2 2" xfId="22414" xr:uid="{00000000-0005-0000-0000-00008C570000}"/>
    <cellStyle name="40% - akcent 3 4 2 2 2 2 4 3" xfId="22415" xr:uid="{00000000-0005-0000-0000-00008D570000}"/>
    <cellStyle name="40% - akcent 3 4 2 2 2 2 5" xfId="22416" xr:uid="{00000000-0005-0000-0000-00008E570000}"/>
    <cellStyle name="40% - akcent 3 4 2 2 2 2 5 2" xfId="22417" xr:uid="{00000000-0005-0000-0000-00008F570000}"/>
    <cellStyle name="40% - akcent 3 4 2 2 2 2 6" xfId="22418" xr:uid="{00000000-0005-0000-0000-000090570000}"/>
    <cellStyle name="40% - akcent 3 4 2 2 2 3" xfId="22419" xr:uid="{00000000-0005-0000-0000-000091570000}"/>
    <cellStyle name="40% - akcent 3 4 2 2 2 3 2" xfId="22420" xr:uid="{00000000-0005-0000-0000-000092570000}"/>
    <cellStyle name="40% - akcent 3 4 2 2 2 3 2 2" xfId="22421" xr:uid="{00000000-0005-0000-0000-000093570000}"/>
    <cellStyle name="40% - akcent 3 4 2 2 2 3 3" xfId="22422" xr:uid="{00000000-0005-0000-0000-000094570000}"/>
    <cellStyle name="40% - akcent 3 4 2 2 2 4" xfId="22423" xr:uid="{00000000-0005-0000-0000-000095570000}"/>
    <cellStyle name="40% - akcent 3 4 2 2 2 4 2" xfId="22424" xr:uid="{00000000-0005-0000-0000-000096570000}"/>
    <cellStyle name="40% - akcent 3 4 2 2 2 4 2 2" xfId="22425" xr:uid="{00000000-0005-0000-0000-000097570000}"/>
    <cellStyle name="40% - akcent 3 4 2 2 2 4 3" xfId="22426" xr:uid="{00000000-0005-0000-0000-000098570000}"/>
    <cellStyle name="40% - akcent 3 4 2 2 2 5" xfId="22427" xr:uid="{00000000-0005-0000-0000-000099570000}"/>
    <cellStyle name="40% - akcent 3 4 2 2 2 5 2" xfId="22428" xr:uid="{00000000-0005-0000-0000-00009A570000}"/>
    <cellStyle name="40% - akcent 3 4 2 2 2 5 2 2" xfId="22429" xr:uid="{00000000-0005-0000-0000-00009B570000}"/>
    <cellStyle name="40% - akcent 3 4 2 2 2 5 3" xfId="22430" xr:uid="{00000000-0005-0000-0000-00009C570000}"/>
    <cellStyle name="40% - akcent 3 4 2 2 2 6" xfId="22431" xr:uid="{00000000-0005-0000-0000-00009D570000}"/>
    <cellStyle name="40% - akcent 3 4 2 2 2 6 2" xfId="22432" xr:uid="{00000000-0005-0000-0000-00009E570000}"/>
    <cellStyle name="40% - akcent 3 4 2 2 2 7" xfId="22433" xr:uid="{00000000-0005-0000-0000-00009F570000}"/>
    <cellStyle name="40% - akcent 3 4 2 2 3" xfId="22434" xr:uid="{00000000-0005-0000-0000-0000A0570000}"/>
    <cellStyle name="40% - akcent 3 4 2 2 3 2" xfId="22435" xr:uid="{00000000-0005-0000-0000-0000A1570000}"/>
    <cellStyle name="40% - akcent 3 4 2 2 3 2 2" xfId="22436" xr:uid="{00000000-0005-0000-0000-0000A2570000}"/>
    <cellStyle name="40% - akcent 3 4 2 2 3 2 2 2" xfId="22437" xr:uid="{00000000-0005-0000-0000-0000A3570000}"/>
    <cellStyle name="40% - akcent 3 4 2 2 3 2 3" xfId="22438" xr:uid="{00000000-0005-0000-0000-0000A4570000}"/>
    <cellStyle name="40% - akcent 3 4 2 2 3 3" xfId="22439" xr:uid="{00000000-0005-0000-0000-0000A5570000}"/>
    <cellStyle name="40% - akcent 3 4 2 2 3 3 2" xfId="22440" xr:uid="{00000000-0005-0000-0000-0000A6570000}"/>
    <cellStyle name="40% - akcent 3 4 2 2 3 3 2 2" xfId="22441" xr:uid="{00000000-0005-0000-0000-0000A7570000}"/>
    <cellStyle name="40% - akcent 3 4 2 2 3 3 3" xfId="22442" xr:uid="{00000000-0005-0000-0000-0000A8570000}"/>
    <cellStyle name="40% - akcent 3 4 2 2 3 4" xfId="22443" xr:uid="{00000000-0005-0000-0000-0000A9570000}"/>
    <cellStyle name="40% - akcent 3 4 2 2 3 4 2" xfId="22444" xr:uid="{00000000-0005-0000-0000-0000AA570000}"/>
    <cellStyle name="40% - akcent 3 4 2 2 3 4 2 2" xfId="22445" xr:uid="{00000000-0005-0000-0000-0000AB570000}"/>
    <cellStyle name="40% - akcent 3 4 2 2 3 4 3" xfId="22446" xr:uid="{00000000-0005-0000-0000-0000AC570000}"/>
    <cellStyle name="40% - akcent 3 4 2 2 3 5" xfId="22447" xr:uid="{00000000-0005-0000-0000-0000AD570000}"/>
    <cellStyle name="40% - akcent 3 4 2 2 3 5 2" xfId="22448" xr:uid="{00000000-0005-0000-0000-0000AE570000}"/>
    <cellStyle name="40% - akcent 3 4 2 2 3 6" xfId="22449" xr:uid="{00000000-0005-0000-0000-0000AF570000}"/>
    <cellStyle name="40% - akcent 3 4 2 2 4" xfId="22450" xr:uid="{00000000-0005-0000-0000-0000B0570000}"/>
    <cellStyle name="40% - akcent 3 4 2 2 4 2" xfId="22451" xr:uid="{00000000-0005-0000-0000-0000B1570000}"/>
    <cellStyle name="40% - akcent 3 4 2 2 4 2 2" xfId="22452" xr:uid="{00000000-0005-0000-0000-0000B2570000}"/>
    <cellStyle name="40% - akcent 3 4 2 2 4 2 2 2" xfId="22453" xr:uid="{00000000-0005-0000-0000-0000B3570000}"/>
    <cellStyle name="40% - akcent 3 4 2 2 4 2 3" xfId="22454" xr:uid="{00000000-0005-0000-0000-0000B4570000}"/>
    <cellStyle name="40% - akcent 3 4 2 2 4 3" xfId="22455" xr:uid="{00000000-0005-0000-0000-0000B5570000}"/>
    <cellStyle name="40% - akcent 3 4 2 2 4 3 2" xfId="22456" xr:uid="{00000000-0005-0000-0000-0000B6570000}"/>
    <cellStyle name="40% - akcent 3 4 2 2 4 3 2 2" xfId="22457" xr:uid="{00000000-0005-0000-0000-0000B7570000}"/>
    <cellStyle name="40% - akcent 3 4 2 2 4 3 3" xfId="22458" xr:uid="{00000000-0005-0000-0000-0000B8570000}"/>
    <cellStyle name="40% - akcent 3 4 2 2 4 4" xfId="22459" xr:uid="{00000000-0005-0000-0000-0000B9570000}"/>
    <cellStyle name="40% - akcent 3 4 2 2 4 4 2" xfId="22460" xr:uid="{00000000-0005-0000-0000-0000BA570000}"/>
    <cellStyle name="40% - akcent 3 4 2 2 4 4 2 2" xfId="22461" xr:uid="{00000000-0005-0000-0000-0000BB570000}"/>
    <cellStyle name="40% - akcent 3 4 2 2 4 4 3" xfId="22462" xr:uid="{00000000-0005-0000-0000-0000BC570000}"/>
    <cellStyle name="40% - akcent 3 4 2 2 4 5" xfId="22463" xr:uid="{00000000-0005-0000-0000-0000BD570000}"/>
    <cellStyle name="40% - akcent 3 4 2 2 4 5 2" xfId="22464" xr:uid="{00000000-0005-0000-0000-0000BE570000}"/>
    <cellStyle name="40% - akcent 3 4 2 2 4 6" xfId="22465" xr:uid="{00000000-0005-0000-0000-0000BF570000}"/>
    <cellStyle name="40% - akcent 3 4 2 2 5" xfId="22466" xr:uid="{00000000-0005-0000-0000-0000C0570000}"/>
    <cellStyle name="40% - akcent 3 4 2 2 5 2" xfId="22467" xr:uid="{00000000-0005-0000-0000-0000C1570000}"/>
    <cellStyle name="40% - akcent 3 4 2 2 5 2 2" xfId="22468" xr:uid="{00000000-0005-0000-0000-0000C2570000}"/>
    <cellStyle name="40% - akcent 3 4 2 2 5 3" xfId="22469" xr:uid="{00000000-0005-0000-0000-0000C3570000}"/>
    <cellStyle name="40% - akcent 3 4 2 2 6" xfId="22470" xr:uid="{00000000-0005-0000-0000-0000C4570000}"/>
    <cellStyle name="40% - akcent 3 4 2 2 6 2" xfId="22471" xr:uid="{00000000-0005-0000-0000-0000C5570000}"/>
    <cellStyle name="40% - akcent 3 4 2 2 6 2 2" xfId="22472" xr:uid="{00000000-0005-0000-0000-0000C6570000}"/>
    <cellStyle name="40% - akcent 3 4 2 2 6 3" xfId="22473" xr:uid="{00000000-0005-0000-0000-0000C7570000}"/>
    <cellStyle name="40% - akcent 3 4 2 2 7" xfId="22474" xr:uid="{00000000-0005-0000-0000-0000C8570000}"/>
    <cellStyle name="40% - akcent 3 4 2 2 7 2" xfId="22475" xr:uid="{00000000-0005-0000-0000-0000C9570000}"/>
    <cellStyle name="40% - akcent 3 4 2 2 7 2 2" xfId="22476" xr:uid="{00000000-0005-0000-0000-0000CA570000}"/>
    <cellStyle name="40% - akcent 3 4 2 2 7 3" xfId="22477" xr:uid="{00000000-0005-0000-0000-0000CB570000}"/>
    <cellStyle name="40% - akcent 3 4 2 2 8" xfId="22478" xr:uid="{00000000-0005-0000-0000-0000CC570000}"/>
    <cellStyle name="40% - akcent 3 4 2 2 8 2" xfId="22479" xr:uid="{00000000-0005-0000-0000-0000CD570000}"/>
    <cellStyle name="40% - akcent 3 4 2 2 9" xfId="22480" xr:uid="{00000000-0005-0000-0000-0000CE570000}"/>
    <cellStyle name="40% - akcent 3 4 2 3" xfId="22481" xr:uid="{00000000-0005-0000-0000-0000CF570000}"/>
    <cellStyle name="40% - akcent 3 4 2 3 2" xfId="22482" xr:uid="{00000000-0005-0000-0000-0000D0570000}"/>
    <cellStyle name="40% - akcent 3 4 2 3 2 2" xfId="22483" xr:uid="{00000000-0005-0000-0000-0000D1570000}"/>
    <cellStyle name="40% - akcent 3 4 2 3 2 2 2" xfId="22484" xr:uid="{00000000-0005-0000-0000-0000D2570000}"/>
    <cellStyle name="40% - akcent 3 4 2 3 2 2 2 2" xfId="22485" xr:uid="{00000000-0005-0000-0000-0000D3570000}"/>
    <cellStyle name="40% - akcent 3 4 2 3 2 2 3" xfId="22486" xr:uid="{00000000-0005-0000-0000-0000D4570000}"/>
    <cellStyle name="40% - akcent 3 4 2 3 2 3" xfId="22487" xr:uid="{00000000-0005-0000-0000-0000D5570000}"/>
    <cellStyle name="40% - akcent 3 4 2 3 2 3 2" xfId="22488" xr:uid="{00000000-0005-0000-0000-0000D6570000}"/>
    <cellStyle name="40% - akcent 3 4 2 3 2 3 2 2" xfId="22489" xr:uid="{00000000-0005-0000-0000-0000D7570000}"/>
    <cellStyle name="40% - akcent 3 4 2 3 2 3 3" xfId="22490" xr:uid="{00000000-0005-0000-0000-0000D8570000}"/>
    <cellStyle name="40% - akcent 3 4 2 3 2 4" xfId="22491" xr:uid="{00000000-0005-0000-0000-0000D9570000}"/>
    <cellStyle name="40% - akcent 3 4 2 3 2 4 2" xfId="22492" xr:uid="{00000000-0005-0000-0000-0000DA570000}"/>
    <cellStyle name="40% - akcent 3 4 2 3 2 4 2 2" xfId="22493" xr:uid="{00000000-0005-0000-0000-0000DB570000}"/>
    <cellStyle name="40% - akcent 3 4 2 3 2 4 3" xfId="22494" xr:uid="{00000000-0005-0000-0000-0000DC570000}"/>
    <cellStyle name="40% - akcent 3 4 2 3 2 5" xfId="22495" xr:uid="{00000000-0005-0000-0000-0000DD570000}"/>
    <cellStyle name="40% - akcent 3 4 2 3 2 5 2" xfId="22496" xr:uid="{00000000-0005-0000-0000-0000DE570000}"/>
    <cellStyle name="40% - akcent 3 4 2 3 2 6" xfId="22497" xr:uid="{00000000-0005-0000-0000-0000DF570000}"/>
    <cellStyle name="40% - akcent 3 4 2 3 3" xfId="22498" xr:uid="{00000000-0005-0000-0000-0000E0570000}"/>
    <cellStyle name="40% - akcent 3 4 2 3 3 2" xfId="22499" xr:uid="{00000000-0005-0000-0000-0000E1570000}"/>
    <cellStyle name="40% - akcent 3 4 2 3 3 2 2" xfId="22500" xr:uid="{00000000-0005-0000-0000-0000E2570000}"/>
    <cellStyle name="40% - akcent 3 4 2 3 3 3" xfId="22501" xr:uid="{00000000-0005-0000-0000-0000E3570000}"/>
    <cellStyle name="40% - akcent 3 4 2 3 4" xfId="22502" xr:uid="{00000000-0005-0000-0000-0000E4570000}"/>
    <cellStyle name="40% - akcent 3 4 2 3 4 2" xfId="22503" xr:uid="{00000000-0005-0000-0000-0000E5570000}"/>
    <cellStyle name="40% - akcent 3 4 2 3 4 2 2" xfId="22504" xr:uid="{00000000-0005-0000-0000-0000E6570000}"/>
    <cellStyle name="40% - akcent 3 4 2 3 4 3" xfId="22505" xr:uid="{00000000-0005-0000-0000-0000E7570000}"/>
    <cellStyle name="40% - akcent 3 4 2 3 5" xfId="22506" xr:uid="{00000000-0005-0000-0000-0000E8570000}"/>
    <cellStyle name="40% - akcent 3 4 2 3 5 2" xfId="22507" xr:uid="{00000000-0005-0000-0000-0000E9570000}"/>
    <cellStyle name="40% - akcent 3 4 2 3 5 2 2" xfId="22508" xr:uid="{00000000-0005-0000-0000-0000EA570000}"/>
    <cellStyle name="40% - akcent 3 4 2 3 5 3" xfId="22509" xr:uid="{00000000-0005-0000-0000-0000EB570000}"/>
    <cellStyle name="40% - akcent 3 4 2 3 6" xfId="22510" xr:uid="{00000000-0005-0000-0000-0000EC570000}"/>
    <cellStyle name="40% - akcent 3 4 2 3 6 2" xfId="22511" xr:uid="{00000000-0005-0000-0000-0000ED570000}"/>
    <cellStyle name="40% - akcent 3 4 2 3 7" xfId="22512" xr:uid="{00000000-0005-0000-0000-0000EE570000}"/>
    <cellStyle name="40% - akcent 3 4 2 4" xfId="22513" xr:uid="{00000000-0005-0000-0000-0000EF570000}"/>
    <cellStyle name="40% - akcent 3 4 2 4 2" xfId="22514" xr:uid="{00000000-0005-0000-0000-0000F0570000}"/>
    <cellStyle name="40% - akcent 3 4 2 4 2 2" xfId="22515" xr:uid="{00000000-0005-0000-0000-0000F1570000}"/>
    <cellStyle name="40% - akcent 3 4 2 4 2 2 2" xfId="22516" xr:uid="{00000000-0005-0000-0000-0000F2570000}"/>
    <cellStyle name="40% - akcent 3 4 2 4 2 3" xfId="22517" xr:uid="{00000000-0005-0000-0000-0000F3570000}"/>
    <cellStyle name="40% - akcent 3 4 2 4 3" xfId="22518" xr:uid="{00000000-0005-0000-0000-0000F4570000}"/>
    <cellStyle name="40% - akcent 3 4 2 4 3 2" xfId="22519" xr:uid="{00000000-0005-0000-0000-0000F5570000}"/>
    <cellStyle name="40% - akcent 3 4 2 4 3 2 2" xfId="22520" xr:uid="{00000000-0005-0000-0000-0000F6570000}"/>
    <cellStyle name="40% - akcent 3 4 2 4 3 3" xfId="22521" xr:uid="{00000000-0005-0000-0000-0000F7570000}"/>
    <cellStyle name="40% - akcent 3 4 2 4 4" xfId="22522" xr:uid="{00000000-0005-0000-0000-0000F8570000}"/>
    <cellStyle name="40% - akcent 3 4 2 4 4 2" xfId="22523" xr:uid="{00000000-0005-0000-0000-0000F9570000}"/>
    <cellStyle name="40% - akcent 3 4 2 4 4 2 2" xfId="22524" xr:uid="{00000000-0005-0000-0000-0000FA570000}"/>
    <cellStyle name="40% - akcent 3 4 2 4 4 3" xfId="22525" xr:uid="{00000000-0005-0000-0000-0000FB570000}"/>
    <cellStyle name="40% - akcent 3 4 2 4 5" xfId="22526" xr:uid="{00000000-0005-0000-0000-0000FC570000}"/>
    <cellStyle name="40% - akcent 3 4 2 4 5 2" xfId="22527" xr:uid="{00000000-0005-0000-0000-0000FD570000}"/>
    <cellStyle name="40% - akcent 3 4 2 4 6" xfId="22528" xr:uid="{00000000-0005-0000-0000-0000FE570000}"/>
    <cellStyle name="40% - akcent 3 4 2 5" xfId="22529" xr:uid="{00000000-0005-0000-0000-0000FF570000}"/>
    <cellStyle name="40% - akcent 3 4 2 5 2" xfId="22530" xr:uid="{00000000-0005-0000-0000-000000580000}"/>
    <cellStyle name="40% - akcent 3 4 2 5 2 2" xfId="22531" xr:uid="{00000000-0005-0000-0000-000001580000}"/>
    <cellStyle name="40% - akcent 3 4 2 5 2 2 2" xfId="22532" xr:uid="{00000000-0005-0000-0000-000002580000}"/>
    <cellStyle name="40% - akcent 3 4 2 5 2 3" xfId="22533" xr:uid="{00000000-0005-0000-0000-000003580000}"/>
    <cellStyle name="40% - akcent 3 4 2 5 3" xfId="22534" xr:uid="{00000000-0005-0000-0000-000004580000}"/>
    <cellStyle name="40% - akcent 3 4 2 5 3 2" xfId="22535" xr:uid="{00000000-0005-0000-0000-000005580000}"/>
    <cellStyle name="40% - akcent 3 4 2 5 3 2 2" xfId="22536" xr:uid="{00000000-0005-0000-0000-000006580000}"/>
    <cellStyle name="40% - akcent 3 4 2 5 3 3" xfId="22537" xr:uid="{00000000-0005-0000-0000-000007580000}"/>
    <cellStyle name="40% - akcent 3 4 2 5 4" xfId="22538" xr:uid="{00000000-0005-0000-0000-000008580000}"/>
    <cellStyle name="40% - akcent 3 4 2 5 4 2" xfId="22539" xr:uid="{00000000-0005-0000-0000-000009580000}"/>
    <cellStyle name="40% - akcent 3 4 2 5 4 2 2" xfId="22540" xr:uid="{00000000-0005-0000-0000-00000A580000}"/>
    <cellStyle name="40% - akcent 3 4 2 5 4 3" xfId="22541" xr:uid="{00000000-0005-0000-0000-00000B580000}"/>
    <cellStyle name="40% - akcent 3 4 2 5 5" xfId="22542" xr:uid="{00000000-0005-0000-0000-00000C580000}"/>
    <cellStyle name="40% - akcent 3 4 2 5 5 2" xfId="22543" xr:uid="{00000000-0005-0000-0000-00000D580000}"/>
    <cellStyle name="40% - akcent 3 4 2 5 6" xfId="22544" xr:uid="{00000000-0005-0000-0000-00000E580000}"/>
    <cellStyle name="40% - akcent 3 4 2 6" xfId="22545" xr:uid="{00000000-0005-0000-0000-00000F580000}"/>
    <cellStyle name="40% - akcent 3 4 2 7" xfId="22546" xr:uid="{00000000-0005-0000-0000-000010580000}"/>
    <cellStyle name="40% - akcent 3 4 2 7 2" xfId="22547" xr:uid="{00000000-0005-0000-0000-000011580000}"/>
    <cellStyle name="40% - akcent 3 4 2 7 2 2" xfId="22548" xr:uid="{00000000-0005-0000-0000-000012580000}"/>
    <cellStyle name="40% - akcent 3 4 2 7 2 2 2" xfId="22549" xr:uid="{00000000-0005-0000-0000-000013580000}"/>
    <cellStyle name="40% - akcent 3 4 2 7 2 3" xfId="22550" xr:uid="{00000000-0005-0000-0000-000014580000}"/>
    <cellStyle name="40% - akcent 3 4 2 7 3" xfId="22551" xr:uid="{00000000-0005-0000-0000-000015580000}"/>
    <cellStyle name="40% - akcent 3 4 2 7 3 2" xfId="22552" xr:uid="{00000000-0005-0000-0000-000016580000}"/>
    <cellStyle name="40% - akcent 3 4 2 7 3 2 2" xfId="22553" xr:uid="{00000000-0005-0000-0000-000017580000}"/>
    <cellStyle name="40% - akcent 3 4 2 7 3 3" xfId="22554" xr:uid="{00000000-0005-0000-0000-000018580000}"/>
    <cellStyle name="40% - akcent 3 4 2 7 4" xfId="22555" xr:uid="{00000000-0005-0000-0000-000019580000}"/>
    <cellStyle name="40% - akcent 3 4 2 7 4 2" xfId="22556" xr:uid="{00000000-0005-0000-0000-00001A580000}"/>
    <cellStyle name="40% - akcent 3 4 2 7 4 2 2" xfId="22557" xr:uid="{00000000-0005-0000-0000-00001B580000}"/>
    <cellStyle name="40% - akcent 3 4 2 7 4 3" xfId="22558" xr:uid="{00000000-0005-0000-0000-00001C580000}"/>
    <cellStyle name="40% - akcent 3 4 2 7 5" xfId="22559" xr:uid="{00000000-0005-0000-0000-00001D580000}"/>
    <cellStyle name="40% - akcent 3 4 2 7 5 2" xfId="22560" xr:uid="{00000000-0005-0000-0000-00001E580000}"/>
    <cellStyle name="40% - akcent 3 4 2 7 6" xfId="22561" xr:uid="{00000000-0005-0000-0000-00001F580000}"/>
    <cellStyle name="40% - akcent 3 4 3" xfId="22562" xr:uid="{00000000-0005-0000-0000-000020580000}"/>
    <cellStyle name="40% - akcent 3 4 3 2" xfId="22563" xr:uid="{00000000-0005-0000-0000-000021580000}"/>
    <cellStyle name="40% - akcent 3 4 3 2 2" xfId="22564" xr:uid="{00000000-0005-0000-0000-000022580000}"/>
    <cellStyle name="40% - akcent 3 4 3 2 2 2" xfId="22565" xr:uid="{00000000-0005-0000-0000-000023580000}"/>
    <cellStyle name="40% - akcent 3 4 3 2 2 2 2" xfId="22566" xr:uid="{00000000-0005-0000-0000-000024580000}"/>
    <cellStyle name="40% - akcent 3 4 3 2 2 2 2 2" xfId="22567" xr:uid="{00000000-0005-0000-0000-000025580000}"/>
    <cellStyle name="40% - akcent 3 4 3 2 2 2 3" xfId="22568" xr:uid="{00000000-0005-0000-0000-000026580000}"/>
    <cellStyle name="40% - akcent 3 4 3 2 2 3" xfId="22569" xr:uid="{00000000-0005-0000-0000-000027580000}"/>
    <cellStyle name="40% - akcent 3 4 3 2 2 3 2" xfId="22570" xr:uid="{00000000-0005-0000-0000-000028580000}"/>
    <cellStyle name="40% - akcent 3 4 3 2 2 3 2 2" xfId="22571" xr:uid="{00000000-0005-0000-0000-000029580000}"/>
    <cellStyle name="40% - akcent 3 4 3 2 2 3 3" xfId="22572" xr:uid="{00000000-0005-0000-0000-00002A580000}"/>
    <cellStyle name="40% - akcent 3 4 3 2 2 4" xfId="22573" xr:uid="{00000000-0005-0000-0000-00002B580000}"/>
    <cellStyle name="40% - akcent 3 4 3 2 2 4 2" xfId="22574" xr:uid="{00000000-0005-0000-0000-00002C580000}"/>
    <cellStyle name="40% - akcent 3 4 3 2 2 4 2 2" xfId="22575" xr:uid="{00000000-0005-0000-0000-00002D580000}"/>
    <cellStyle name="40% - akcent 3 4 3 2 2 4 3" xfId="22576" xr:uid="{00000000-0005-0000-0000-00002E580000}"/>
    <cellStyle name="40% - akcent 3 4 3 2 2 5" xfId="22577" xr:uid="{00000000-0005-0000-0000-00002F580000}"/>
    <cellStyle name="40% - akcent 3 4 3 2 2 5 2" xfId="22578" xr:uid="{00000000-0005-0000-0000-000030580000}"/>
    <cellStyle name="40% - akcent 3 4 3 2 2 6" xfId="22579" xr:uid="{00000000-0005-0000-0000-000031580000}"/>
    <cellStyle name="40% - akcent 3 4 3 2 3" xfId="22580" xr:uid="{00000000-0005-0000-0000-000032580000}"/>
    <cellStyle name="40% - akcent 3 4 3 2 3 2" xfId="22581" xr:uid="{00000000-0005-0000-0000-000033580000}"/>
    <cellStyle name="40% - akcent 3 4 3 2 3 2 2" xfId="22582" xr:uid="{00000000-0005-0000-0000-000034580000}"/>
    <cellStyle name="40% - akcent 3 4 3 2 3 3" xfId="22583" xr:uid="{00000000-0005-0000-0000-000035580000}"/>
    <cellStyle name="40% - akcent 3 4 3 2 4" xfId="22584" xr:uid="{00000000-0005-0000-0000-000036580000}"/>
    <cellStyle name="40% - akcent 3 4 3 2 4 2" xfId="22585" xr:uid="{00000000-0005-0000-0000-000037580000}"/>
    <cellStyle name="40% - akcent 3 4 3 2 4 2 2" xfId="22586" xr:uid="{00000000-0005-0000-0000-000038580000}"/>
    <cellStyle name="40% - akcent 3 4 3 2 4 3" xfId="22587" xr:uid="{00000000-0005-0000-0000-000039580000}"/>
    <cellStyle name="40% - akcent 3 4 3 2 5" xfId="22588" xr:uid="{00000000-0005-0000-0000-00003A580000}"/>
    <cellStyle name="40% - akcent 3 4 3 2 5 2" xfId="22589" xr:uid="{00000000-0005-0000-0000-00003B580000}"/>
    <cellStyle name="40% - akcent 3 4 3 2 5 2 2" xfId="22590" xr:uid="{00000000-0005-0000-0000-00003C580000}"/>
    <cellStyle name="40% - akcent 3 4 3 2 5 3" xfId="22591" xr:uid="{00000000-0005-0000-0000-00003D580000}"/>
    <cellStyle name="40% - akcent 3 4 3 2 6" xfId="22592" xr:uid="{00000000-0005-0000-0000-00003E580000}"/>
    <cellStyle name="40% - akcent 3 4 3 2 6 2" xfId="22593" xr:uid="{00000000-0005-0000-0000-00003F580000}"/>
    <cellStyle name="40% - akcent 3 4 3 2 7" xfId="22594" xr:uid="{00000000-0005-0000-0000-000040580000}"/>
    <cellStyle name="40% - akcent 3 4 3 2 8" xfId="22595" xr:uid="{00000000-0005-0000-0000-000041580000}"/>
    <cellStyle name="40% - akcent 3 4 3 3" xfId="22596" xr:uid="{00000000-0005-0000-0000-000042580000}"/>
    <cellStyle name="40% - akcent 3 4 3 3 2" xfId="22597" xr:uid="{00000000-0005-0000-0000-000043580000}"/>
    <cellStyle name="40% - akcent 3 4 3 3 2 2" xfId="22598" xr:uid="{00000000-0005-0000-0000-000044580000}"/>
    <cellStyle name="40% - akcent 3 4 3 3 2 2 2" xfId="22599" xr:uid="{00000000-0005-0000-0000-000045580000}"/>
    <cellStyle name="40% - akcent 3 4 3 3 2 3" xfId="22600" xr:uid="{00000000-0005-0000-0000-000046580000}"/>
    <cellStyle name="40% - akcent 3 4 3 3 3" xfId="22601" xr:uid="{00000000-0005-0000-0000-000047580000}"/>
    <cellStyle name="40% - akcent 3 4 3 3 3 2" xfId="22602" xr:uid="{00000000-0005-0000-0000-000048580000}"/>
    <cellStyle name="40% - akcent 3 4 3 3 3 2 2" xfId="22603" xr:uid="{00000000-0005-0000-0000-000049580000}"/>
    <cellStyle name="40% - akcent 3 4 3 3 3 3" xfId="22604" xr:uid="{00000000-0005-0000-0000-00004A580000}"/>
    <cellStyle name="40% - akcent 3 4 3 3 4" xfId="22605" xr:uid="{00000000-0005-0000-0000-00004B580000}"/>
    <cellStyle name="40% - akcent 3 4 3 3 4 2" xfId="22606" xr:uid="{00000000-0005-0000-0000-00004C580000}"/>
    <cellStyle name="40% - akcent 3 4 3 3 4 2 2" xfId="22607" xr:uid="{00000000-0005-0000-0000-00004D580000}"/>
    <cellStyle name="40% - akcent 3 4 3 3 4 3" xfId="22608" xr:uid="{00000000-0005-0000-0000-00004E580000}"/>
    <cellStyle name="40% - akcent 3 4 3 3 5" xfId="22609" xr:uid="{00000000-0005-0000-0000-00004F580000}"/>
    <cellStyle name="40% - akcent 3 4 3 3 5 2" xfId="22610" xr:uid="{00000000-0005-0000-0000-000050580000}"/>
    <cellStyle name="40% - akcent 3 4 3 3 6" xfId="22611" xr:uid="{00000000-0005-0000-0000-000051580000}"/>
    <cellStyle name="40% - akcent 3 4 3 4" xfId="22612" xr:uid="{00000000-0005-0000-0000-000052580000}"/>
    <cellStyle name="40% - akcent 3 4 3 4 2" xfId="22613" xr:uid="{00000000-0005-0000-0000-000053580000}"/>
    <cellStyle name="40% - akcent 3 4 3 4 2 2" xfId="22614" xr:uid="{00000000-0005-0000-0000-000054580000}"/>
    <cellStyle name="40% - akcent 3 4 3 4 2 2 2" xfId="22615" xr:uid="{00000000-0005-0000-0000-000055580000}"/>
    <cellStyle name="40% - akcent 3 4 3 4 2 3" xfId="22616" xr:uid="{00000000-0005-0000-0000-000056580000}"/>
    <cellStyle name="40% - akcent 3 4 3 4 3" xfId="22617" xr:uid="{00000000-0005-0000-0000-000057580000}"/>
    <cellStyle name="40% - akcent 3 4 3 4 3 2" xfId="22618" xr:uid="{00000000-0005-0000-0000-000058580000}"/>
    <cellStyle name="40% - akcent 3 4 3 4 3 2 2" xfId="22619" xr:uid="{00000000-0005-0000-0000-000059580000}"/>
    <cellStyle name="40% - akcent 3 4 3 4 3 3" xfId="22620" xr:uid="{00000000-0005-0000-0000-00005A580000}"/>
    <cellStyle name="40% - akcent 3 4 3 4 4" xfId="22621" xr:uid="{00000000-0005-0000-0000-00005B580000}"/>
    <cellStyle name="40% - akcent 3 4 3 4 4 2" xfId="22622" xr:uid="{00000000-0005-0000-0000-00005C580000}"/>
    <cellStyle name="40% - akcent 3 4 3 4 4 2 2" xfId="22623" xr:uid="{00000000-0005-0000-0000-00005D580000}"/>
    <cellStyle name="40% - akcent 3 4 3 4 4 3" xfId="22624" xr:uid="{00000000-0005-0000-0000-00005E580000}"/>
    <cellStyle name="40% - akcent 3 4 3 4 5" xfId="22625" xr:uid="{00000000-0005-0000-0000-00005F580000}"/>
    <cellStyle name="40% - akcent 3 4 3 4 5 2" xfId="22626" xr:uid="{00000000-0005-0000-0000-000060580000}"/>
    <cellStyle name="40% - akcent 3 4 3 4 6" xfId="22627" xr:uid="{00000000-0005-0000-0000-000061580000}"/>
    <cellStyle name="40% - akcent 3 4 3 5" xfId="22628" xr:uid="{00000000-0005-0000-0000-000062580000}"/>
    <cellStyle name="40% - akcent 3 4 3 5 2" xfId="22629" xr:uid="{00000000-0005-0000-0000-000063580000}"/>
    <cellStyle name="40% - akcent 3 4 3 5 2 2" xfId="22630" xr:uid="{00000000-0005-0000-0000-000064580000}"/>
    <cellStyle name="40% - akcent 3 4 3 5 2 2 2" xfId="22631" xr:uid="{00000000-0005-0000-0000-000065580000}"/>
    <cellStyle name="40% - akcent 3 4 3 5 2 3" xfId="22632" xr:uid="{00000000-0005-0000-0000-000066580000}"/>
    <cellStyle name="40% - akcent 3 4 3 5 3" xfId="22633" xr:uid="{00000000-0005-0000-0000-000067580000}"/>
    <cellStyle name="40% - akcent 3 4 3 5 3 2" xfId="22634" xr:uid="{00000000-0005-0000-0000-000068580000}"/>
    <cellStyle name="40% - akcent 3 4 3 5 3 2 2" xfId="22635" xr:uid="{00000000-0005-0000-0000-000069580000}"/>
    <cellStyle name="40% - akcent 3 4 3 5 3 3" xfId="22636" xr:uid="{00000000-0005-0000-0000-00006A580000}"/>
    <cellStyle name="40% - akcent 3 4 3 5 4" xfId="22637" xr:uid="{00000000-0005-0000-0000-00006B580000}"/>
    <cellStyle name="40% - akcent 3 4 3 5 4 2" xfId="22638" xr:uid="{00000000-0005-0000-0000-00006C580000}"/>
    <cellStyle name="40% - akcent 3 4 3 5 4 2 2" xfId="22639" xr:uid="{00000000-0005-0000-0000-00006D580000}"/>
    <cellStyle name="40% - akcent 3 4 3 5 4 3" xfId="22640" xr:uid="{00000000-0005-0000-0000-00006E580000}"/>
    <cellStyle name="40% - akcent 3 4 3 5 5" xfId="22641" xr:uid="{00000000-0005-0000-0000-00006F580000}"/>
    <cellStyle name="40% - akcent 3 4 3 5 5 2" xfId="22642" xr:uid="{00000000-0005-0000-0000-000070580000}"/>
    <cellStyle name="40% - akcent 3 4 3 5 6" xfId="22643" xr:uid="{00000000-0005-0000-0000-000071580000}"/>
    <cellStyle name="40% - akcent 3 4 3 6" xfId="22644" xr:uid="{00000000-0005-0000-0000-000072580000}"/>
    <cellStyle name="40% - akcent 3 4 4" xfId="22645" xr:uid="{00000000-0005-0000-0000-000073580000}"/>
    <cellStyle name="40% - akcent 3 4 4 2" xfId="22646" xr:uid="{00000000-0005-0000-0000-000074580000}"/>
    <cellStyle name="40% - akcent 3 4 4 2 2" xfId="22647" xr:uid="{00000000-0005-0000-0000-000075580000}"/>
    <cellStyle name="40% - akcent 3 4 4 2 2 2" xfId="22648" xr:uid="{00000000-0005-0000-0000-000076580000}"/>
    <cellStyle name="40% - akcent 3 4 4 2 2 2 2" xfId="22649" xr:uid="{00000000-0005-0000-0000-000077580000}"/>
    <cellStyle name="40% - akcent 3 4 4 2 2 3" xfId="22650" xr:uid="{00000000-0005-0000-0000-000078580000}"/>
    <cellStyle name="40% - akcent 3 4 4 2 3" xfId="22651" xr:uid="{00000000-0005-0000-0000-000079580000}"/>
    <cellStyle name="40% - akcent 3 4 4 2 3 2" xfId="22652" xr:uid="{00000000-0005-0000-0000-00007A580000}"/>
    <cellStyle name="40% - akcent 3 4 4 2 3 2 2" xfId="22653" xr:uid="{00000000-0005-0000-0000-00007B580000}"/>
    <cellStyle name="40% - akcent 3 4 4 2 3 3" xfId="22654" xr:uid="{00000000-0005-0000-0000-00007C580000}"/>
    <cellStyle name="40% - akcent 3 4 4 2 4" xfId="22655" xr:uid="{00000000-0005-0000-0000-00007D580000}"/>
    <cellStyle name="40% - akcent 3 4 4 2 4 2" xfId="22656" xr:uid="{00000000-0005-0000-0000-00007E580000}"/>
    <cellStyle name="40% - akcent 3 4 4 2 4 2 2" xfId="22657" xr:uid="{00000000-0005-0000-0000-00007F580000}"/>
    <cellStyle name="40% - akcent 3 4 4 2 4 3" xfId="22658" xr:uid="{00000000-0005-0000-0000-000080580000}"/>
    <cellStyle name="40% - akcent 3 4 4 2 5" xfId="22659" xr:uid="{00000000-0005-0000-0000-000081580000}"/>
    <cellStyle name="40% - akcent 3 4 4 2 5 2" xfId="22660" xr:uid="{00000000-0005-0000-0000-000082580000}"/>
    <cellStyle name="40% - akcent 3 4 4 2 6" xfId="22661" xr:uid="{00000000-0005-0000-0000-000083580000}"/>
    <cellStyle name="40% - akcent 3 4 4 2 7" xfId="22662" xr:uid="{00000000-0005-0000-0000-000084580000}"/>
    <cellStyle name="40% - akcent 3 4 4 3" xfId="22663" xr:uid="{00000000-0005-0000-0000-000085580000}"/>
    <cellStyle name="40% - akcent 3 4 4 3 2" xfId="22664" xr:uid="{00000000-0005-0000-0000-000086580000}"/>
    <cellStyle name="40% - akcent 3 4 4 3 2 2" xfId="22665" xr:uid="{00000000-0005-0000-0000-000087580000}"/>
    <cellStyle name="40% - akcent 3 4 4 3 2 2 2" xfId="22666" xr:uid="{00000000-0005-0000-0000-000088580000}"/>
    <cellStyle name="40% - akcent 3 4 4 3 2 3" xfId="22667" xr:uid="{00000000-0005-0000-0000-000089580000}"/>
    <cellStyle name="40% - akcent 3 4 4 3 3" xfId="22668" xr:uid="{00000000-0005-0000-0000-00008A580000}"/>
    <cellStyle name="40% - akcent 3 4 4 3 3 2" xfId="22669" xr:uid="{00000000-0005-0000-0000-00008B580000}"/>
    <cellStyle name="40% - akcent 3 4 4 3 3 2 2" xfId="22670" xr:uid="{00000000-0005-0000-0000-00008C580000}"/>
    <cellStyle name="40% - akcent 3 4 4 3 3 3" xfId="22671" xr:uid="{00000000-0005-0000-0000-00008D580000}"/>
    <cellStyle name="40% - akcent 3 4 4 3 4" xfId="22672" xr:uid="{00000000-0005-0000-0000-00008E580000}"/>
    <cellStyle name="40% - akcent 3 4 4 3 4 2" xfId="22673" xr:uid="{00000000-0005-0000-0000-00008F580000}"/>
    <cellStyle name="40% - akcent 3 4 4 3 4 2 2" xfId="22674" xr:uid="{00000000-0005-0000-0000-000090580000}"/>
    <cellStyle name="40% - akcent 3 4 4 3 4 3" xfId="22675" xr:uid="{00000000-0005-0000-0000-000091580000}"/>
    <cellStyle name="40% - akcent 3 4 4 3 5" xfId="22676" xr:uid="{00000000-0005-0000-0000-000092580000}"/>
    <cellStyle name="40% - akcent 3 4 4 3 5 2" xfId="22677" xr:uid="{00000000-0005-0000-0000-000093580000}"/>
    <cellStyle name="40% - akcent 3 4 4 3 6" xfId="22678" xr:uid="{00000000-0005-0000-0000-000094580000}"/>
    <cellStyle name="40% - akcent 3 4 4 4" xfId="22679" xr:uid="{00000000-0005-0000-0000-000095580000}"/>
    <cellStyle name="40% - akcent 3 4 5" xfId="22680" xr:uid="{00000000-0005-0000-0000-000096580000}"/>
    <cellStyle name="40% - akcent 3 4 5 2" xfId="22681" xr:uid="{00000000-0005-0000-0000-000097580000}"/>
    <cellStyle name="40% - akcent 3 4 5 2 2" xfId="22682" xr:uid="{00000000-0005-0000-0000-000098580000}"/>
    <cellStyle name="40% - akcent 3 4 5 2 2 2" xfId="22683" xr:uid="{00000000-0005-0000-0000-000099580000}"/>
    <cellStyle name="40% - akcent 3 4 5 2 3" xfId="22684" xr:uid="{00000000-0005-0000-0000-00009A580000}"/>
    <cellStyle name="40% - akcent 3 4 5 3" xfId="22685" xr:uid="{00000000-0005-0000-0000-00009B580000}"/>
    <cellStyle name="40% - akcent 3 4 5 3 2" xfId="22686" xr:uid="{00000000-0005-0000-0000-00009C580000}"/>
    <cellStyle name="40% - akcent 3 4 5 3 2 2" xfId="22687" xr:uid="{00000000-0005-0000-0000-00009D580000}"/>
    <cellStyle name="40% - akcent 3 4 5 3 3" xfId="22688" xr:uid="{00000000-0005-0000-0000-00009E580000}"/>
    <cellStyle name="40% - akcent 3 4 5 4" xfId="22689" xr:uid="{00000000-0005-0000-0000-00009F580000}"/>
    <cellStyle name="40% - akcent 3 4 5 4 2" xfId="22690" xr:uid="{00000000-0005-0000-0000-0000A0580000}"/>
    <cellStyle name="40% - akcent 3 4 5 4 2 2" xfId="22691" xr:uid="{00000000-0005-0000-0000-0000A1580000}"/>
    <cellStyle name="40% - akcent 3 4 5 4 3" xfId="22692" xr:uid="{00000000-0005-0000-0000-0000A2580000}"/>
    <cellStyle name="40% - akcent 3 4 5 5" xfId="22693" xr:uid="{00000000-0005-0000-0000-0000A3580000}"/>
    <cellStyle name="40% - akcent 3 4 5 5 2" xfId="22694" xr:uid="{00000000-0005-0000-0000-0000A4580000}"/>
    <cellStyle name="40% - akcent 3 4 5 6" xfId="22695" xr:uid="{00000000-0005-0000-0000-0000A5580000}"/>
    <cellStyle name="40% - akcent 3 4 5 7" xfId="22696" xr:uid="{00000000-0005-0000-0000-0000A6580000}"/>
    <cellStyle name="40% - akcent 3 4 6" xfId="22697" xr:uid="{00000000-0005-0000-0000-0000A7580000}"/>
    <cellStyle name="40% - akcent 3 4 6 2" xfId="22698" xr:uid="{00000000-0005-0000-0000-0000A8580000}"/>
    <cellStyle name="40% - akcent 3 4 6 2 2" xfId="22699" xr:uid="{00000000-0005-0000-0000-0000A9580000}"/>
    <cellStyle name="40% - akcent 3 4 6 2 2 2" xfId="22700" xr:uid="{00000000-0005-0000-0000-0000AA580000}"/>
    <cellStyle name="40% - akcent 3 4 6 2 3" xfId="22701" xr:uid="{00000000-0005-0000-0000-0000AB580000}"/>
    <cellStyle name="40% - akcent 3 4 6 3" xfId="22702" xr:uid="{00000000-0005-0000-0000-0000AC580000}"/>
    <cellStyle name="40% - akcent 3 4 6 3 2" xfId="22703" xr:uid="{00000000-0005-0000-0000-0000AD580000}"/>
    <cellStyle name="40% - akcent 3 4 6 3 2 2" xfId="22704" xr:uid="{00000000-0005-0000-0000-0000AE580000}"/>
    <cellStyle name="40% - akcent 3 4 6 3 3" xfId="22705" xr:uid="{00000000-0005-0000-0000-0000AF580000}"/>
    <cellStyle name="40% - akcent 3 4 6 4" xfId="22706" xr:uid="{00000000-0005-0000-0000-0000B0580000}"/>
    <cellStyle name="40% - akcent 3 4 6 4 2" xfId="22707" xr:uid="{00000000-0005-0000-0000-0000B1580000}"/>
    <cellStyle name="40% - akcent 3 4 6 4 2 2" xfId="22708" xr:uid="{00000000-0005-0000-0000-0000B2580000}"/>
    <cellStyle name="40% - akcent 3 4 6 4 3" xfId="22709" xr:uid="{00000000-0005-0000-0000-0000B3580000}"/>
    <cellStyle name="40% - akcent 3 4 6 5" xfId="22710" xr:uid="{00000000-0005-0000-0000-0000B4580000}"/>
    <cellStyle name="40% - akcent 3 4 6 5 2" xfId="22711" xr:uid="{00000000-0005-0000-0000-0000B5580000}"/>
    <cellStyle name="40% - akcent 3 4 6 6" xfId="22712" xr:uid="{00000000-0005-0000-0000-0000B6580000}"/>
    <cellStyle name="40% - akcent 3 4 7" xfId="22713" xr:uid="{00000000-0005-0000-0000-0000B7580000}"/>
    <cellStyle name="40% - akcent 3 4 7 2" xfId="22714" xr:uid="{00000000-0005-0000-0000-0000B8580000}"/>
    <cellStyle name="40% - akcent 3 4 7 2 2" xfId="22715" xr:uid="{00000000-0005-0000-0000-0000B9580000}"/>
    <cellStyle name="40% - akcent 3 4 7 2 2 2" xfId="22716" xr:uid="{00000000-0005-0000-0000-0000BA580000}"/>
    <cellStyle name="40% - akcent 3 4 7 2 3" xfId="22717" xr:uid="{00000000-0005-0000-0000-0000BB580000}"/>
    <cellStyle name="40% - akcent 3 4 7 3" xfId="22718" xr:uid="{00000000-0005-0000-0000-0000BC580000}"/>
    <cellStyle name="40% - akcent 3 4 7 3 2" xfId="22719" xr:uid="{00000000-0005-0000-0000-0000BD580000}"/>
    <cellStyle name="40% - akcent 3 4 7 3 2 2" xfId="22720" xr:uid="{00000000-0005-0000-0000-0000BE580000}"/>
    <cellStyle name="40% - akcent 3 4 7 3 3" xfId="22721" xr:uid="{00000000-0005-0000-0000-0000BF580000}"/>
    <cellStyle name="40% - akcent 3 4 7 4" xfId="22722" xr:uid="{00000000-0005-0000-0000-0000C0580000}"/>
    <cellStyle name="40% - akcent 3 4 7 4 2" xfId="22723" xr:uid="{00000000-0005-0000-0000-0000C1580000}"/>
    <cellStyle name="40% - akcent 3 4 7 4 2 2" xfId="22724" xr:uid="{00000000-0005-0000-0000-0000C2580000}"/>
    <cellStyle name="40% - akcent 3 4 7 4 3" xfId="22725" xr:uid="{00000000-0005-0000-0000-0000C3580000}"/>
    <cellStyle name="40% - akcent 3 4 7 5" xfId="22726" xr:uid="{00000000-0005-0000-0000-0000C4580000}"/>
    <cellStyle name="40% - akcent 3 4 7 5 2" xfId="22727" xr:uid="{00000000-0005-0000-0000-0000C5580000}"/>
    <cellStyle name="40% - akcent 3 4 7 6" xfId="22728" xr:uid="{00000000-0005-0000-0000-0000C6580000}"/>
    <cellStyle name="40% - akcent 3 4_2011'05 Raport PGE_DO-CO2" xfId="22729" xr:uid="{00000000-0005-0000-0000-0000C7580000}"/>
    <cellStyle name="40% - akcent 3 5" xfId="22730" xr:uid="{00000000-0005-0000-0000-0000C8580000}"/>
    <cellStyle name="40% - akcent 3 5 2" xfId="22731" xr:uid="{00000000-0005-0000-0000-0000C9580000}"/>
    <cellStyle name="40% - akcent 3 5 2 2" xfId="22732" xr:uid="{00000000-0005-0000-0000-0000CA580000}"/>
    <cellStyle name="40% - akcent 3 5 2 2 2" xfId="22733" xr:uid="{00000000-0005-0000-0000-0000CB580000}"/>
    <cellStyle name="40% - akcent 3 5 2 2 2 2" xfId="22734" xr:uid="{00000000-0005-0000-0000-0000CC580000}"/>
    <cellStyle name="40% - akcent 3 5 2 2 2 2 2" xfId="22735" xr:uid="{00000000-0005-0000-0000-0000CD580000}"/>
    <cellStyle name="40% - akcent 3 5 2 2 2 2 2 2" xfId="22736" xr:uid="{00000000-0005-0000-0000-0000CE580000}"/>
    <cellStyle name="40% - akcent 3 5 2 2 2 2 3" xfId="22737" xr:uid="{00000000-0005-0000-0000-0000CF580000}"/>
    <cellStyle name="40% - akcent 3 5 2 2 2 3" xfId="22738" xr:uid="{00000000-0005-0000-0000-0000D0580000}"/>
    <cellStyle name="40% - akcent 3 5 2 2 2 3 2" xfId="22739" xr:uid="{00000000-0005-0000-0000-0000D1580000}"/>
    <cellStyle name="40% - akcent 3 5 2 2 2 3 2 2" xfId="22740" xr:uid="{00000000-0005-0000-0000-0000D2580000}"/>
    <cellStyle name="40% - akcent 3 5 2 2 2 3 3" xfId="22741" xr:uid="{00000000-0005-0000-0000-0000D3580000}"/>
    <cellStyle name="40% - akcent 3 5 2 2 2 4" xfId="22742" xr:uid="{00000000-0005-0000-0000-0000D4580000}"/>
    <cellStyle name="40% - akcent 3 5 2 2 2 4 2" xfId="22743" xr:uid="{00000000-0005-0000-0000-0000D5580000}"/>
    <cellStyle name="40% - akcent 3 5 2 2 2 4 2 2" xfId="22744" xr:uid="{00000000-0005-0000-0000-0000D6580000}"/>
    <cellStyle name="40% - akcent 3 5 2 2 2 4 3" xfId="22745" xr:uid="{00000000-0005-0000-0000-0000D7580000}"/>
    <cellStyle name="40% - akcent 3 5 2 2 2 5" xfId="22746" xr:uid="{00000000-0005-0000-0000-0000D8580000}"/>
    <cellStyle name="40% - akcent 3 5 2 2 2 5 2" xfId="22747" xr:uid="{00000000-0005-0000-0000-0000D9580000}"/>
    <cellStyle name="40% - akcent 3 5 2 2 2 6" xfId="22748" xr:uid="{00000000-0005-0000-0000-0000DA580000}"/>
    <cellStyle name="40% - akcent 3 5 2 2 3" xfId="22749" xr:uid="{00000000-0005-0000-0000-0000DB580000}"/>
    <cellStyle name="40% - akcent 3 5 2 2 3 2" xfId="22750" xr:uid="{00000000-0005-0000-0000-0000DC580000}"/>
    <cellStyle name="40% - akcent 3 5 2 2 3 2 2" xfId="22751" xr:uid="{00000000-0005-0000-0000-0000DD580000}"/>
    <cellStyle name="40% - akcent 3 5 2 2 3 3" xfId="22752" xr:uid="{00000000-0005-0000-0000-0000DE580000}"/>
    <cellStyle name="40% - akcent 3 5 2 2 4" xfId="22753" xr:uid="{00000000-0005-0000-0000-0000DF580000}"/>
    <cellStyle name="40% - akcent 3 5 2 2 4 2" xfId="22754" xr:uid="{00000000-0005-0000-0000-0000E0580000}"/>
    <cellStyle name="40% - akcent 3 5 2 2 4 2 2" xfId="22755" xr:uid="{00000000-0005-0000-0000-0000E1580000}"/>
    <cellStyle name="40% - akcent 3 5 2 2 4 3" xfId="22756" xr:uid="{00000000-0005-0000-0000-0000E2580000}"/>
    <cellStyle name="40% - akcent 3 5 2 2 5" xfId="22757" xr:uid="{00000000-0005-0000-0000-0000E3580000}"/>
    <cellStyle name="40% - akcent 3 5 2 2 5 2" xfId="22758" xr:uid="{00000000-0005-0000-0000-0000E4580000}"/>
    <cellStyle name="40% - akcent 3 5 2 2 5 2 2" xfId="22759" xr:uid="{00000000-0005-0000-0000-0000E5580000}"/>
    <cellStyle name="40% - akcent 3 5 2 2 5 3" xfId="22760" xr:uid="{00000000-0005-0000-0000-0000E6580000}"/>
    <cellStyle name="40% - akcent 3 5 2 2 6" xfId="22761" xr:uid="{00000000-0005-0000-0000-0000E7580000}"/>
    <cellStyle name="40% - akcent 3 5 2 2 6 2" xfId="22762" xr:uid="{00000000-0005-0000-0000-0000E8580000}"/>
    <cellStyle name="40% - akcent 3 5 2 2 7" xfId="22763" xr:uid="{00000000-0005-0000-0000-0000E9580000}"/>
    <cellStyle name="40% - akcent 3 5 2 2 8" xfId="22764" xr:uid="{00000000-0005-0000-0000-0000EA580000}"/>
    <cellStyle name="40% - akcent 3 5 2 3" xfId="22765" xr:uid="{00000000-0005-0000-0000-0000EB580000}"/>
    <cellStyle name="40% - akcent 3 5 2 3 2" xfId="22766" xr:uid="{00000000-0005-0000-0000-0000EC580000}"/>
    <cellStyle name="40% - akcent 3 5 2 3 2 2" xfId="22767" xr:uid="{00000000-0005-0000-0000-0000ED580000}"/>
    <cellStyle name="40% - akcent 3 5 2 3 2 2 2" xfId="22768" xr:uid="{00000000-0005-0000-0000-0000EE580000}"/>
    <cellStyle name="40% - akcent 3 5 2 3 2 3" xfId="22769" xr:uid="{00000000-0005-0000-0000-0000EF580000}"/>
    <cellStyle name="40% - akcent 3 5 2 3 3" xfId="22770" xr:uid="{00000000-0005-0000-0000-0000F0580000}"/>
    <cellStyle name="40% - akcent 3 5 2 3 3 2" xfId="22771" xr:uid="{00000000-0005-0000-0000-0000F1580000}"/>
    <cellStyle name="40% - akcent 3 5 2 3 3 2 2" xfId="22772" xr:uid="{00000000-0005-0000-0000-0000F2580000}"/>
    <cellStyle name="40% - akcent 3 5 2 3 3 3" xfId="22773" xr:uid="{00000000-0005-0000-0000-0000F3580000}"/>
    <cellStyle name="40% - akcent 3 5 2 3 4" xfId="22774" xr:uid="{00000000-0005-0000-0000-0000F4580000}"/>
    <cellStyle name="40% - akcent 3 5 2 3 4 2" xfId="22775" xr:uid="{00000000-0005-0000-0000-0000F5580000}"/>
    <cellStyle name="40% - akcent 3 5 2 3 4 2 2" xfId="22776" xr:uid="{00000000-0005-0000-0000-0000F6580000}"/>
    <cellStyle name="40% - akcent 3 5 2 3 4 3" xfId="22777" xr:uid="{00000000-0005-0000-0000-0000F7580000}"/>
    <cellStyle name="40% - akcent 3 5 2 3 5" xfId="22778" xr:uid="{00000000-0005-0000-0000-0000F8580000}"/>
    <cellStyle name="40% - akcent 3 5 2 3 5 2" xfId="22779" xr:uid="{00000000-0005-0000-0000-0000F9580000}"/>
    <cellStyle name="40% - akcent 3 5 2 3 6" xfId="22780" xr:uid="{00000000-0005-0000-0000-0000FA580000}"/>
    <cellStyle name="40% - akcent 3 5 2 4" xfId="22781" xr:uid="{00000000-0005-0000-0000-0000FB580000}"/>
    <cellStyle name="40% - akcent 3 5 2 4 2" xfId="22782" xr:uid="{00000000-0005-0000-0000-0000FC580000}"/>
    <cellStyle name="40% - akcent 3 5 2 4 2 2" xfId="22783" xr:uid="{00000000-0005-0000-0000-0000FD580000}"/>
    <cellStyle name="40% - akcent 3 5 2 4 2 2 2" xfId="22784" xr:uid="{00000000-0005-0000-0000-0000FE580000}"/>
    <cellStyle name="40% - akcent 3 5 2 4 2 3" xfId="22785" xr:uid="{00000000-0005-0000-0000-0000FF580000}"/>
    <cellStyle name="40% - akcent 3 5 2 4 3" xfId="22786" xr:uid="{00000000-0005-0000-0000-000000590000}"/>
    <cellStyle name="40% - akcent 3 5 2 4 3 2" xfId="22787" xr:uid="{00000000-0005-0000-0000-000001590000}"/>
    <cellStyle name="40% - akcent 3 5 2 4 3 2 2" xfId="22788" xr:uid="{00000000-0005-0000-0000-000002590000}"/>
    <cellStyle name="40% - akcent 3 5 2 4 3 3" xfId="22789" xr:uid="{00000000-0005-0000-0000-000003590000}"/>
    <cellStyle name="40% - akcent 3 5 2 4 4" xfId="22790" xr:uid="{00000000-0005-0000-0000-000004590000}"/>
    <cellStyle name="40% - akcent 3 5 2 4 4 2" xfId="22791" xr:uid="{00000000-0005-0000-0000-000005590000}"/>
    <cellStyle name="40% - akcent 3 5 2 4 4 2 2" xfId="22792" xr:uid="{00000000-0005-0000-0000-000006590000}"/>
    <cellStyle name="40% - akcent 3 5 2 4 4 3" xfId="22793" xr:uid="{00000000-0005-0000-0000-000007590000}"/>
    <cellStyle name="40% - akcent 3 5 2 4 5" xfId="22794" xr:uid="{00000000-0005-0000-0000-000008590000}"/>
    <cellStyle name="40% - akcent 3 5 2 4 5 2" xfId="22795" xr:uid="{00000000-0005-0000-0000-000009590000}"/>
    <cellStyle name="40% - akcent 3 5 2 4 6" xfId="22796" xr:uid="{00000000-0005-0000-0000-00000A590000}"/>
    <cellStyle name="40% - akcent 3 5 2 5" xfId="22797" xr:uid="{00000000-0005-0000-0000-00000B590000}"/>
    <cellStyle name="40% - akcent 3 5 2 6" xfId="22798" xr:uid="{00000000-0005-0000-0000-00000C590000}"/>
    <cellStyle name="40% - akcent 3 5 2 6 2" xfId="22799" xr:uid="{00000000-0005-0000-0000-00000D590000}"/>
    <cellStyle name="40% - akcent 3 5 2 6 2 2" xfId="22800" xr:uid="{00000000-0005-0000-0000-00000E590000}"/>
    <cellStyle name="40% - akcent 3 5 2 6 2 2 2" xfId="22801" xr:uid="{00000000-0005-0000-0000-00000F590000}"/>
    <cellStyle name="40% - akcent 3 5 2 6 2 3" xfId="22802" xr:uid="{00000000-0005-0000-0000-000010590000}"/>
    <cellStyle name="40% - akcent 3 5 2 6 3" xfId="22803" xr:uid="{00000000-0005-0000-0000-000011590000}"/>
    <cellStyle name="40% - akcent 3 5 2 6 3 2" xfId="22804" xr:uid="{00000000-0005-0000-0000-000012590000}"/>
    <cellStyle name="40% - akcent 3 5 2 6 3 2 2" xfId="22805" xr:uid="{00000000-0005-0000-0000-000013590000}"/>
    <cellStyle name="40% - akcent 3 5 2 6 3 3" xfId="22806" xr:uid="{00000000-0005-0000-0000-000014590000}"/>
    <cellStyle name="40% - akcent 3 5 2 6 4" xfId="22807" xr:uid="{00000000-0005-0000-0000-000015590000}"/>
    <cellStyle name="40% - akcent 3 5 2 6 4 2" xfId="22808" xr:uid="{00000000-0005-0000-0000-000016590000}"/>
    <cellStyle name="40% - akcent 3 5 2 6 4 2 2" xfId="22809" xr:uid="{00000000-0005-0000-0000-000017590000}"/>
    <cellStyle name="40% - akcent 3 5 2 6 4 3" xfId="22810" xr:uid="{00000000-0005-0000-0000-000018590000}"/>
    <cellStyle name="40% - akcent 3 5 2 6 5" xfId="22811" xr:uid="{00000000-0005-0000-0000-000019590000}"/>
    <cellStyle name="40% - akcent 3 5 2 6 5 2" xfId="22812" xr:uid="{00000000-0005-0000-0000-00001A590000}"/>
    <cellStyle name="40% - akcent 3 5 2 6 6" xfId="22813" xr:uid="{00000000-0005-0000-0000-00001B590000}"/>
    <cellStyle name="40% - akcent 3 5 3" xfId="22814" xr:uid="{00000000-0005-0000-0000-00001C590000}"/>
    <cellStyle name="40% - akcent 3 5 3 2" xfId="22815" xr:uid="{00000000-0005-0000-0000-00001D590000}"/>
    <cellStyle name="40% - akcent 3 5 3 2 2" xfId="22816" xr:uid="{00000000-0005-0000-0000-00001E590000}"/>
    <cellStyle name="40% - akcent 3 5 3 2 2 2" xfId="22817" xr:uid="{00000000-0005-0000-0000-00001F590000}"/>
    <cellStyle name="40% - akcent 3 5 3 2 2 2 2" xfId="22818" xr:uid="{00000000-0005-0000-0000-000020590000}"/>
    <cellStyle name="40% - akcent 3 5 3 2 2 3" xfId="22819" xr:uid="{00000000-0005-0000-0000-000021590000}"/>
    <cellStyle name="40% - akcent 3 5 3 2 3" xfId="22820" xr:uid="{00000000-0005-0000-0000-000022590000}"/>
    <cellStyle name="40% - akcent 3 5 3 2 3 2" xfId="22821" xr:uid="{00000000-0005-0000-0000-000023590000}"/>
    <cellStyle name="40% - akcent 3 5 3 2 3 2 2" xfId="22822" xr:uid="{00000000-0005-0000-0000-000024590000}"/>
    <cellStyle name="40% - akcent 3 5 3 2 3 3" xfId="22823" xr:uid="{00000000-0005-0000-0000-000025590000}"/>
    <cellStyle name="40% - akcent 3 5 3 2 4" xfId="22824" xr:uid="{00000000-0005-0000-0000-000026590000}"/>
    <cellStyle name="40% - akcent 3 5 3 2 4 2" xfId="22825" xr:uid="{00000000-0005-0000-0000-000027590000}"/>
    <cellStyle name="40% - akcent 3 5 3 2 4 2 2" xfId="22826" xr:uid="{00000000-0005-0000-0000-000028590000}"/>
    <cellStyle name="40% - akcent 3 5 3 2 4 3" xfId="22827" xr:uid="{00000000-0005-0000-0000-000029590000}"/>
    <cellStyle name="40% - akcent 3 5 3 2 5" xfId="22828" xr:uid="{00000000-0005-0000-0000-00002A590000}"/>
    <cellStyle name="40% - akcent 3 5 3 2 5 2" xfId="22829" xr:uid="{00000000-0005-0000-0000-00002B590000}"/>
    <cellStyle name="40% - akcent 3 5 3 2 6" xfId="22830" xr:uid="{00000000-0005-0000-0000-00002C590000}"/>
    <cellStyle name="40% - akcent 3 5 3 3" xfId="22831" xr:uid="{00000000-0005-0000-0000-00002D590000}"/>
    <cellStyle name="40% - akcent 3 5 3 3 2" xfId="22832" xr:uid="{00000000-0005-0000-0000-00002E590000}"/>
    <cellStyle name="40% - akcent 3 5 3 3 2 2" xfId="22833" xr:uid="{00000000-0005-0000-0000-00002F590000}"/>
    <cellStyle name="40% - akcent 3 5 3 3 3" xfId="22834" xr:uid="{00000000-0005-0000-0000-000030590000}"/>
    <cellStyle name="40% - akcent 3 5 3 4" xfId="22835" xr:uid="{00000000-0005-0000-0000-000031590000}"/>
    <cellStyle name="40% - akcent 3 5 3 4 2" xfId="22836" xr:uid="{00000000-0005-0000-0000-000032590000}"/>
    <cellStyle name="40% - akcent 3 5 3 4 2 2" xfId="22837" xr:uid="{00000000-0005-0000-0000-000033590000}"/>
    <cellStyle name="40% - akcent 3 5 3 4 3" xfId="22838" xr:uid="{00000000-0005-0000-0000-000034590000}"/>
    <cellStyle name="40% - akcent 3 5 3 5" xfId="22839" xr:uid="{00000000-0005-0000-0000-000035590000}"/>
    <cellStyle name="40% - akcent 3 5 3 5 2" xfId="22840" xr:uid="{00000000-0005-0000-0000-000036590000}"/>
    <cellStyle name="40% - akcent 3 5 3 5 2 2" xfId="22841" xr:uid="{00000000-0005-0000-0000-000037590000}"/>
    <cellStyle name="40% - akcent 3 5 3 5 3" xfId="22842" xr:uid="{00000000-0005-0000-0000-000038590000}"/>
    <cellStyle name="40% - akcent 3 5 3 6" xfId="22843" xr:uid="{00000000-0005-0000-0000-000039590000}"/>
    <cellStyle name="40% - akcent 3 5 3 6 2" xfId="22844" xr:uid="{00000000-0005-0000-0000-00003A590000}"/>
    <cellStyle name="40% - akcent 3 5 3 7" xfId="22845" xr:uid="{00000000-0005-0000-0000-00003B590000}"/>
    <cellStyle name="40% - akcent 3 5 3 8" xfId="22846" xr:uid="{00000000-0005-0000-0000-00003C590000}"/>
    <cellStyle name="40% - akcent 3 5 4" xfId="22847" xr:uid="{00000000-0005-0000-0000-00003D590000}"/>
    <cellStyle name="40% - akcent 3 5 4 2" xfId="22848" xr:uid="{00000000-0005-0000-0000-00003E590000}"/>
    <cellStyle name="40% - akcent 3 5 4 2 2" xfId="22849" xr:uid="{00000000-0005-0000-0000-00003F590000}"/>
    <cellStyle name="40% - akcent 3 5 4 2 2 2" xfId="22850" xr:uid="{00000000-0005-0000-0000-000040590000}"/>
    <cellStyle name="40% - akcent 3 5 4 2 3" xfId="22851" xr:uid="{00000000-0005-0000-0000-000041590000}"/>
    <cellStyle name="40% - akcent 3 5 4 3" xfId="22852" xr:uid="{00000000-0005-0000-0000-000042590000}"/>
    <cellStyle name="40% - akcent 3 5 4 3 2" xfId="22853" xr:uid="{00000000-0005-0000-0000-000043590000}"/>
    <cellStyle name="40% - akcent 3 5 4 3 2 2" xfId="22854" xr:uid="{00000000-0005-0000-0000-000044590000}"/>
    <cellStyle name="40% - akcent 3 5 4 3 3" xfId="22855" xr:uid="{00000000-0005-0000-0000-000045590000}"/>
    <cellStyle name="40% - akcent 3 5 4 4" xfId="22856" xr:uid="{00000000-0005-0000-0000-000046590000}"/>
    <cellStyle name="40% - akcent 3 5 4 4 2" xfId="22857" xr:uid="{00000000-0005-0000-0000-000047590000}"/>
    <cellStyle name="40% - akcent 3 5 4 4 2 2" xfId="22858" xr:uid="{00000000-0005-0000-0000-000048590000}"/>
    <cellStyle name="40% - akcent 3 5 4 4 3" xfId="22859" xr:uid="{00000000-0005-0000-0000-000049590000}"/>
    <cellStyle name="40% - akcent 3 5 4 5" xfId="22860" xr:uid="{00000000-0005-0000-0000-00004A590000}"/>
    <cellStyle name="40% - akcent 3 5 4 5 2" xfId="22861" xr:uid="{00000000-0005-0000-0000-00004B590000}"/>
    <cellStyle name="40% - akcent 3 5 4 6" xfId="22862" xr:uid="{00000000-0005-0000-0000-00004C590000}"/>
    <cellStyle name="40% - akcent 3 5 5" xfId="22863" xr:uid="{00000000-0005-0000-0000-00004D590000}"/>
    <cellStyle name="40% - akcent 3 5 5 2" xfId="22864" xr:uid="{00000000-0005-0000-0000-00004E590000}"/>
    <cellStyle name="40% - akcent 3 5 5 2 2" xfId="22865" xr:uid="{00000000-0005-0000-0000-00004F590000}"/>
    <cellStyle name="40% - akcent 3 5 5 2 2 2" xfId="22866" xr:uid="{00000000-0005-0000-0000-000050590000}"/>
    <cellStyle name="40% - akcent 3 5 5 2 3" xfId="22867" xr:uid="{00000000-0005-0000-0000-000051590000}"/>
    <cellStyle name="40% - akcent 3 5 5 3" xfId="22868" xr:uid="{00000000-0005-0000-0000-000052590000}"/>
    <cellStyle name="40% - akcent 3 5 5 3 2" xfId="22869" xr:uid="{00000000-0005-0000-0000-000053590000}"/>
    <cellStyle name="40% - akcent 3 5 5 3 2 2" xfId="22870" xr:uid="{00000000-0005-0000-0000-000054590000}"/>
    <cellStyle name="40% - akcent 3 5 5 3 3" xfId="22871" xr:uid="{00000000-0005-0000-0000-000055590000}"/>
    <cellStyle name="40% - akcent 3 5 5 4" xfId="22872" xr:uid="{00000000-0005-0000-0000-000056590000}"/>
    <cellStyle name="40% - akcent 3 5 5 4 2" xfId="22873" xr:uid="{00000000-0005-0000-0000-000057590000}"/>
    <cellStyle name="40% - akcent 3 5 5 4 2 2" xfId="22874" xr:uid="{00000000-0005-0000-0000-000058590000}"/>
    <cellStyle name="40% - akcent 3 5 5 4 3" xfId="22875" xr:uid="{00000000-0005-0000-0000-000059590000}"/>
    <cellStyle name="40% - akcent 3 5 5 5" xfId="22876" xr:uid="{00000000-0005-0000-0000-00005A590000}"/>
    <cellStyle name="40% - akcent 3 5 5 5 2" xfId="22877" xr:uid="{00000000-0005-0000-0000-00005B590000}"/>
    <cellStyle name="40% - akcent 3 5 5 6" xfId="22878" xr:uid="{00000000-0005-0000-0000-00005C590000}"/>
    <cellStyle name="40% - akcent 3 5 6" xfId="22879" xr:uid="{00000000-0005-0000-0000-00005D590000}"/>
    <cellStyle name="40% - akcent 3 5 6 2" xfId="22880" xr:uid="{00000000-0005-0000-0000-00005E590000}"/>
    <cellStyle name="40% - akcent 3 5 6 2 2" xfId="22881" xr:uid="{00000000-0005-0000-0000-00005F590000}"/>
    <cellStyle name="40% - akcent 3 5 6 2 2 2" xfId="22882" xr:uid="{00000000-0005-0000-0000-000060590000}"/>
    <cellStyle name="40% - akcent 3 5 6 2 3" xfId="22883" xr:uid="{00000000-0005-0000-0000-000061590000}"/>
    <cellStyle name="40% - akcent 3 5 6 3" xfId="22884" xr:uid="{00000000-0005-0000-0000-000062590000}"/>
    <cellStyle name="40% - akcent 3 5 6 3 2" xfId="22885" xr:uid="{00000000-0005-0000-0000-000063590000}"/>
    <cellStyle name="40% - akcent 3 5 6 3 2 2" xfId="22886" xr:uid="{00000000-0005-0000-0000-000064590000}"/>
    <cellStyle name="40% - akcent 3 5 6 3 3" xfId="22887" xr:uid="{00000000-0005-0000-0000-000065590000}"/>
    <cellStyle name="40% - akcent 3 5 6 4" xfId="22888" xr:uid="{00000000-0005-0000-0000-000066590000}"/>
    <cellStyle name="40% - akcent 3 5 6 4 2" xfId="22889" xr:uid="{00000000-0005-0000-0000-000067590000}"/>
    <cellStyle name="40% - akcent 3 5 6 4 2 2" xfId="22890" xr:uid="{00000000-0005-0000-0000-000068590000}"/>
    <cellStyle name="40% - akcent 3 5 6 4 3" xfId="22891" xr:uid="{00000000-0005-0000-0000-000069590000}"/>
    <cellStyle name="40% - akcent 3 5 6 5" xfId="22892" xr:uid="{00000000-0005-0000-0000-00006A590000}"/>
    <cellStyle name="40% - akcent 3 5 6 5 2" xfId="22893" xr:uid="{00000000-0005-0000-0000-00006B590000}"/>
    <cellStyle name="40% - akcent 3 5 6 6" xfId="22894" xr:uid="{00000000-0005-0000-0000-00006C590000}"/>
    <cellStyle name="40% - akcent 3 5 7" xfId="22895" xr:uid="{00000000-0005-0000-0000-00006D590000}"/>
    <cellStyle name="40% - akcent 3 5 8" xfId="22896" xr:uid="{00000000-0005-0000-0000-00006E590000}"/>
    <cellStyle name="40% - akcent 3 5_2011'05 Raport PGE_DO-CO2" xfId="22897" xr:uid="{00000000-0005-0000-0000-00006F590000}"/>
    <cellStyle name="40% - akcent 3 6" xfId="22898" xr:uid="{00000000-0005-0000-0000-000070590000}"/>
    <cellStyle name="40% - akcent 3 6 2" xfId="22899" xr:uid="{00000000-0005-0000-0000-000071590000}"/>
    <cellStyle name="40% - akcent 3 6 2 10" xfId="22900" xr:uid="{00000000-0005-0000-0000-000072590000}"/>
    <cellStyle name="40% - akcent 3 6 2 2" xfId="22901" xr:uid="{00000000-0005-0000-0000-000073590000}"/>
    <cellStyle name="40% - akcent 3 6 2 2 2" xfId="22902" xr:uid="{00000000-0005-0000-0000-000074590000}"/>
    <cellStyle name="40% - akcent 3 6 2 2 2 2" xfId="22903" xr:uid="{00000000-0005-0000-0000-000075590000}"/>
    <cellStyle name="40% - akcent 3 6 2 2 2 2 2" xfId="22904" xr:uid="{00000000-0005-0000-0000-000076590000}"/>
    <cellStyle name="40% - akcent 3 6 2 2 2 2 2 2" xfId="22905" xr:uid="{00000000-0005-0000-0000-000077590000}"/>
    <cellStyle name="40% - akcent 3 6 2 2 2 2 3" xfId="22906" xr:uid="{00000000-0005-0000-0000-000078590000}"/>
    <cellStyle name="40% - akcent 3 6 2 2 2 3" xfId="22907" xr:uid="{00000000-0005-0000-0000-000079590000}"/>
    <cellStyle name="40% - akcent 3 6 2 2 2 3 2" xfId="22908" xr:uid="{00000000-0005-0000-0000-00007A590000}"/>
    <cellStyle name="40% - akcent 3 6 2 2 2 3 2 2" xfId="22909" xr:uid="{00000000-0005-0000-0000-00007B590000}"/>
    <cellStyle name="40% - akcent 3 6 2 2 2 3 3" xfId="22910" xr:uid="{00000000-0005-0000-0000-00007C590000}"/>
    <cellStyle name="40% - akcent 3 6 2 2 2 4" xfId="22911" xr:uid="{00000000-0005-0000-0000-00007D590000}"/>
    <cellStyle name="40% - akcent 3 6 2 2 2 4 2" xfId="22912" xr:uid="{00000000-0005-0000-0000-00007E590000}"/>
    <cellStyle name="40% - akcent 3 6 2 2 2 4 2 2" xfId="22913" xr:uid="{00000000-0005-0000-0000-00007F590000}"/>
    <cellStyle name="40% - akcent 3 6 2 2 2 4 3" xfId="22914" xr:uid="{00000000-0005-0000-0000-000080590000}"/>
    <cellStyle name="40% - akcent 3 6 2 2 2 5" xfId="22915" xr:uid="{00000000-0005-0000-0000-000081590000}"/>
    <cellStyle name="40% - akcent 3 6 2 2 2 5 2" xfId="22916" xr:uid="{00000000-0005-0000-0000-000082590000}"/>
    <cellStyle name="40% - akcent 3 6 2 2 2 6" xfId="22917" xr:uid="{00000000-0005-0000-0000-000083590000}"/>
    <cellStyle name="40% - akcent 3 6 2 2 3" xfId="22918" xr:uid="{00000000-0005-0000-0000-000084590000}"/>
    <cellStyle name="40% - akcent 3 6 2 2 3 2" xfId="22919" xr:uid="{00000000-0005-0000-0000-000085590000}"/>
    <cellStyle name="40% - akcent 3 6 2 2 3 2 2" xfId="22920" xr:uid="{00000000-0005-0000-0000-000086590000}"/>
    <cellStyle name="40% - akcent 3 6 2 2 3 3" xfId="22921" xr:uid="{00000000-0005-0000-0000-000087590000}"/>
    <cellStyle name="40% - akcent 3 6 2 2 4" xfId="22922" xr:uid="{00000000-0005-0000-0000-000088590000}"/>
    <cellStyle name="40% - akcent 3 6 2 2 4 2" xfId="22923" xr:uid="{00000000-0005-0000-0000-000089590000}"/>
    <cellStyle name="40% - akcent 3 6 2 2 4 2 2" xfId="22924" xr:uid="{00000000-0005-0000-0000-00008A590000}"/>
    <cellStyle name="40% - akcent 3 6 2 2 4 3" xfId="22925" xr:uid="{00000000-0005-0000-0000-00008B590000}"/>
    <cellStyle name="40% - akcent 3 6 2 2 5" xfId="22926" xr:uid="{00000000-0005-0000-0000-00008C590000}"/>
    <cellStyle name="40% - akcent 3 6 2 2 5 2" xfId="22927" xr:uid="{00000000-0005-0000-0000-00008D590000}"/>
    <cellStyle name="40% - akcent 3 6 2 2 5 2 2" xfId="22928" xr:uid="{00000000-0005-0000-0000-00008E590000}"/>
    <cellStyle name="40% - akcent 3 6 2 2 5 3" xfId="22929" xr:uid="{00000000-0005-0000-0000-00008F590000}"/>
    <cellStyle name="40% - akcent 3 6 2 2 6" xfId="22930" xr:uid="{00000000-0005-0000-0000-000090590000}"/>
    <cellStyle name="40% - akcent 3 6 2 2 6 2" xfId="22931" xr:uid="{00000000-0005-0000-0000-000091590000}"/>
    <cellStyle name="40% - akcent 3 6 2 2 7" xfId="22932" xr:uid="{00000000-0005-0000-0000-000092590000}"/>
    <cellStyle name="40% - akcent 3 6 2 3" xfId="22933" xr:uid="{00000000-0005-0000-0000-000093590000}"/>
    <cellStyle name="40% - akcent 3 6 2 3 2" xfId="22934" xr:uid="{00000000-0005-0000-0000-000094590000}"/>
    <cellStyle name="40% - akcent 3 6 2 3 2 2" xfId="22935" xr:uid="{00000000-0005-0000-0000-000095590000}"/>
    <cellStyle name="40% - akcent 3 6 2 3 2 2 2" xfId="22936" xr:uid="{00000000-0005-0000-0000-000096590000}"/>
    <cellStyle name="40% - akcent 3 6 2 3 2 3" xfId="22937" xr:uid="{00000000-0005-0000-0000-000097590000}"/>
    <cellStyle name="40% - akcent 3 6 2 3 3" xfId="22938" xr:uid="{00000000-0005-0000-0000-000098590000}"/>
    <cellStyle name="40% - akcent 3 6 2 3 3 2" xfId="22939" xr:uid="{00000000-0005-0000-0000-000099590000}"/>
    <cellStyle name="40% - akcent 3 6 2 3 3 2 2" xfId="22940" xr:uid="{00000000-0005-0000-0000-00009A590000}"/>
    <cellStyle name="40% - akcent 3 6 2 3 3 3" xfId="22941" xr:uid="{00000000-0005-0000-0000-00009B590000}"/>
    <cellStyle name="40% - akcent 3 6 2 3 4" xfId="22942" xr:uid="{00000000-0005-0000-0000-00009C590000}"/>
    <cellStyle name="40% - akcent 3 6 2 3 4 2" xfId="22943" xr:uid="{00000000-0005-0000-0000-00009D590000}"/>
    <cellStyle name="40% - akcent 3 6 2 3 4 2 2" xfId="22944" xr:uid="{00000000-0005-0000-0000-00009E590000}"/>
    <cellStyle name="40% - akcent 3 6 2 3 4 3" xfId="22945" xr:uid="{00000000-0005-0000-0000-00009F590000}"/>
    <cellStyle name="40% - akcent 3 6 2 3 5" xfId="22946" xr:uid="{00000000-0005-0000-0000-0000A0590000}"/>
    <cellStyle name="40% - akcent 3 6 2 3 5 2" xfId="22947" xr:uid="{00000000-0005-0000-0000-0000A1590000}"/>
    <cellStyle name="40% - akcent 3 6 2 3 6" xfId="22948" xr:uid="{00000000-0005-0000-0000-0000A2590000}"/>
    <cellStyle name="40% - akcent 3 6 2 4" xfId="22949" xr:uid="{00000000-0005-0000-0000-0000A3590000}"/>
    <cellStyle name="40% - akcent 3 6 2 4 2" xfId="22950" xr:uid="{00000000-0005-0000-0000-0000A4590000}"/>
    <cellStyle name="40% - akcent 3 6 2 4 2 2" xfId="22951" xr:uid="{00000000-0005-0000-0000-0000A5590000}"/>
    <cellStyle name="40% - akcent 3 6 2 4 2 2 2" xfId="22952" xr:uid="{00000000-0005-0000-0000-0000A6590000}"/>
    <cellStyle name="40% - akcent 3 6 2 4 2 3" xfId="22953" xr:uid="{00000000-0005-0000-0000-0000A7590000}"/>
    <cellStyle name="40% - akcent 3 6 2 4 3" xfId="22954" xr:uid="{00000000-0005-0000-0000-0000A8590000}"/>
    <cellStyle name="40% - akcent 3 6 2 4 3 2" xfId="22955" xr:uid="{00000000-0005-0000-0000-0000A9590000}"/>
    <cellStyle name="40% - akcent 3 6 2 4 3 2 2" xfId="22956" xr:uid="{00000000-0005-0000-0000-0000AA590000}"/>
    <cellStyle name="40% - akcent 3 6 2 4 3 3" xfId="22957" xr:uid="{00000000-0005-0000-0000-0000AB590000}"/>
    <cellStyle name="40% - akcent 3 6 2 4 4" xfId="22958" xr:uid="{00000000-0005-0000-0000-0000AC590000}"/>
    <cellStyle name="40% - akcent 3 6 2 4 4 2" xfId="22959" xr:uid="{00000000-0005-0000-0000-0000AD590000}"/>
    <cellStyle name="40% - akcent 3 6 2 4 4 2 2" xfId="22960" xr:uid="{00000000-0005-0000-0000-0000AE590000}"/>
    <cellStyle name="40% - akcent 3 6 2 4 4 3" xfId="22961" xr:uid="{00000000-0005-0000-0000-0000AF590000}"/>
    <cellStyle name="40% - akcent 3 6 2 4 5" xfId="22962" xr:uid="{00000000-0005-0000-0000-0000B0590000}"/>
    <cellStyle name="40% - akcent 3 6 2 4 5 2" xfId="22963" xr:uid="{00000000-0005-0000-0000-0000B1590000}"/>
    <cellStyle name="40% - akcent 3 6 2 4 6" xfId="22964" xr:uid="{00000000-0005-0000-0000-0000B2590000}"/>
    <cellStyle name="40% - akcent 3 6 2 5" xfId="22965" xr:uid="{00000000-0005-0000-0000-0000B3590000}"/>
    <cellStyle name="40% - akcent 3 6 2 6" xfId="22966" xr:uid="{00000000-0005-0000-0000-0000B4590000}"/>
    <cellStyle name="40% - akcent 3 6 2 6 2" xfId="22967" xr:uid="{00000000-0005-0000-0000-0000B5590000}"/>
    <cellStyle name="40% - akcent 3 6 2 6 2 2" xfId="22968" xr:uid="{00000000-0005-0000-0000-0000B6590000}"/>
    <cellStyle name="40% - akcent 3 6 2 6 3" xfId="22969" xr:uid="{00000000-0005-0000-0000-0000B7590000}"/>
    <cellStyle name="40% - akcent 3 6 2 7" xfId="22970" xr:uid="{00000000-0005-0000-0000-0000B8590000}"/>
    <cellStyle name="40% - akcent 3 6 2 7 2" xfId="22971" xr:uid="{00000000-0005-0000-0000-0000B9590000}"/>
    <cellStyle name="40% - akcent 3 6 2 7 2 2" xfId="22972" xr:uid="{00000000-0005-0000-0000-0000BA590000}"/>
    <cellStyle name="40% - akcent 3 6 2 7 3" xfId="22973" xr:uid="{00000000-0005-0000-0000-0000BB590000}"/>
    <cellStyle name="40% - akcent 3 6 2 8" xfId="22974" xr:uid="{00000000-0005-0000-0000-0000BC590000}"/>
    <cellStyle name="40% - akcent 3 6 2 8 2" xfId="22975" xr:uid="{00000000-0005-0000-0000-0000BD590000}"/>
    <cellStyle name="40% - akcent 3 6 2 8 2 2" xfId="22976" xr:uid="{00000000-0005-0000-0000-0000BE590000}"/>
    <cellStyle name="40% - akcent 3 6 2 8 3" xfId="22977" xr:uid="{00000000-0005-0000-0000-0000BF590000}"/>
    <cellStyle name="40% - akcent 3 6 2 9" xfId="22978" xr:uid="{00000000-0005-0000-0000-0000C0590000}"/>
    <cellStyle name="40% - akcent 3 6 2 9 2" xfId="22979" xr:uid="{00000000-0005-0000-0000-0000C1590000}"/>
    <cellStyle name="40% - akcent 3 6 3" xfId="22980" xr:uid="{00000000-0005-0000-0000-0000C2590000}"/>
    <cellStyle name="40% - akcent 3 6 3 2" xfId="22981" xr:uid="{00000000-0005-0000-0000-0000C3590000}"/>
    <cellStyle name="40% - akcent 3 6 3 2 2" xfId="22982" xr:uid="{00000000-0005-0000-0000-0000C4590000}"/>
    <cellStyle name="40% - akcent 3 6 3 2 2 2" xfId="22983" xr:uid="{00000000-0005-0000-0000-0000C5590000}"/>
    <cellStyle name="40% - akcent 3 6 3 2 2 2 2" xfId="22984" xr:uid="{00000000-0005-0000-0000-0000C6590000}"/>
    <cellStyle name="40% - akcent 3 6 3 2 2 3" xfId="22985" xr:uid="{00000000-0005-0000-0000-0000C7590000}"/>
    <cellStyle name="40% - akcent 3 6 3 2 3" xfId="22986" xr:uid="{00000000-0005-0000-0000-0000C8590000}"/>
    <cellStyle name="40% - akcent 3 6 3 2 3 2" xfId="22987" xr:uid="{00000000-0005-0000-0000-0000C9590000}"/>
    <cellStyle name="40% - akcent 3 6 3 2 3 2 2" xfId="22988" xr:uid="{00000000-0005-0000-0000-0000CA590000}"/>
    <cellStyle name="40% - akcent 3 6 3 2 3 3" xfId="22989" xr:uid="{00000000-0005-0000-0000-0000CB590000}"/>
    <cellStyle name="40% - akcent 3 6 3 2 4" xfId="22990" xr:uid="{00000000-0005-0000-0000-0000CC590000}"/>
    <cellStyle name="40% - akcent 3 6 3 2 4 2" xfId="22991" xr:uid="{00000000-0005-0000-0000-0000CD590000}"/>
    <cellStyle name="40% - akcent 3 6 3 2 4 2 2" xfId="22992" xr:uid="{00000000-0005-0000-0000-0000CE590000}"/>
    <cellStyle name="40% - akcent 3 6 3 2 4 3" xfId="22993" xr:uid="{00000000-0005-0000-0000-0000CF590000}"/>
    <cellStyle name="40% - akcent 3 6 3 2 5" xfId="22994" xr:uid="{00000000-0005-0000-0000-0000D0590000}"/>
    <cellStyle name="40% - akcent 3 6 3 2 5 2" xfId="22995" xr:uid="{00000000-0005-0000-0000-0000D1590000}"/>
    <cellStyle name="40% - akcent 3 6 3 2 6" xfId="22996" xr:uid="{00000000-0005-0000-0000-0000D2590000}"/>
    <cellStyle name="40% - akcent 3 6 3 3" xfId="22997" xr:uid="{00000000-0005-0000-0000-0000D3590000}"/>
    <cellStyle name="40% - akcent 3 6 3 3 2" xfId="22998" xr:uid="{00000000-0005-0000-0000-0000D4590000}"/>
    <cellStyle name="40% - akcent 3 6 3 3 2 2" xfId="22999" xr:uid="{00000000-0005-0000-0000-0000D5590000}"/>
    <cellStyle name="40% - akcent 3 6 3 3 3" xfId="23000" xr:uid="{00000000-0005-0000-0000-0000D6590000}"/>
    <cellStyle name="40% - akcent 3 6 3 4" xfId="23001" xr:uid="{00000000-0005-0000-0000-0000D7590000}"/>
    <cellStyle name="40% - akcent 3 6 3 4 2" xfId="23002" xr:uid="{00000000-0005-0000-0000-0000D8590000}"/>
    <cellStyle name="40% - akcent 3 6 3 4 2 2" xfId="23003" xr:uid="{00000000-0005-0000-0000-0000D9590000}"/>
    <cellStyle name="40% - akcent 3 6 3 4 3" xfId="23004" xr:uid="{00000000-0005-0000-0000-0000DA590000}"/>
    <cellStyle name="40% - akcent 3 6 3 5" xfId="23005" xr:uid="{00000000-0005-0000-0000-0000DB590000}"/>
    <cellStyle name="40% - akcent 3 6 3 5 2" xfId="23006" xr:uid="{00000000-0005-0000-0000-0000DC590000}"/>
    <cellStyle name="40% - akcent 3 6 3 5 2 2" xfId="23007" xr:uid="{00000000-0005-0000-0000-0000DD590000}"/>
    <cellStyle name="40% - akcent 3 6 3 5 3" xfId="23008" xr:uid="{00000000-0005-0000-0000-0000DE590000}"/>
    <cellStyle name="40% - akcent 3 6 3 6" xfId="23009" xr:uid="{00000000-0005-0000-0000-0000DF590000}"/>
    <cellStyle name="40% - akcent 3 6 3 6 2" xfId="23010" xr:uid="{00000000-0005-0000-0000-0000E0590000}"/>
    <cellStyle name="40% - akcent 3 6 3 7" xfId="23011" xr:uid="{00000000-0005-0000-0000-0000E1590000}"/>
    <cellStyle name="40% - akcent 3 6 4" xfId="23012" xr:uid="{00000000-0005-0000-0000-0000E2590000}"/>
    <cellStyle name="40% - akcent 3 6 4 2" xfId="23013" xr:uid="{00000000-0005-0000-0000-0000E3590000}"/>
    <cellStyle name="40% - akcent 3 6 4 2 2" xfId="23014" xr:uid="{00000000-0005-0000-0000-0000E4590000}"/>
    <cellStyle name="40% - akcent 3 6 4 2 2 2" xfId="23015" xr:uid="{00000000-0005-0000-0000-0000E5590000}"/>
    <cellStyle name="40% - akcent 3 6 4 2 3" xfId="23016" xr:uid="{00000000-0005-0000-0000-0000E6590000}"/>
    <cellStyle name="40% - akcent 3 6 4 3" xfId="23017" xr:uid="{00000000-0005-0000-0000-0000E7590000}"/>
    <cellStyle name="40% - akcent 3 6 4 3 2" xfId="23018" xr:uid="{00000000-0005-0000-0000-0000E8590000}"/>
    <cellStyle name="40% - akcent 3 6 4 3 2 2" xfId="23019" xr:uid="{00000000-0005-0000-0000-0000E9590000}"/>
    <cellStyle name="40% - akcent 3 6 4 3 3" xfId="23020" xr:uid="{00000000-0005-0000-0000-0000EA590000}"/>
    <cellStyle name="40% - akcent 3 6 4 4" xfId="23021" xr:uid="{00000000-0005-0000-0000-0000EB590000}"/>
    <cellStyle name="40% - akcent 3 6 4 4 2" xfId="23022" xr:uid="{00000000-0005-0000-0000-0000EC590000}"/>
    <cellStyle name="40% - akcent 3 6 4 4 2 2" xfId="23023" xr:uid="{00000000-0005-0000-0000-0000ED590000}"/>
    <cellStyle name="40% - akcent 3 6 4 4 3" xfId="23024" xr:uid="{00000000-0005-0000-0000-0000EE590000}"/>
    <cellStyle name="40% - akcent 3 6 4 5" xfId="23025" xr:uid="{00000000-0005-0000-0000-0000EF590000}"/>
    <cellStyle name="40% - akcent 3 6 4 5 2" xfId="23026" xr:uid="{00000000-0005-0000-0000-0000F0590000}"/>
    <cellStyle name="40% - akcent 3 6 4 6" xfId="23027" xr:uid="{00000000-0005-0000-0000-0000F1590000}"/>
    <cellStyle name="40% - akcent 3 6 5" xfId="23028" xr:uid="{00000000-0005-0000-0000-0000F2590000}"/>
    <cellStyle name="40% - akcent 3 6 5 2" xfId="23029" xr:uid="{00000000-0005-0000-0000-0000F3590000}"/>
    <cellStyle name="40% - akcent 3 6 5 2 2" xfId="23030" xr:uid="{00000000-0005-0000-0000-0000F4590000}"/>
    <cellStyle name="40% - akcent 3 6 5 2 2 2" xfId="23031" xr:uid="{00000000-0005-0000-0000-0000F5590000}"/>
    <cellStyle name="40% - akcent 3 6 5 2 3" xfId="23032" xr:uid="{00000000-0005-0000-0000-0000F6590000}"/>
    <cellStyle name="40% - akcent 3 6 5 3" xfId="23033" xr:uid="{00000000-0005-0000-0000-0000F7590000}"/>
    <cellStyle name="40% - akcent 3 6 5 3 2" xfId="23034" xr:uid="{00000000-0005-0000-0000-0000F8590000}"/>
    <cellStyle name="40% - akcent 3 6 5 3 2 2" xfId="23035" xr:uid="{00000000-0005-0000-0000-0000F9590000}"/>
    <cellStyle name="40% - akcent 3 6 5 3 3" xfId="23036" xr:uid="{00000000-0005-0000-0000-0000FA590000}"/>
    <cellStyle name="40% - akcent 3 6 5 4" xfId="23037" xr:uid="{00000000-0005-0000-0000-0000FB590000}"/>
    <cellStyle name="40% - akcent 3 6 5 4 2" xfId="23038" xr:uid="{00000000-0005-0000-0000-0000FC590000}"/>
    <cellStyle name="40% - akcent 3 6 5 4 2 2" xfId="23039" xr:uid="{00000000-0005-0000-0000-0000FD590000}"/>
    <cellStyle name="40% - akcent 3 6 5 4 3" xfId="23040" xr:uid="{00000000-0005-0000-0000-0000FE590000}"/>
    <cellStyle name="40% - akcent 3 6 5 5" xfId="23041" xr:uid="{00000000-0005-0000-0000-0000FF590000}"/>
    <cellStyle name="40% - akcent 3 6 5 5 2" xfId="23042" xr:uid="{00000000-0005-0000-0000-0000005A0000}"/>
    <cellStyle name="40% - akcent 3 6 5 6" xfId="23043" xr:uid="{00000000-0005-0000-0000-0000015A0000}"/>
    <cellStyle name="40% - akcent 3 6 6" xfId="23044" xr:uid="{00000000-0005-0000-0000-0000025A0000}"/>
    <cellStyle name="40% - akcent 3 6 7" xfId="23045" xr:uid="{00000000-0005-0000-0000-0000035A0000}"/>
    <cellStyle name="40% - akcent 3 6 7 2" xfId="23046" xr:uid="{00000000-0005-0000-0000-0000045A0000}"/>
    <cellStyle name="40% - akcent 3 6 7 2 2" xfId="23047" xr:uid="{00000000-0005-0000-0000-0000055A0000}"/>
    <cellStyle name="40% - akcent 3 6 7 2 2 2" xfId="23048" xr:uid="{00000000-0005-0000-0000-0000065A0000}"/>
    <cellStyle name="40% - akcent 3 6 7 2 3" xfId="23049" xr:uid="{00000000-0005-0000-0000-0000075A0000}"/>
    <cellStyle name="40% - akcent 3 6 7 3" xfId="23050" xr:uid="{00000000-0005-0000-0000-0000085A0000}"/>
    <cellStyle name="40% - akcent 3 6 7 3 2" xfId="23051" xr:uid="{00000000-0005-0000-0000-0000095A0000}"/>
    <cellStyle name="40% - akcent 3 6 7 3 2 2" xfId="23052" xr:uid="{00000000-0005-0000-0000-00000A5A0000}"/>
    <cellStyle name="40% - akcent 3 6 7 3 3" xfId="23053" xr:uid="{00000000-0005-0000-0000-00000B5A0000}"/>
    <cellStyle name="40% - akcent 3 6 7 4" xfId="23054" xr:uid="{00000000-0005-0000-0000-00000C5A0000}"/>
    <cellStyle name="40% - akcent 3 6 7 4 2" xfId="23055" xr:uid="{00000000-0005-0000-0000-00000D5A0000}"/>
    <cellStyle name="40% - akcent 3 6 7 4 2 2" xfId="23056" xr:uid="{00000000-0005-0000-0000-00000E5A0000}"/>
    <cellStyle name="40% - akcent 3 6 7 4 3" xfId="23057" xr:uid="{00000000-0005-0000-0000-00000F5A0000}"/>
    <cellStyle name="40% - akcent 3 6 7 5" xfId="23058" xr:uid="{00000000-0005-0000-0000-0000105A0000}"/>
    <cellStyle name="40% - akcent 3 6 7 5 2" xfId="23059" xr:uid="{00000000-0005-0000-0000-0000115A0000}"/>
    <cellStyle name="40% - akcent 3 6 7 6" xfId="23060" xr:uid="{00000000-0005-0000-0000-0000125A0000}"/>
    <cellStyle name="40% - akcent 3 6_Arkusz1" xfId="23061" xr:uid="{00000000-0005-0000-0000-0000135A0000}"/>
    <cellStyle name="40% - akcent 3 7" xfId="23062" xr:uid="{00000000-0005-0000-0000-0000145A0000}"/>
    <cellStyle name="40% - akcent 3 7 2" xfId="23063" xr:uid="{00000000-0005-0000-0000-0000155A0000}"/>
    <cellStyle name="40% - akcent 3 7 2 10" xfId="23064" xr:uid="{00000000-0005-0000-0000-0000165A0000}"/>
    <cellStyle name="40% - akcent 3 7 2 2" xfId="23065" xr:uid="{00000000-0005-0000-0000-0000175A0000}"/>
    <cellStyle name="40% - akcent 3 7 2 2 2" xfId="23066" xr:uid="{00000000-0005-0000-0000-0000185A0000}"/>
    <cellStyle name="40% - akcent 3 7 2 2 2 2" xfId="23067" xr:uid="{00000000-0005-0000-0000-0000195A0000}"/>
    <cellStyle name="40% - akcent 3 7 2 2 2 2 2" xfId="23068" xr:uid="{00000000-0005-0000-0000-00001A5A0000}"/>
    <cellStyle name="40% - akcent 3 7 2 2 2 2 2 2" xfId="23069" xr:uid="{00000000-0005-0000-0000-00001B5A0000}"/>
    <cellStyle name="40% - akcent 3 7 2 2 2 2 3" xfId="23070" xr:uid="{00000000-0005-0000-0000-00001C5A0000}"/>
    <cellStyle name="40% - akcent 3 7 2 2 2 3" xfId="23071" xr:uid="{00000000-0005-0000-0000-00001D5A0000}"/>
    <cellStyle name="40% - akcent 3 7 2 2 2 3 2" xfId="23072" xr:uid="{00000000-0005-0000-0000-00001E5A0000}"/>
    <cellStyle name="40% - akcent 3 7 2 2 2 3 2 2" xfId="23073" xr:uid="{00000000-0005-0000-0000-00001F5A0000}"/>
    <cellStyle name="40% - akcent 3 7 2 2 2 3 3" xfId="23074" xr:uid="{00000000-0005-0000-0000-0000205A0000}"/>
    <cellStyle name="40% - akcent 3 7 2 2 2 4" xfId="23075" xr:uid="{00000000-0005-0000-0000-0000215A0000}"/>
    <cellStyle name="40% - akcent 3 7 2 2 2 4 2" xfId="23076" xr:uid="{00000000-0005-0000-0000-0000225A0000}"/>
    <cellStyle name="40% - akcent 3 7 2 2 2 4 2 2" xfId="23077" xr:uid="{00000000-0005-0000-0000-0000235A0000}"/>
    <cellStyle name="40% - akcent 3 7 2 2 2 4 3" xfId="23078" xr:uid="{00000000-0005-0000-0000-0000245A0000}"/>
    <cellStyle name="40% - akcent 3 7 2 2 2 5" xfId="23079" xr:uid="{00000000-0005-0000-0000-0000255A0000}"/>
    <cellStyle name="40% - akcent 3 7 2 2 2 5 2" xfId="23080" xr:uid="{00000000-0005-0000-0000-0000265A0000}"/>
    <cellStyle name="40% - akcent 3 7 2 2 2 6" xfId="23081" xr:uid="{00000000-0005-0000-0000-0000275A0000}"/>
    <cellStyle name="40% - akcent 3 7 2 2 3" xfId="23082" xr:uid="{00000000-0005-0000-0000-0000285A0000}"/>
    <cellStyle name="40% - akcent 3 7 2 2 3 2" xfId="23083" xr:uid="{00000000-0005-0000-0000-0000295A0000}"/>
    <cellStyle name="40% - akcent 3 7 2 2 3 2 2" xfId="23084" xr:uid="{00000000-0005-0000-0000-00002A5A0000}"/>
    <cellStyle name="40% - akcent 3 7 2 2 3 3" xfId="23085" xr:uid="{00000000-0005-0000-0000-00002B5A0000}"/>
    <cellStyle name="40% - akcent 3 7 2 2 4" xfId="23086" xr:uid="{00000000-0005-0000-0000-00002C5A0000}"/>
    <cellStyle name="40% - akcent 3 7 2 2 4 2" xfId="23087" xr:uid="{00000000-0005-0000-0000-00002D5A0000}"/>
    <cellStyle name="40% - akcent 3 7 2 2 4 2 2" xfId="23088" xr:uid="{00000000-0005-0000-0000-00002E5A0000}"/>
    <cellStyle name="40% - akcent 3 7 2 2 4 3" xfId="23089" xr:uid="{00000000-0005-0000-0000-00002F5A0000}"/>
    <cellStyle name="40% - akcent 3 7 2 2 5" xfId="23090" xr:uid="{00000000-0005-0000-0000-0000305A0000}"/>
    <cellStyle name="40% - akcent 3 7 2 2 5 2" xfId="23091" xr:uid="{00000000-0005-0000-0000-0000315A0000}"/>
    <cellStyle name="40% - akcent 3 7 2 2 5 2 2" xfId="23092" xr:uid="{00000000-0005-0000-0000-0000325A0000}"/>
    <cellStyle name="40% - akcent 3 7 2 2 5 3" xfId="23093" xr:uid="{00000000-0005-0000-0000-0000335A0000}"/>
    <cellStyle name="40% - akcent 3 7 2 2 6" xfId="23094" xr:uid="{00000000-0005-0000-0000-0000345A0000}"/>
    <cellStyle name="40% - akcent 3 7 2 2 6 2" xfId="23095" xr:uid="{00000000-0005-0000-0000-0000355A0000}"/>
    <cellStyle name="40% - akcent 3 7 2 2 7" xfId="23096" xr:uid="{00000000-0005-0000-0000-0000365A0000}"/>
    <cellStyle name="40% - akcent 3 7 2 3" xfId="23097" xr:uid="{00000000-0005-0000-0000-0000375A0000}"/>
    <cellStyle name="40% - akcent 3 7 2 3 2" xfId="23098" xr:uid="{00000000-0005-0000-0000-0000385A0000}"/>
    <cellStyle name="40% - akcent 3 7 2 3 2 2" xfId="23099" xr:uid="{00000000-0005-0000-0000-0000395A0000}"/>
    <cellStyle name="40% - akcent 3 7 2 3 2 2 2" xfId="23100" xr:uid="{00000000-0005-0000-0000-00003A5A0000}"/>
    <cellStyle name="40% - akcent 3 7 2 3 2 3" xfId="23101" xr:uid="{00000000-0005-0000-0000-00003B5A0000}"/>
    <cellStyle name="40% - akcent 3 7 2 3 3" xfId="23102" xr:uid="{00000000-0005-0000-0000-00003C5A0000}"/>
    <cellStyle name="40% - akcent 3 7 2 3 3 2" xfId="23103" xr:uid="{00000000-0005-0000-0000-00003D5A0000}"/>
    <cellStyle name="40% - akcent 3 7 2 3 3 2 2" xfId="23104" xr:uid="{00000000-0005-0000-0000-00003E5A0000}"/>
    <cellStyle name="40% - akcent 3 7 2 3 3 3" xfId="23105" xr:uid="{00000000-0005-0000-0000-00003F5A0000}"/>
    <cellStyle name="40% - akcent 3 7 2 3 4" xfId="23106" xr:uid="{00000000-0005-0000-0000-0000405A0000}"/>
    <cellStyle name="40% - akcent 3 7 2 3 4 2" xfId="23107" xr:uid="{00000000-0005-0000-0000-0000415A0000}"/>
    <cellStyle name="40% - akcent 3 7 2 3 4 2 2" xfId="23108" xr:uid="{00000000-0005-0000-0000-0000425A0000}"/>
    <cellStyle name="40% - akcent 3 7 2 3 4 3" xfId="23109" xr:uid="{00000000-0005-0000-0000-0000435A0000}"/>
    <cellStyle name="40% - akcent 3 7 2 3 5" xfId="23110" xr:uid="{00000000-0005-0000-0000-0000445A0000}"/>
    <cellStyle name="40% - akcent 3 7 2 3 5 2" xfId="23111" xr:uid="{00000000-0005-0000-0000-0000455A0000}"/>
    <cellStyle name="40% - akcent 3 7 2 3 6" xfId="23112" xr:uid="{00000000-0005-0000-0000-0000465A0000}"/>
    <cellStyle name="40% - akcent 3 7 2 4" xfId="23113" xr:uid="{00000000-0005-0000-0000-0000475A0000}"/>
    <cellStyle name="40% - akcent 3 7 2 4 2" xfId="23114" xr:uid="{00000000-0005-0000-0000-0000485A0000}"/>
    <cellStyle name="40% - akcent 3 7 2 4 2 2" xfId="23115" xr:uid="{00000000-0005-0000-0000-0000495A0000}"/>
    <cellStyle name="40% - akcent 3 7 2 4 2 2 2" xfId="23116" xr:uid="{00000000-0005-0000-0000-00004A5A0000}"/>
    <cellStyle name="40% - akcent 3 7 2 4 2 3" xfId="23117" xr:uid="{00000000-0005-0000-0000-00004B5A0000}"/>
    <cellStyle name="40% - akcent 3 7 2 4 3" xfId="23118" xr:uid="{00000000-0005-0000-0000-00004C5A0000}"/>
    <cellStyle name="40% - akcent 3 7 2 4 3 2" xfId="23119" xr:uid="{00000000-0005-0000-0000-00004D5A0000}"/>
    <cellStyle name="40% - akcent 3 7 2 4 3 2 2" xfId="23120" xr:uid="{00000000-0005-0000-0000-00004E5A0000}"/>
    <cellStyle name="40% - akcent 3 7 2 4 3 3" xfId="23121" xr:uid="{00000000-0005-0000-0000-00004F5A0000}"/>
    <cellStyle name="40% - akcent 3 7 2 4 4" xfId="23122" xr:uid="{00000000-0005-0000-0000-0000505A0000}"/>
    <cellStyle name="40% - akcent 3 7 2 4 4 2" xfId="23123" xr:uid="{00000000-0005-0000-0000-0000515A0000}"/>
    <cellStyle name="40% - akcent 3 7 2 4 4 2 2" xfId="23124" xr:uid="{00000000-0005-0000-0000-0000525A0000}"/>
    <cellStyle name="40% - akcent 3 7 2 4 4 3" xfId="23125" xr:uid="{00000000-0005-0000-0000-0000535A0000}"/>
    <cellStyle name="40% - akcent 3 7 2 4 5" xfId="23126" xr:uid="{00000000-0005-0000-0000-0000545A0000}"/>
    <cellStyle name="40% - akcent 3 7 2 4 5 2" xfId="23127" xr:uid="{00000000-0005-0000-0000-0000555A0000}"/>
    <cellStyle name="40% - akcent 3 7 2 4 6" xfId="23128" xr:uid="{00000000-0005-0000-0000-0000565A0000}"/>
    <cellStyle name="40% - akcent 3 7 2 5" xfId="23129" xr:uid="{00000000-0005-0000-0000-0000575A0000}"/>
    <cellStyle name="40% - akcent 3 7 2 6" xfId="23130" xr:uid="{00000000-0005-0000-0000-0000585A0000}"/>
    <cellStyle name="40% - akcent 3 7 2 6 2" xfId="23131" xr:uid="{00000000-0005-0000-0000-0000595A0000}"/>
    <cellStyle name="40% - akcent 3 7 2 6 2 2" xfId="23132" xr:uid="{00000000-0005-0000-0000-00005A5A0000}"/>
    <cellStyle name="40% - akcent 3 7 2 6 3" xfId="23133" xr:uid="{00000000-0005-0000-0000-00005B5A0000}"/>
    <cellStyle name="40% - akcent 3 7 2 7" xfId="23134" xr:uid="{00000000-0005-0000-0000-00005C5A0000}"/>
    <cellStyle name="40% - akcent 3 7 2 7 2" xfId="23135" xr:uid="{00000000-0005-0000-0000-00005D5A0000}"/>
    <cellStyle name="40% - akcent 3 7 2 7 2 2" xfId="23136" xr:uid="{00000000-0005-0000-0000-00005E5A0000}"/>
    <cellStyle name="40% - akcent 3 7 2 7 3" xfId="23137" xr:uid="{00000000-0005-0000-0000-00005F5A0000}"/>
    <cellStyle name="40% - akcent 3 7 2 8" xfId="23138" xr:uid="{00000000-0005-0000-0000-0000605A0000}"/>
    <cellStyle name="40% - akcent 3 7 2 8 2" xfId="23139" xr:uid="{00000000-0005-0000-0000-0000615A0000}"/>
    <cellStyle name="40% - akcent 3 7 2 8 2 2" xfId="23140" xr:uid="{00000000-0005-0000-0000-0000625A0000}"/>
    <cellStyle name="40% - akcent 3 7 2 8 3" xfId="23141" xr:uid="{00000000-0005-0000-0000-0000635A0000}"/>
    <cellStyle name="40% - akcent 3 7 2 9" xfId="23142" xr:uid="{00000000-0005-0000-0000-0000645A0000}"/>
    <cellStyle name="40% - akcent 3 7 2 9 2" xfId="23143" xr:uid="{00000000-0005-0000-0000-0000655A0000}"/>
    <cellStyle name="40% - akcent 3 7 3" xfId="23144" xr:uid="{00000000-0005-0000-0000-0000665A0000}"/>
    <cellStyle name="40% - akcent 3 7 3 2" xfId="23145" xr:uid="{00000000-0005-0000-0000-0000675A0000}"/>
    <cellStyle name="40% - akcent 3 7 3 2 2" xfId="23146" xr:uid="{00000000-0005-0000-0000-0000685A0000}"/>
    <cellStyle name="40% - akcent 3 7 3 2 2 2" xfId="23147" xr:uid="{00000000-0005-0000-0000-0000695A0000}"/>
    <cellStyle name="40% - akcent 3 7 3 2 2 2 2" xfId="23148" xr:uid="{00000000-0005-0000-0000-00006A5A0000}"/>
    <cellStyle name="40% - akcent 3 7 3 2 2 3" xfId="23149" xr:uid="{00000000-0005-0000-0000-00006B5A0000}"/>
    <cellStyle name="40% - akcent 3 7 3 2 3" xfId="23150" xr:uid="{00000000-0005-0000-0000-00006C5A0000}"/>
    <cellStyle name="40% - akcent 3 7 3 2 3 2" xfId="23151" xr:uid="{00000000-0005-0000-0000-00006D5A0000}"/>
    <cellStyle name="40% - akcent 3 7 3 2 3 2 2" xfId="23152" xr:uid="{00000000-0005-0000-0000-00006E5A0000}"/>
    <cellStyle name="40% - akcent 3 7 3 2 3 3" xfId="23153" xr:uid="{00000000-0005-0000-0000-00006F5A0000}"/>
    <cellStyle name="40% - akcent 3 7 3 2 4" xfId="23154" xr:uid="{00000000-0005-0000-0000-0000705A0000}"/>
    <cellStyle name="40% - akcent 3 7 3 2 4 2" xfId="23155" xr:uid="{00000000-0005-0000-0000-0000715A0000}"/>
    <cellStyle name="40% - akcent 3 7 3 2 4 2 2" xfId="23156" xr:uid="{00000000-0005-0000-0000-0000725A0000}"/>
    <cellStyle name="40% - akcent 3 7 3 2 4 3" xfId="23157" xr:uid="{00000000-0005-0000-0000-0000735A0000}"/>
    <cellStyle name="40% - akcent 3 7 3 2 5" xfId="23158" xr:uid="{00000000-0005-0000-0000-0000745A0000}"/>
    <cellStyle name="40% - akcent 3 7 3 2 5 2" xfId="23159" xr:uid="{00000000-0005-0000-0000-0000755A0000}"/>
    <cellStyle name="40% - akcent 3 7 3 2 6" xfId="23160" xr:uid="{00000000-0005-0000-0000-0000765A0000}"/>
    <cellStyle name="40% - akcent 3 7 3 3" xfId="23161" xr:uid="{00000000-0005-0000-0000-0000775A0000}"/>
    <cellStyle name="40% - akcent 3 7 3 3 2" xfId="23162" xr:uid="{00000000-0005-0000-0000-0000785A0000}"/>
    <cellStyle name="40% - akcent 3 7 3 3 2 2" xfId="23163" xr:uid="{00000000-0005-0000-0000-0000795A0000}"/>
    <cellStyle name="40% - akcent 3 7 3 3 3" xfId="23164" xr:uid="{00000000-0005-0000-0000-00007A5A0000}"/>
    <cellStyle name="40% - akcent 3 7 3 4" xfId="23165" xr:uid="{00000000-0005-0000-0000-00007B5A0000}"/>
    <cellStyle name="40% - akcent 3 7 3 4 2" xfId="23166" xr:uid="{00000000-0005-0000-0000-00007C5A0000}"/>
    <cellStyle name="40% - akcent 3 7 3 4 2 2" xfId="23167" xr:uid="{00000000-0005-0000-0000-00007D5A0000}"/>
    <cellStyle name="40% - akcent 3 7 3 4 3" xfId="23168" xr:uid="{00000000-0005-0000-0000-00007E5A0000}"/>
    <cellStyle name="40% - akcent 3 7 3 5" xfId="23169" xr:uid="{00000000-0005-0000-0000-00007F5A0000}"/>
    <cellStyle name="40% - akcent 3 7 3 5 2" xfId="23170" xr:uid="{00000000-0005-0000-0000-0000805A0000}"/>
    <cellStyle name="40% - akcent 3 7 3 5 2 2" xfId="23171" xr:uid="{00000000-0005-0000-0000-0000815A0000}"/>
    <cellStyle name="40% - akcent 3 7 3 5 3" xfId="23172" xr:uid="{00000000-0005-0000-0000-0000825A0000}"/>
    <cellStyle name="40% - akcent 3 7 3 6" xfId="23173" xr:uid="{00000000-0005-0000-0000-0000835A0000}"/>
    <cellStyle name="40% - akcent 3 7 3 6 2" xfId="23174" xr:uid="{00000000-0005-0000-0000-0000845A0000}"/>
    <cellStyle name="40% - akcent 3 7 3 7" xfId="23175" xr:uid="{00000000-0005-0000-0000-0000855A0000}"/>
    <cellStyle name="40% - akcent 3 7 4" xfId="23176" xr:uid="{00000000-0005-0000-0000-0000865A0000}"/>
    <cellStyle name="40% - akcent 3 7 4 2" xfId="23177" xr:uid="{00000000-0005-0000-0000-0000875A0000}"/>
    <cellStyle name="40% - akcent 3 7 4 2 2" xfId="23178" xr:uid="{00000000-0005-0000-0000-0000885A0000}"/>
    <cellStyle name="40% - akcent 3 7 4 2 2 2" xfId="23179" xr:uid="{00000000-0005-0000-0000-0000895A0000}"/>
    <cellStyle name="40% - akcent 3 7 4 2 3" xfId="23180" xr:uid="{00000000-0005-0000-0000-00008A5A0000}"/>
    <cellStyle name="40% - akcent 3 7 4 3" xfId="23181" xr:uid="{00000000-0005-0000-0000-00008B5A0000}"/>
    <cellStyle name="40% - akcent 3 7 4 3 2" xfId="23182" xr:uid="{00000000-0005-0000-0000-00008C5A0000}"/>
    <cellStyle name="40% - akcent 3 7 4 3 2 2" xfId="23183" xr:uid="{00000000-0005-0000-0000-00008D5A0000}"/>
    <cellStyle name="40% - akcent 3 7 4 3 3" xfId="23184" xr:uid="{00000000-0005-0000-0000-00008E5A0000}"/>
    <cellStyle name="40% - akcent 3 7 4 4" xfId="23185" xr:uid="{00000000-0005-0000-0000-00008F5A0000}"/>
    <cellStyle name="40% - akcent 3 7 4 4 2" xfId="23186" xr:uid="{00000000-0005-0000-0000-0000905A0000}"/>
    <cellStyle name="40% - akcent 3 7 4 4 2 2" xfId="23187" xr:uid="{00000000-0005-0000-0000-0000915A0000}"/>
    <cellStyle name="40% - akcent 3 7 4 4 3" xfId="23188" xr:uid="{00000000-0005-0000-0000-0000925A0000}"/>
    <cellStyle name="40% - akcent 3 7 4 5" xfId="23189" xr:uid="{00000000-0005-0000-0000-0000935A0000}"/>
    <cellStyle name="40% - akcent 3 7 4 5 2" xfId="23190" xr:uid="{00000000-0005-0000-0000-0000945A0000}"/>
    <cellStyle name="40% - akcent 3 7 4 6" xfId="23191" xr:uid="{00000000-0005-0000-0000-0000955A0000}"/>
    <cellStyle name="40% - akcent 3 7 5" xfId="23192" xr:uid="{00000000-0005-0000-0000-0000965A0000}"/>
    <cellStyle name="40% - akcent 3 7 5 2" xfId="23193" xr:uid="{00000000-0005-0000-0000-0000975A0000}"/>
    <cellStyle name="40% - akcent 3 7 5 2 2" xfId="23194" xr:uid="{00000000-0005-0000-0000-0000985A0000}"/>
    <cellStyle name="40% - akcent 3 7 5 2 2 2" xfId="23195" xr:uid="{00000000-0005-0000-0000-0000995A0000}"/>
    <cellStyle name="40% - akcent 3 7 5 2 3" xfId="23196" xr:uid="{00000000-0005-0000-0000-00009A5A0000}"/>
    <cellStyle name="40% - akcent 3 7 5 3" xfId="23197" xr:uid="{00000000-0005-0000-0000-00009B5A0000}"/>
    <cellStyle name="40% - akcent 3 7 5 3 2" xfId="23198" xr:uid="{00000000-0005-0000-0000-00009C5A0000}"/>
    <cellStyle name="40% - akcent 3 7 5 3 2 2" xfId="23199" xr:uid="{00000000-0005-0000-0000-00009D5A0000}"/>
    <cellStyle name="40% - akcent 3 7 5 3 3" xfId="23200" xr:uid="{00000000-0005-0000-0000-00009E5A0000}"/>
    <cellStyle name="40% - akcent 3 7 5 4" xfId="23201" xr:uid="{00000000-0005-0000-0000-00009F5A0000}"/>
    <cellStyle name="40% - akcent 3 7 5 4 2" xfId="23202" xr:uid="{00000000-0005-0000-0000-0000A05A0000}"/>
    <cellStyle name="40% - akcent 3 7 5 4 2 2" xfId="23203" xr:uid="{00000000-0005-0000-0000-0000A15A0000}"/>
    <cellStyle name="40% - akcent 3 7 5 4 3" xfId="23204" xr:uid="{00000000-0005-0000-0000-0000A25A0000}"/>
    <cellStyle name="40% - akcent 3 7 5 5" xfId="23205" xr:uid="{00000000-0005-0000-0000-0000A35A0000}"/>
    <cellStyle name="40% - akcent 3 7 5 5 2" xfId="23206" xr:uid="{00000000-0005-0000-0000-0000A45A0000}"/>
    <cellStyle name="40% - akcent 3 7 5 6" xfId="23207" xr:uid="{00000000-0005-0000-0000-0000A55A0000}"/>
    <cellStyle name="40% - akcent 3 7 6" xfId="23208" xr:uid="{00000000-0005-0000-0000-0000A65A0000}"/>
    <cellStyle name="40% - akcent 3 7 7" xfId="23209" xr:uid="{00000000-0005-0000-0000-0000A75A0000}"/>
    <cellStyle name="40% - akcent 3 7 7 2" xfId="23210" xr:uid="{00000000-0005-0000-0000-0000A85A0000}"/>
    <cellStyle name="40% - akcent 3 7 7 2 2" xfId="23211" xr:uid="{00000000-0005-0000-0000-0000A95A0000}"/>
    <cellStyle name="40% - akcent 3 7 7 2 2 2" xfId="23212" xr:uid="{00000000-0005-0000-0000-0000AA5A0000}"/>
    <cellStyle name="40% - akcent 3 7 7 2 3" xfId="23213" xr:uid="{00000000-0005-0000-0000-0000AB5A0000}"/>
    <cellStyle name="40% - akcent 3 7 7 3" xfId="23214" xr:uid="{00000000-0005-0000-0000-0000AC5A0000}"/>
    <cellStyle name="40% - akcent 3 7 7 3 2" xfId="23215" xr:uid="{00000000-0005-0000-0000-0000AD5A0000}"/>
    <cellStyle name="40% - akcent 3 7 7 3 2 2" xfId="23216" xr:uid="{00000000-0005-0000-0000-0000AE5A0000}"/>
    <cellStyle name="40% - akcent 3 7 7 3 3" xfId="23217" xr:uid="{00000000-0005-0000-0000-0000AF5A0000}"/>
    <cellStyle name="40% - akcent 3 7 7 4" xfId="23218" xr:uid="{00000000-0005-0000-0000-0000B05A0000}"/>
    <cellStyle name="40% - akcent 3 7 7 4 2" xfId="23219" xr:uid="{00000000-0005-0000-0000-0000B15A0000}"/>
    <cellStyle name="40% - akcent 3 7 7 4 2 2" xfId="23220" xr:uid="{00000000-0005-0000-0000-0000B25A0000}"/>
    <cellStyle name="40% - akcent 3 7 7 4 3" xfId="23221" xr:uid="{00000000-0005-0000-0000-0000B35A0000}"/>
    <cellStyle name="40% - akcent 3 7 7 5" xfId="23222" xr:uid="{00000000-0005-0000-0000-0000B45A0000}"/>
    <cellStyle name="40% - akcent 3 7 7 5 2" xfId="23223" xr:uid="{00000000-0005-0000-0000-0000B55A0000}"/>
    <cellStyle name="40% - akcent 3 7 7 6" xfId="23224" xr:uid="{00000000-0005-0000-0000-0000B65A0000}"/>
    <cellStyle name="40% - akcent 3 7_Arkusz1" xfId="23225" xr:uid="{00000000-0005-0000-0000-0000B75A0000}"/>
    <cellStyle name="40% - akcent 3 8" xfId="23226" xr:uid="{00000000-0005-0000-0000-0000B85A0000}"/>
    <cellStyle name="40% - akcent 3 8 2" xfId="23227" xr:uid="{00000000-0005-0000-0000-0000B95A0000}"/>
    <cellStyle name="40% - akcent 3 8 3" xfId="23228" xr:uid="{00000000-0005-0000-0000-0000BA5A0000}"/>
    <cellStyle name="40% - akcent 3 8 4" xfId="23229" xr:uid="{00000000-0005-0000-0000-0000BB5A0000}"/>
    <cellStyle name="40% - akcent 3 8_Arkusz1" xfId="23230" xr:uid="{00000000-0005-0000-0000-0000BC5A0000}"/>
    <cellStyle name="40% - akcent 3 9" xfId="23231" xr:uid="{00000000-0005-0000-0000-0000BD5A0000}"/>
    <cellStyle name="40% - akcent 3 9 2" xfId="23232" xr:uid="{00000000-0005-0000-0000-0000BE5A0000}"/>
    <cellStyle name="40% - akcent 3 9 3" xfId="23233" xr:uid="{00000000-0005-0000-0000-0000BF5A0000}"/>
    <cellStyle name="40% - akcent 3 9_Arkusz1" xfId="23234" xr:uid="{00000000-0005-0000-0000-0000C05A0000}"/>
    <cellStyle name="40% - akcent 4 10" xfId="23235" xr:uid="{00000000-0005-0000-0000-0000C15A0000}"/>
    <cellStyle name="40% - akcent 4 10 2" xfId="23236" xr:uid="{00000000-0005-0000-0000-0000C25A0000}"/>
    <cellStyle name="40% - akcent 4 10 3" xfId="23237" xr:uid="{00000000-0005-0000-0000-0000C35A0000}"/>
    <cellStyle name="40% - akcent 4 10_Arkusz1" xfId="23238" xr:uid="{00000000-0005-0000-0000-0000C45A0000}"/>
    <cellStyle name="40% - akcent 4 11" xfId="23239" xr:uid="{00000000-0005-0000-0000-0000C55A0000}"/>
    <cellStyle name="40% - akcent 4 12" xfId="23240" xr:uid="{00000000-0005-0000-0000-0000C65A0000}"/>
    <cellStyle name="40% - akcent 4 13" xfId="23241" xr:uid="{00000000-0005-0000-0000-0000C75A0000}"/>
    <cellStyle name="40% - akcent 4 14" xfId="23242" xr:uid="{00000000-0005-0000-0000-0000C85A0000}"/>
    <cellStyle name="40% - akcent 4 15" xfId="23243" xr:uid="{00000000-0005-0000-0000-0000C95A0000}"/>
    <cellStyle name="40% - akcent 4 2" xfId="23244" xr:uid="{00000000-0005-0000-0000-0000CA5A0000}"/>
    <cellStyle name="40% - akcent 4 2 10" xfId="23245" xr:uid="{00000000-0005-0000-0000-0000CB5A0000}"/>
    <cellStyle name="40% - akcent 4 2 10 2" xfId="23246" xr:uid="{00000000-0005-0000-0000-0000CC5A0000}"/>
    <cellStyle name="40% - akcent 4 2 11" xfId="23247" xr:uid="{00000000-0005-0000-0000-0000CD5A0000}"/>
    <cellStyle name="40% - akcent 4 2 11 2" xfId="23248" xr:uid="{00000000-0005-0000-0000-0000CE5A0000}"/>
    <cellStyle name="40% - akcent 4 2 11 3" xfId="23249" xr:uid="{00000000-0005-0000-0000-0000CF5A0000}"/>
    <cellStyle name="40% - akcent 4 2 12" xfId="23250" xr:uid="{00000000-0005-0000-0000-0000D05A0000}"/>
    <cellStyle name="40% - akcent 4 2 2" xfId="23251" xr:uid="{00000000-0005-0000-0000-0000D15A0000}"/>
    <cellStyle name="40% - akcent 4 2 2 2" xfId="23252" xr:uid="{00000000-0005-0000-0000-0000D25A0000}"/>
    <cellStyle name="40% - akcent 4 2 2 2 2" xfId="23253" xr:uid="{00000000-0005-0000-0000-0000D35A0000}"/>
    <cellStyle name="40% - akcent 4 2 2 2 2 10" xfId="23254" xr:uid="{00000000-0005-0000-0000-0000D45A0000}"/>
    <cellStyle name="40% - akcent 4 2 2 2 2 2" xfId="23255" xr:uid="{00000000-0005-0000-0000-0000D55A0000}"/>
    <cellStyle name="40% - akcent 4 2 2 2 2 2 2" xfId="23256" xr:uid="{00000000-0005-0000-0000-0000D65A0000}"/>
    <cellStyle name="40% - akcent 4 2 2 2 2 2 2 2" xfId="23257" xr:uid="{00000000-0005-0000-0000-0000D75A0000}"/>
    <cellStyle name="40% - akcent 4 2 2 2 2 2 2 2 2" xfId="23258" xr:uid="{00000000-0005-0000-0000-0000D85A0000}"/>
    <cellStyle name="40% - akcent 4 2 2 2 2 2 2 2 2 2" xfId="23259" xr:uid="{00000000-0005-0000-0000-0000D95A0000}"/>
    <cellStyle name="40% - akcent 4 2 2 2 2 2 2 2 3" xfId="23260" xr:uid="{00000000-0005-0000-0000-0000DA5A0000}"/>
    <cellStyle name="40% - akcent 4 2 2 2 2 2 2 3" xfId="23261" xr:uid="{00000000-0005-0000-0000-0000DB5A0000}"/>
    <cellStyle name="40% - akcent 4 2 2 2 2 2 2 3 2" xfId="23262" xr:uid="{00000000-0005-0000-0000-0000DC5A0000}"/>
    <cellStyle name="40% - akcent 4 2 2 2 2 2 2 3 2 2" xfId="23263" xr:uid="{00000000-0005-0000-0000-0000DD5A0000}"/>
    <cellStyle name="40% - akcent 4 2 2 2 2 2 2 3 3" xfId="23264" xr:uid="{00000000-0005-0000-0000-0000DE5A0000}"/>
    <cellStyle name="40% - akcent 4 2 2 2 2 2 2 4" xfId="23265" xr:uid="{00000000-0005-0000-0000-0000DF5A0000}"/>
    <cellStyle name="40% - akcent 4 2 2 2 2 2 2 4 2" xfId="23266" xr:uid="{00000000-0005-0000-0000-0000E05A0000}"/>
    <cellStyle name="40% - akcent 4 2 2 2 2 2 2 4 2 2" xfId="23267" xr:uid="{00000000-0005-0000-0000-0000E15A0000}"/>
    <cellStyle name="40% - akcent 4 2 2 2 2 2 2 4 3" xfId="23268" xr:uid="{00000000-0005-0000-0000-0000E25A0000}"/>
    <cellStyle name="40% - akcent 4 2 2 2 2 2 2 5" xfId="23269" xr:uid="{00000000-0005-0000-0000-0000E35A0000}"/>
    <cellStyle name="40% - akcent 4 2 2 2 2 2 2 5 2" xfId="23270" xr:uid="{00000000-0005-0000-0000-0000E45A0000}"/>
    <cellStyle name="40% - akcent 4 2 2 2 2 2 2 6" xfId="23271" xr:uid="{00000000-0005-0000-0000-0000E55A0000}"/>
    <cellStyle name="40% - akcent 4 2 2 2 2 2 3" xfId="23272" xr:uid="{00000000-0005-0000-0000-0000E65A0000}"/>
    <cellStyle name="40% - akcent 4 2 2 2 2 2 3 2" xfId="23273" xr:uid="{00000000-0005-0000-0000-0000E75A0000}"/>
    <cellStyle name="40% - akcent 4 2 2 2 2 2 3 2 2" xfId="23274" xr:uid="{00000000-0005-0000-0000-0000E85A0000}"/>
    <cellStyle name="40% - akcent 4 2 2 2 2 2 3 3" xfId="23275" xr:uid="{00000000-0005-0000-0000-0000E95A0000}"/>
    <cellStyle name="40% - akcent 4 2 2 2 2 2 4" xfId="23276" xr:uid="{00000000-0005-0000-0000-0000EA5A0000}"/>
    <cellStyle name="40% - akcent 4 2 2 2 2 2 4 2" xfId="23277" xr:uid="{00000000-0005-0000-0000-0000EB5A0000}"/>
    <cellStyle name="40% - akcent 4 2 2 2 2 2 4 2 2" xfId="23278" xr:uid="{00000000-0005-0000-0000-0000EC5A0000}"/>
    <cellStyle name="40% - akcent 4 2 2 2 2 2 4 3" xfId="23279" xr:uid="{00000000-0005-0000-0000-0000ED5A0000}"/>
    <cellStyle name="40% - akcent 4 2 2 2 2 2 5" xfId="23280" xr:uid="{00000000-0005-0000-0000-0000EE5A0000}"/>
    <cellStyle name="40% - akcent 4 2 2 2 2 2 5 2" xfId="23281" xr:uid="{00000000-0005-0000-0000-0000EF5A0000}"/>
    <cellStyle name="40% - akcent 4 2 2 2 2 2 5 2 2" xfId="23282" xr:uid="{00000000-0005-0000-0000-0000F05A0000}"/>
    <cellStyle name="40% - akcent 4 2 2 2 2 2 5 3" xfId="23283" xr:uid="{00000000-0005-0000-0000-0000F15A0000}"/>
    <cellStyle name="40% - akcent 4 2 2 2 2 2 6" xfId="23284" xr:uid="{00000000-0005-0000-0000-0000F25A0000}"/>
    <cellStyle name="40% - akcent 4 2 2 2 2 2 6 2" xfId="23285" xr:uid="{00000000-0005-0000-0000-0000F35A0000}"/>
    <cellStyle name="40% - akcent 4 2 2 2 2 2 7" xfId="23286" xr:uid="{00000000-0005-0000-0000-0000F45A0000}"/>
    <cellStyle name="40% - akcent 4 2 2 2 2 3" xfId="23287" xr:uid="{00000000-0005-0000-0000-0000F55A0000}"/>
    <cellStyle name="40% - akcent 4 2 2 2 2 3 2" xfId="23288" xr:uid="{00000000-0005-0000-0000-0000F65A0000}"/>
    <cellStyle name="40% - akcent 4 2 2 2 2 3 2 2" xfId="23289" xr:uid="{00000000-0005-0000-0000-0000F75A0000}"/>
    <cellStyle name="40% - akcent 4 2 2 2 2 3 2 2 2" xfId="23290" xr:uid="{00000000-0005-0000-0000-0000F85A0000}"/>
    <cellStyle name="40% - akcent 4 2 2 2 2 3 2 3" xfId="23291" xr:uid="{00000000-0005-0000-0000-0000F95A0000}"/>
    <cellStyle name="40% - akcent 4 2 2 2 2 3 3" xfId="23292" xr:uid="{00000000-0005-0000-0000-0000FA5A0000}"/>
    <cellStyle name="40% - akcent 4 2 2 2 2 3 3 2" xfId="23293" xr:uid="{00000000-0005-0000-0000-0000FB5A0000}"/>
    <cellStyle name="40% - akcent 4 2 2 2 2 3 3 2 2" xfId="23294" xr:uid="{00000000-0005-0000-0000-0000FC5A0000}"/>
    <cellStyle name="40% - akcent 4 2 2 2 2 3 3 3" xfId="23295" xr:uid="{00000000-0005-0000-0000-0000FD5A0000}"/>
    <cellStyle name="40% - akcent 4 2 2 2 2 3 4" xfId="23296" xr:uid="{00000000-0005-0000-0000-0000FE5A0000}"/>
    <cellStyle name="40% - akcent 4 2 2 2 2 3 4 2" xfId="23297" xr:uid="{00000000-0005-0000-0000-0000FF5A0000}"/>
    <cellStyle name="40% - akcent 4 2 2 2 2 3 4 2 2" xfId="23298" xr:uid="{00000000-0005-0000-0000-0000005B0000}"/>
    <cellStyle name="40% - akcent 4 2 2 2 2 3 4 3" xfId="23299" xr:uid="{00000000-0005-0000-0000-0000015B0000}"/>
    <cellStyle name="40% - akcent 4 2 2 2 2 3 5" xfId="23300" xr:uid="{00000000-0005-0000-0000-0000025B0000}"/>
    <cellStyle name="40% - akcent 4 2 2 2 2 3 5 2" xfId="23301" xr:uid="{00000000-0005-0000-0000-0000035B0000}"/>
    <cellStyle name="40% - akcent 4 2 2 2 2 3 6" xfId="23302" xr:uid="{00000000-0005-0000-0000-0000045B0000}"/>
    <cellStyle name="40% - akcent 4 2 2 2 2 4" xfId="23303" xr:uid="{00000000-0005-0000-0000-0000055B0000}"/>
    <cellStyle name="40% - akcent 4 2 2 2 2 4 2" xfId="23304" xr:uid="{00000000-0005-0000-0000-0000065B0000}"/>
    <cellStyle name="40% - akcent 4 2 2 2 2 4 2 2" xfId="23305" xr:uid="{00000000-0005-0000-0000-0000075B0000}"/>
    <cellStyle name="40% - akcent 4 2 2 2 2 4 2 2 2" xfId="23306" xr:uid="{00000000-0005-0000-0000-0000085B0000}"/>
    <cellStyle name="40% - akcent 4 2 2 2 2 4 2 3" xfId="23307" xr:uid="{00000000-0005-0000-0000-0000095B0000}"/>
    <cellStyle name="40% - akcent 4 2 2 2 2 4 3" xfId="23308" xr:uid="{00000000-0005-0000-0000-00000A5B0000}"/>
    <cellStyle name="40% - akcent 4 2 2 2 2 4 3 2" xfId="23309" xr:uid="{00000000-0005-0000-0000-00000B5B0000}"/>
    <cellStyle name="40% - akcent 4 2 2 2 2 4 3 2 2" xfId="23310" xr:uid="{00000000-0005-0000-0000-00000C5B0000}"/>
    <cellStyle name="40% - akcent 4 2 2 2 2 4 3 3" xfId="23311" xr:uid="{00000000-0005-0000-0000-00000D5B0000}"/>
    <cellStyle name="40% - akcent 4 2 2 2 2 4 4" xfId="23312" xr:uid="{00000000-0005-0000-0000-00000E5B0000}"/>
    <cellStyle name="40% - akcent 4 2 2 2 2 4 4 2" xfId="23313" xr:uid="{00000000-0005-0000-0000-00000F5B0000}"/>
    <cellStyle name="40% - akcent 4 2 2 2 2 4 4 2 2" xfId="23314" xr:uid="{00000000-0005-0000-0000-0000105B0000}"/>
    <cellStyle name="40% - akcent 4 2 2 2 2 4 4 3" xfId="23315" xr:uid="{00000000-0005-0000-0000-0000115B0000}"/>
    <cellStyle name="40% - akcent 4 2 2 2 2 4 5" xfId="23316" xr:uid="{00000000-0005-0000-0000-0000125B0000}"/>
    <cellStyle name="40% - akcent 4 2 2 2 2 4 5 2" xfId="23317" xr:uid="{00000000-0005-0000-0000-0000135B0000}"/>
    <cellStyle name="40% - akcent 4 2 2 2 2 4 6" xfId="23318" xr:uid="{00000000-0005-0000-0000-0000145B0000}"/>
    <cellStyle name="40% - akcent 4 2 2 2 2 5" xfId="23319" xr:uid="{00000000-0005-0000-0000-0000155B0000}"/>
    <cellStyle name="40% - akcent 4 2 2 2 2 5 2" xfId="23320" xr:uid="{00000000-0005-0000-0000-0000165B0000}"/>
    <cellStyle name="40% - akcent 4 2 2 2 2 5 2 2" xfId="23321" xr:uid="{00000000-0005-0000-0000-0000175B0000}"/>
    <cellStyle name="40% - akcent 4 2 2 2 2 5 3" xfId="23322" xr:uid="{00000000-0005-0000-0000-0000185B0000}"/>
    <cellStyle name="40% - akcent 4 2 2 2 2 6" xfId="23323" xr:uid="{00000000-0005-0000-0000-0000195B0000}"/>
    <cellStyle name="40% - akcent 4 2 2 2 2 6 2" xfId="23324" xr:uid="{00000000-0005-0000-0000-00001A5B0000}"/>
    <cellStyle name="40% - akcent 4 2 2 2 2 6 2 2" xfId="23325" xr:uid="{00000000-0005-0000-0000-00001B5B0000}"/>
    <cellStyle name="40% - akcent 4 2 2 2 2 6 3" xfId="23326" xr:uid="{00000000-0005-0000-0000-00001C5B0000}"/>
    <cellStyle name="40% - akcent 4 2 2 2 2 7" xfId="23327" xr:uid="{00000000-0005-0000-0000-00001D5B0000}"/>
    <cellStyle name="40% - akcent 4 2 2 2 2 7 2" xfId="23328" xr:uid="{00000000-0005-0000-0000-00001E5B0000}"/>
    <cellStyle name="40% - akcent 4 2 2 2 2 7 2 2" xfId="23329" xr:uid="{00000000-0005-0000-0000-00001F5B0000}"/>
    <cellStyle name="40% - akcent 4 2 2 2 2 7 3" xfId="23330" xr:uid="{00000000-0005-0000-0000-0000205B0000}"/>
    <cellStyle name="40% - akcent 4 2 2 2 2 8" xfId="23331" xr:uid="{00000000-0005-0000-0000-0000215B0000}"/>
    <cellStyle name="40% - akcent 4 2 2 2 2 8 2" xfId="23332" xr:uid="{00000000-0005-0000-0000-0000225B0000}"/>
    <cellStyle name="40% - akcent 4 2 2 2 2 9" xfId="23333" xr:uid="{00000000-0005-0000-0000-0000235B0000}"/>
    <cellStyle name="40% - akcent 4 2 2 2 3" xfId="23334" xr:uid="{00000000-0005-0000-0000-0000245B0000}"/>
    <cellStyle name="40% - akcent 4 2 2 2 3 2" xfId="23335" xr:uid="{00000000-0005-0000-0000-0000255B0000}"/>
    <cellStyle name="40% - akcent 4 2 2 2 3 2 2" xfId="23336" xr:uid="{00000000-0005-0000-0000-0000265B0000}"/>
    <cellStyle name="40% - akcent 4 2 2 2 3 2 2 2" xfId="23337" xr:uid="{00000000-0005-0000-0000-0000275B0000}"/>
    <cellStyle name="40% - akcent 4 2 2 2 3 2 2 2 2" xfId="23338" xr:uid="{00000000-0005-0000-0000-0000285B0000}"/>
    <cellStyle name="40% - akcent 4 2 2 2 3 2 2 3" xfId="23339" xr:uid="{00000000-0005-0000-0000-0000295B0000}"/>
    <cellStyle name="40% - akcent 4 2 2 2 3 2 3" xfId="23340" xr:uid="{00000000-0005-0000-0000-00002A5B0000}"/>
    <cellStyle name="40% - akcent 4 2 2 2 3 2 3 2" xfId="23341" xr:uid="{00000000-0005-0000-0000-00002B5B0000}"/>
    <cellStyle name="40% - akcent 4 2 2 2 3 2 3 2 2" xfId="23342" xr:uid="{00000000-0005-0000-0000-00002C5B0000}"/>
    <cellStyle name="40% - akcent 4 2 2 2 3 2 3 3" xfId="23343" xr:uid="{00000000-0005-0000-0000-00002D5B0000}"/>
    <cellStyle name="40% - akcent 4 2 2 2 3 2 4" xfId="23344" xr:uid="{00000000-0005-0000-0000-00002E5B0000}"/>
    <cellStyle name="40% - akcent 4 2 2 2 3 2 4 2" xfId="23345" xr:uid="{00000000-0005-0000-0000-00002F5B0000}"/>
    <cellStyle name="40% - akcent 4 2 2 2 3 2 4 2 2" xfId="23346" xr:uid="{00000000-0005-0000-0000-0000305B0000}"/>
    <cellStyle name="40% - akcent 4 2 2 2 3 2 4 3" xfId="23347" xr:uid="{00000000-0005-0000-0000-0000315B0000}"/>
    <cellStyle name="40% - akcent 4 2 2 2 3 2 5" xfId="23348" xr:uid="{00000000-0005-0000-0000-0000325B0000}"/>
    <cellStyle name="40% - akcent 4 2 2 2 3 2 5 2" xfId="23349" xr:uid="{00000000-0005-0000-0000-0000335B0000}"/>
    <cellStyle name="40% - akcent 4 2 2 2 3 2 6" xfId="23350" xr:uid="{00000000-0005-0000-0000-0000345B0000}"/>
    <cellStyle name="40% - akcent 4 2 2 2 3 3" xfId="23351" xr:uid="{00000000-0005-0000-0000-0000355B0000}"/>
    <cellStyle name="40% - akcent 4 2 2 2 3 3 2" xfId="23352" xr:uid="{00000000-0005-0000-0000-0000365B0000}"/>
    <cellStyle name="40% - akcent 4 2 2 2 3 3 2 2" xfId="23353" xr:uid="{00000000-0005-0000-0000-0000375B0000}"/>
    <cellStyle name="40% - akcent 4 2 2 2 3 3 3" xfId="23354" xr:uid="{00000000-0005-0000-0000-0000385B0000}"/>
    <cellStyle name="40% - akcent 4 2 2 2 3 4" xfId="23355" xr:uid="{00000000-0005-0000-0000-0000395B0000}"/>
    <cellStyle name="40% - akcent 4 2 2 2 3 4 2" xfId="23356" xr:uid="{00000000-0005-0000-0000-00003A5B0000}"/>
    <cellStyle name="40% - akcent 4 2 2 2 3 4 2 2" xfId="23357" xr:uid="{00000000-0005-0000-0000-00003B5B0000}"/>
    <cellStyle name="40% - akcent 4 2 2 2 3 4 3" xfId="23358" xr:uid="{00000000-0005-0000-0000-00003C5B0000}"/>
    <cellStyle name="40% - akcent 4 2 2 2 3 5" xfId="23359" xr:uid="{00000000-0005-0000-0000-00003D5B0000}"/>
    <cellStyle name="40% - akcent 4 2 2 2 3 5 2" xfId="23360" xr:uid="{00000000-0005-0000-0000-00003E5B0000}"/>
    <cellStyle name="40% - akcent 4 2 2 2 3 5 2 2" xfId="23361" xr:uid="{00000000-0005-0000-0000-00003F5B0000}"/>
    <cellStyle name="40% - akcent 4 2 2 2 3 5 3" xfId="23362" xr:uid="{00000000-0005-0000-0000-0000405B0000}"/>
    <cellStyle name="40% - akcent 4 2 2 2 3 6" xfId="23363" xr:uid="{00000000-0005-0000-0000-0000415B0000}"/>
    <cellStyle name="40% - akcent 4 2 2 2 3 6 2" xfId="23364" xr:uid="{00000000-0005-0000-0000-0000425B0000}"/>
    <cellStyle name="40% - akcent 4 2 2 2 3 7" xfId="23365" xr:uid="{00000000-0005-0000-0000-0000435B0000}"/>
    <cellStyle name="40% - akcent 4 2 2 2 4" xfId="23366" xr:uid="{00000000-0005-0000-0000-0000445B0000}"/>
    <cellStyle name="40% - akcent 4 2 2 2 4 2" xfId="23367" xr:uid="{00000000-0005-0000-0000-0000455B0000}"/>
    <cellStyle name="40% - akcent 4 2 2 2 4 2 2" xfId="23368" xr:uid="{00000000-0005-0000-0000-0000465B0000}"/>
    <cellStyle name="40% - akcent 4 2 2 2 4 2 2 2" xfId="23369" xr:uid="{00000000-0005-0000-0000-0000475B0000}"/>
    <cellStyle name="40% - akcent 4 2 2 2 4 2 3" xfId="23370" xr:uid="{00000000-0005-0000-0000-0000485B0000}"/>
    <cellStyle name="40% - akcent 4 2 2 2 4 3" xfId="23371" xr:uid="{00000000-0005-0000-0000-0000495B0000}"/>
    <cellStyle name="40% - akcent 4 2 2 2 4 3 2" xfId="23372" xr:uid="{00000000-0005-0000-0000-00004A5B0000}"/>
    <cellStyle name="40% - akcent 4 2 2 2 4 3 2 2" xfId="23373" xr:uid="{00000000-0005-0000-0000-00004B5B0000}"/>
    <cellStyle name="40% - akcent 4 2 2 2 4 3 3" xfId="23374" xr:uid="{00000000-0005-0000-0000-00004C5B0000}"/>
    <cellStyle name="40% - akcent 4 2 2 2 4 4" xfId="23375" xr:uid="{00000000-0005-0000-0000-00004D5B0000}"/>
    <cellStyle name="40% - akcent 4 2 2 2 4 4 2" xfId="23376" xr:uid="{00000000-0005-0000-0000-00004E5B0000}"/>
    <cellStyle name="40% - akcent 4 2 2 2 4 4 2 2" xfId="23377" xr:uid="{00000000-0005-0000-0000-00004F5B0000}"/>
    <cellStyle name="40% - akcent 4 2 2 2 4 4 3" xfId="23378" xr:uid="{00000000-0005-0000-0000-0000505B0000}"/>
    <cellStyle name="40% - akcent 4 2 2 2 4 5" xfId="23379" xr:uid="{00000000-0005-0000-0000-0000515B0000}"/>
    <cellStyle name="40% - akcent 4 2 2 2 4 5 2" xfId="23380" xr:uid="{00000000-0005-0000-0000-0000525B0000}"/>
    <cellStyle name="40% - akcent 4 2 2 2 4 6" xfId="23381" xr:uid="{00000000-0005-0000-0000-0000535B0000}"/>
    <cellStyle name="40% - akcent 4 2 2 2 5" xfId="23382" xr:uid="{00000000-0005-0000-0000-0000545B0000}"/>
    <cellStyle name="40% - akcent 4 2 2 2 5 2" xfId="23383" xr:uid="{00000000-0005-0000-0000-0000555B0000}"/>
    <cellStyle name="40% - akcent 4 2 2 2 5 2 2" xfId="23384" xr:uid="{00000000-0005-0000-0000-0000565B0000}"/>
    <cellStyle name="40% - akcent 4 2 2 2 5 2 2 2" xfId="23385" xr:uid="{00000000-0005-0000-0000-0000575B0000}"/>
    <cellStyle name="40% - akcent 4 2 2 2 5 2 3" xfId="23386" xr:uid="{00000000-0005-0000-0000-0000585B0000}"/>
    <cellStyle name="40% - akcent 4 2 2 2 5 3" xfId="23387" xr:uid="{00000000-0005-0000-0000-0000595B0000}"/>
    <cellStyle name="40% - akcent 4 2 2 2 5 3 2" xfId="23388" xr:uid="{00000000-0005-0000-0000-00005A5B0000}"/>
    <cellStyle name="40% - akcent 4 2 2 2 5 3 2 2" xfId="23389" xr:uid="{00000000-0005-0000-0000-00005B5B0000}"/>
    <cellStyle name="40% - akcent 4 2 2 2 5 3 3" xfId="23390" xr:uid="{00000000-0005-0000-0000-00005C5B0000}"/>
    <cellStyle name="40% - akcent 4 2 2 2 5 4" xfId="23391" xr:uid="{00000000-0005-0000-0000-00005D5B0000}"/>
    <cellStyle name="40% - akcent 4 2 2 2 5 4 2" xfId="23392" xr:uid="{00000000-0005-0000-0000-00005E5B0000}"/>
    <cellStyle name="40% - akcent 4 2 2 2 5 4 2 2" xfId="23393" xr:uid="{00000000-0005-0000-0000-00005F5B0000}"/>
    <cellStyle name="40% - akcent 4 2 2 2 5 4 3" xfId="23394" xr:uid="{00000000-0005-0000-0000-0000605B0000}"/>
    <cellStyle name="40% - akcent 4 2 2 2 5 5" xfId="23395" xr:uid="{00000000-0005-0000-0000-0000615B0000}"/>
    <cellStyle name="40% - akcent 4 2 2 2 5 5 2" xfId="23396" xr:uid="{00000000-0005-0000-0000-0000625B0000}"/>
    <cellStyle name="40% - akcent 4 2 2 2 5 6" xfId="23397" xr:uid="{00000000-0005-0000-0000-0000635B0000}"/>
    <cellStyle name="40% - akcent 4 2 2 2 6" xfId="23398" xr:uid="{00000000-0005-0000-0000-0000645B0000}"/>
    <cellStyle name="40% - akcent 4 2 2 2 6 2" xfId="23399" xr:uid="{00000000-0005-0000-0000-0000655B0000}"/>
    <cellStyle name="40% - akcent 4 2 2 2 6 2 2" xfId="23400" xr:uid="{00000000-0005-0000-0000-0000665B0000}"/>
    <cellStyle name="40% - akcent 4 2 2 2 6 2 2 2" xfId="23401" xr:uid="{00000000-0005-0000-0000-0000675B0000}"/>
    <cellStyle name="40% - akcent 4 2 2 2 6 2 3" xfId="23402" xr:uid="{00000000-0005-0000-0000-0000685B0000}"/>
    <cellStyle name="40% - akcent 4 2 2 2 6 3" xfId="23403" xr:uid="{00000000-0005-0000-0000-0000695B0000}"/>
    <cellStyle name="40% - akcent 4 2 2 2 6 3 2" xfId="23404" xr:uid="{00000000-0005-0000-0000-00006A5B0000}"/>
    <cellStyle name="40% - akcent 4 2 2 2 6 3 2 2" xfId="23405" xr:uid="{00000000-0005-0000-0000-00006B5B0000}"/>
    <cellStyle name="40% - akcent 4 2 2 2 6 3 3" xfId="23406" xr:uid="{00000000-0005-0000-0000-00006C5B0000}"/>
    <cellStyle name="40% - akcent 4 2 2 2 6 4" xfId="23407" xr:uid="{00000000-0005-0000-0000-00006D5B0000}"/>
    <cellStyle name="40% - akcent 4 2 2 2 6 4 2" xfId="23408" xr:uid="{00000000-0005-0000-0000-00006E5B0000}"/>
    <cellStyle name="40% - akcent 4 2 2 2 6 4 2 2" xfId="23409" xr:uid="{00000000-0005-0000-0000-00006F5B0000}"/>
    <cellStyle name="40% - akcent 4 2 2 2 6 4 3" xfId="23410" xr:uid="{00000000-0005-0000-0000-0000705B0000}"/>
    <cellStyle name="40% - akcent 4 2 2 2 6 5" xfId="23411" xr:uid="{00000000-0005-0000-0000-0000715B0000}"/>
    <cellStyle name="40% - akcent 4 2 2 2 6 5 2" xfId="23412" xr:uid="{00000000-0005-0000-0000-0000725B0000}"/>
    <cellStyle name="40% - akcent 4 2 2 2 6 6" xfId="23413" xr:uid="{00000000-0005-0000-0000-0000735B0000}"/>
    <cellStyle name="40% - akcent 4 2 2 2 7" xfId="23414" xr:uid="{00000000-0005-0000-0000-0000745B0000}"/>
    <cellStyle name="40% - akcent 4 2 2 3" xfId="23415" xr:uid="{00000000-0005-0000-0000-0000755B0000}"/>
    <cellStyle name="40% - akcent 4 2 2 3 2" xfId="23416" xr:uid="{00000000-0005-0000-0000-0000765B0000}"/>
    <cellStyle name="40% - akcent 4 2 2 3 2 2" xfId="23417" xr:uid="{00000000-0005-0000-0000-0000775B0000}"/>
    <cellStyle name="40% - akcent 4 2 2 3 2 2 2" xfId="23418" xr:uid="{00000000-0005-0000-0000-0000785B0000}"/>
    <cellStyle name="40% - akcent 4 2 2 3 2 2 2 2" xfId="23419" xr:uid="{00000000-0005-0000-0000-0000795B0000}"/>
    <cellStyle name="40% - akcent 4 2 2 3 2 2 2 2 2" xfId="23420" xr:uid="{00000000-0005-0000-0000-00007A5B0000}"/>
    <cellStyle name="40% - akcent 4 2 2 3 2 2 2 3" xfId="23421" xr:uid="{00000000-0005-0000-0000-00007B5B0000}"/>
    <cellStyle name="40% - akcent 4 2 2 3 2 2 3" xfId="23422" xr:uid="{00000000-0005-0000-0000-00007C5B0000}"/>
    <cellStyle name="40% - akcent 4 2 2 3 2 2 3 2" xfId="23423" xr:uid="{00000000-0005-0000-0000-00007D5B0000}"/>
    <cellStyle name="40% - akcent 4 2 2 3 2 2 3 2 2" xfId="23424" xr:uid="{00000000-0005-0000-0000-00007E5B0000}"/>
    <cellStyle name="40% - akcent 4 2 2 3 2 2 3 3" xfId="23425" xr:uid="{00000000-0005-0000-0000-00007F5B0000}"/>
    <cellStyle name="40% - akcent 4 2 2 3 2 2 4" xfId="23426" xr:uid="{00000000-0005-0000-0000-0000805B0000}"/>
    <cellStyle name="40% - akcent 4 2 2 3 2 2 4 2" xfId="23427" xr:uid="{00000000-0005-0000-0000-0000815B0000}"/>
    <cellStyle name="40% - akcent 4 2 2 3 2 2 4 2 2" xfId="23428" xr:uid="{00000000-0005-0000-0000-0000825B0000}"/>
    <cellStyle name="40% - akcent 4 2 2 3 2 2 4 3" xfId="23429" xr:uid="{00000000-0005-0000-0000-0000835B0000}"/>
    <cellStyle name="40% - akcent 4 2 2 3 2 2 5" xfId="23430" xr:uid="{00000000-0005-0000-0000-0000845B0000}"/>
    <cellStyle name="40% - akcent 4 2 2 3 2 2 5 2" xfId="23431" xr:uid="{00000000-0005-0000-0000-0000855B0000}"/>
    <cellStyle name="40% - akcent 4 2 2 3 2 2 6" xfId="23432" xr:uid="{00000000-0005-0000-0000-0000865B0000}"/>
    <cellStyle name="40% - akcent 4 2 2 3 2 3" xfId="23433" xr:uid="{00000000-0005-0000-0000-0000875B0000}"/>
    <cellStyle name="40% - akcent 4 2 2 3 2 3 2" xfId="23434" xr:uid="{00000000-0005-0000-0000-0000885B0000}"/>
    <cellStyle name="40% - akcent 4 2 2 3 2 3 2 2" xfId="23435" xr:uid="{00000000-0005-0000-0000-0000895B0000}"/>
    <cellStyle name="40% - akcent 4 2 2 3 2 3 3" xfId="23436" xr:uid="{00000000-0005-0000-0000-00008A5B0000}"/>
    <cellStyle name="40% - akcent 4 2 2 3 2 4" xfId="23437" xr:uid="{00000000-0005-0000-0000-00008B5B0000}"/>
    <cellStyle name="40% - akcent 4 2 2 3 2 4 2" xfId="23438" xr:uid="{00000000-0005-0000-0000-00008C5B0000}"/>
    <cellStyle name="40% - akcent 4 2 2 3 2 4 2 2" xfId="23439" xr:uid="{00000000-0005-0000-0000-00008D5B0000}"/>
    <cellStyle name="40% - akcent 4 2 2 3 2 4 3" xfId="23440" xr:uid="{00000000-0005-0000-0000-00008E5B0000}"/>
    <cellStyle name="40% - akcent 4 2 2 3 2 5" xfId="23441" xr:uid="{00000000-0005-0000-0000-00008F5B0000}"/>
    <cellStyle name="40% - akcent 4 2 2 3 2 5 2" xfId="23442" xr:uid="{00000000-0005-0000-0000-0000905B0000}"/>
    <cellStyle name="40% - akcent 4 2 2 3 2 5 2 2" xfId="23443" xr:uid="{00000000-0005-0000-0000-0000915B0000}"/>
    <cellStyle name="40% - akcent 4 2 2 3 2 5 3" xfId="23444" xr:uid="{00000000-0005-0000-0000-0000925B0000}"/>
    <cellStyle name="40% - akcent 4 2 2 3 2 6" xfId="23445" xr:uid="{00000000-0005-0000-0000-0000935B0000}"/>
    <cellStyle name="40% - akcent 4 2 2 3 2 6 2" xfId="23446" xr:uid="{00000000-0005-0000-0000-0000945B0000}"/>
    <cellStyle name="40% - akcent 4 2 2 3 2 7" xfId="23447" xr:uid="{00000000-0005-0000-0000-0000955B0000}"/>
    <cellStyle name="40% - akcent 4 2 2 3 2 8" xfId="23448" xr:uid="{00000000-0005-0000-0000-0000965B0000}"/>
    <cellStyle name="40% - akcent 4 2 2 3 3" xfId="23449" xr:uid="{00000000-0005-0000-0000-0000975B0000}"/>
    <cellStyle name="40% - akcent 4 2 2 3 3 2" xfId="23450" xr:uid="{00000000-0005-0000-0000-0000985B0000}"/>
    <cellStyle name="40% - akcent 4 2 2 3 3 2 2" xfId="23451" xr:uid="{00000000-0005-0000-0000-0000995B0000}"/>
    <cellStyle name="40% - akcent 4 2 2 3 3 2 2 2" xfId="23452" xr:uid="{00000000-0005-0000-0000-00009A5B0000}"/>
    <cellStyle name="40% - akcent 4 2 2 3 3 2 3" xfId="23453" xr:uid="{00000000-0005-0000-0000-00009B5B0000}"/>
    <cellStyle name="40% - akcent 4 2 2 3 3 3" xfId="23454" xr:uid="{00000000-0005-0000-0000-00009C5B0000}"/>
    <cellStyle name="40% - akcent 4 2 2 3 3 3 2" xfId="23455" xr:uid="{00000000-0005-0000-0000-00009D5B0000}"/>
    <cellStyle name="40% - akcent 4 2 2 3 3 3 2 2" xfId="23456" xr:uid="{00000000-0005-0000-0000-00009E5B0000}"/>
    <cellStyle name="40% - akcent 4 2 2 3 3 3 3" xfId="23457" xr:uid="{00000000-0005-0000-0000-00009F5B0000}"/>
    <cellStyle name="40% - akcent 4 2 2 3 3 4" xfId="23458" xr:uid="{00000000-0005-0000-0000-0000A05B0000}"/>
    <cellStyle name="40% - akcent 4 2 2 3 3 4 2" xfId="23459" xr:uid="{00000000-0005-0000-0000-0000A15B0000}"/>
    <cellStyle name="40% - akcent 4 2 2 3 3 4 2 2" xfId="23460" xr:uid="{00000000-0005-0000-0000-0000A25B0000}"/>
    <cellStyle name="40% - akcent 4 2 2 3 3 4 3" xfId="23461" xr:uid="{00000000-0005-0000-0000-0000A35B0000}"/>
    <cellStyle name="40% - akcent 4 2 2 3 3 5" xfId="23462" xr:uid="{00000000-0005-0000-0000-0000A45B0000}"/>
    <cellStyle name="40% - akcent 4 2 2 3 3 5 2" xfId="23463" xr:uid="{00000000-0005-0000-0000-0000A55B0000}"/>
    <cellStyle name="40% - akcent 4 2 2 3 3 6" xfId="23464" xr:uid="{00000000-0005-0000-0000-0000A65B0000}"/>
    <cellStyle name="40% - akcent 4 2 2 3 4" xfId="23465" xr:uid="{00000000-0005-0000-0000-0000A75B0000}"/>
    <cellStyle name="40% - akcent 4 2 2 3 4 2" xfId="23466" xr:uid="{00000000-0005-0000-0000-0000A85B0000}"/>
    <cellStyle name="40% - akcent 4 2 2 3 4 2 2" xfId="23467" xr:uid="{00000000-0005-0000-0000-0000A95B0000}"/>
    <cellStyle name="40% - akcent 4 2 2 3 4 2 2 2" xfId="23468" xr:uid="{00000000-0005-0000-0000-0000AA5B0000}"/>
    <cellStyle name="40% - akcent 4 2 2 3 4 2 3" xfId="23469" xr:uid="{00000000-0005-0000-0000-0000AB5B0000}"/>
    <cellStyle name="40% - akcent 4 2 2 3 4 3" xfId="23470" xr:uid="{00000000-0005-0000-0000-0000AC5B0000}"/>
    <cellStyle name="40% - akcent 4 2 2 3 4 3 2" xfId="23471" xr:uid="{00000000-0005-0000-0000-0000AD5B0000}"/>
    <cellStyle name="40% - akcent 4 2 2 3 4 3 2 2" xfId="23472" xr:uid="{00000000-0005-0000-0000-0000AE5B0000}"/>
    <cellStyle name="40% - akcent 4 2 2 3 4 3 3" xfId="23473" xr:uid="{00000000-0005-0000-0000-0000AF5B0000}"/>
    <cellStyle name="40% - akcent 4 2 2 3 4 4" xfId="23474" xr:uid="{00000000-0005-0000-0000-0000B05B0000}"/>
    <cellStyle name="40% - akcent 4 2 2 3 4 4 2" xfId="23475" xr:uid="{00000000-0005-0000-0000-0000B15B0000}"/>
    <cellStyle name="40% - akcent 4 2 2 3 4 4 2 2" xfId="23476" xr:uid="{00000000-0005-0000-0000-0000B25B0000}"/>
    <cellStyle name="40% - akcent 4 2 2 3 4 4 3" xfId="23477" xr:uid="{00000000-0005-0000-0000-0000B35B0000}"/>
    <cellStyle name="40% - akcent 4 2 2 3 4 5" xfId="23478" xr:uid="{00000000-0005-0000-0000-0000B45B0000}"/>
    <cellStyle name="40% - akcent 4 2 2 3 4 5 2" xfId="23479" xr:uid="{00000000-0005-0000-0000-0000B55B0000}"/>
    <cellStyle name="40% - akcent 4 2 2 3 4 6" xfId="23480" xr:uid="{00000000-0005-0000-0000-0000B65B0000}"/>
    <cellStyle name="40% - akcent 4 2 2 3 5" xfId="23481" xr:uid="{00000000-0005-0000-0000-0000B75B0000}"/>
    <cellStyle name="40% - akcent 4 2 2 3 5 2" xfId="23482" xr:uid="{00000000-0005-0000-0000-0000B85B0000}"/>
    <cellStyle name="40% - akcent 4 2 2 3 5 2 2" xfId="23483" xr:uid="{00000000-0005-0000-0000-0000B95B0000}"/>
    <cellStyle name="40% - akcent 4 2 2 3 5 2 2 2" xfId="23484" xr:uid="{00000000-0005-0000-0000-0000BA5B0000}"/>
    <cellStyle name="40% - akcent 4 2 2 3 5 2 3" xfId="23485" xr:uid="{00000000-0005-0000-0000-0000BB5B0000}"/>
    <cellStyle name="40% - akcent 4 2 2 3 5 3" xfId="23486" xr:uid="{00000000-0005-0000-0000-0000BC5B0000}"/>
    <cellStyle name="40% - akcent 4 2 2 3 5 3 2" xfId="23487" xr:uid="{00000000-0005-0000-0000-0000BD5B0000}"/>
    <cellStyle name="40% - akcent 4 2 2 3 5 3 2 2" xfId="23488" xr:uid="{00000000-0005-0000-0000-0000BE5B0000}"/>
    <cellStyle name="40% - akcent 4 2 2 3 5 3 3" xfId="23489" xr:uid="{00000000-0005-0000-0000-0000BF5B0000}"/>
    <cellStyle name="40% - akcent 4 2 2 3 5 4" xfId="23490" xr:uid="{00000000-0005-0000-0000-0000C05B0000}"/>
    <cellStyle name="40% - akcent 4 2 2 3 5 4 2" xfId="23491" xr:uid="{00000000-0005-0000-0000-0000C15B0000}"/>
    <cellStyle name="40% - akcent 4 2 2 3 5 4 2 2" xfId="23492" xr:uid="{00000000-0005-0000-0000-0000C25B0000}"/>
    <cellStyle name="40% - akcent 4 2 2 3 5 4 3" xfId="23493" xr:uid="{00000000-0005-0000-0000-0000C35B0000}"/>
    <cellStyle name="40% - akcent 4 2 2 3 5 5" xfId="23494" xr:uid="{00000000-0005-0000-0000-0000C45B0000}"/>
    <cellStyle name="40% - akcent 4 2 2 3 5 5 2" xfId="23495" xr:uid="{00000000-0005-0000-0000-0000C55B0000}"/>
    <cellStyle name="40% - akcent 4 2 2 3 5 6" xfId="23496" xr:uid="{00000000-0005-0000-0000-0000C65B0000}"/>
    <cellStyle name="40% - akcent 4 2 2 3 6" xfId="23497" xr:uid="{00000000-0005-0000-0000-0000C75B0000}"/>
    <cellStyle name="40% - akcent 4 2 2 4" xfId="23498" xr:uid="{00000000-0005-0000-0000-0000C85B0000}"/>
    <cellStyle name="40% - akcent 4 2 2 4 2" xfId="23499" xr:uid="{00000000-0005-0000-0000-0000C95B0000}"/>
    <cellStyle name="40% - akcent 4 2 2 4 2 2" xfId="23500" xr:uid="{00000000-0005-0000-0000-0000CA5B0000}"/>
    <cellStyle name="40% - akcent 4 2 2 4 2 2 2" xfId="23501" xr:uid="{00000000-0005-0000-0000-0000CB5B0000}"/>
    <cellStyle name="40% - akcent 4 2 2 4 2 2 2 2" xfId="23502" xr:uid="{00000000-0005-0000-0000-0000CC5B0000}"/>
    <cellStyle name="40% - akcent 4 2 2 4 2 2 3" xfId="23503" xr:uid="{00000000-0005-0000-0000-0000CD5B0000}"/>
    <cellStyle name="40% - akcent 4 2 2 4 2 3" xfId="23504" xr:uid="{00000000-0005-0000-0000-0000CE5B0000}"/>
    <cellStyle name="40% - akcent 4 2 2 4 2 3 2" xfId="23505" xr:uid="{00000000-0005-0000-0000-0000CF5B0000}"/>
    <cellStyle name="40% - akcent 4 2 2 4 2 3 2 2" xfId="23506" xr:uid="{00000000-0005-0000-0000-0000D05B0000}"/>
    <cellStyle name="40% - akcent 4 2 2 4 2 3 3" xfId="23507" xr:uid="{00000000-0005-0000-0000-0000D15B0000}"/>
    <cellStyle name="40% - akcent 4 2 2 4 2 4" xfId="23508" xr:uid="{00000000-0005-0000-0000-0000D25B0000}"/>
    <cellStyle name="40% - akcent 4 2 2 4 2 4 2" xfId="23509" xr:uid="{00000000-0005-0000-0000-0000D35B0000}"/>
    <cellStyle name="40% - akcent 4 2 2 4 2 4 2 2" xfId="23510" xr:uid="{00000000-0005-0000-0000-0000D45B0000}"/>
    <cellStyle name="40% - akcent 4 2 2 4 2 4 3" xfId="23511" xr:uid="{00000000-0005-0000-0000-0000D55B0000}"/>
    <cellStyle name="40% - akcent 4 2 2 4 2 5" xfId="23512" xr:uid="{00000000-0005-0000-0000-0000D65B0000}"/>
    <cellStyle name="40% - akcent 4 2 2 4 2 5 2" xfId="23513" xr:uid="{00000000-0005-0000-0000-0000D75B0000}"/>
    <cellStyle name="40% - akcent 4 2 2 4 2 6" xfId="23514" xr:uid="{00000000-0005-0000-0000-0000D85B0000}"/>
    <cellStyle name="40% - akcent 4 2 2 4 3" xfId="23515" xr:uid="{00000000-0005-0000-0000-0000D95B0000}"/>
    <cellStyle name="40% - akcent 4 2 2 4 3 2" xfId="23516" xr:uid="{00000000-0005-0000-0000-0000DA5B0000}"/>
    <cellStyle name="40% - akcent 4 2 2 4 3 2 2" xfId="23517" xr:uid="{00000000-0005-0000-0000-0000DB5B0000}"/>
    <cellStyle name="40% - akcent 4 2 2 4 3 3" xfId="23518" xr:uid="{00000000-0005-0000-0000-0000DC5B0000}"/>
    <cellStyle name="40% - akcent 4 2 2 4 4" xfId="23519" xr:uid="{00000000-0005-0000-0000-0000DD5B0000}"/>
    <cellStyle name="40% - akcent 4 2 2 4 4 2" xfId="23520" xr:uid="{00000000-0005-0000-0000-0000DE5B0000}"/>
    <cellStyle name="40% - akcent 4 2 2 4 4 2 2" xfId="23521" xr:uid="{00000000-0005-0000-0000-0000DF5B0000}"/>
    <cellStyle name="40% - akcent 4 2 2 4 4 3" xfId="23522" xr:uid="{00000000-0005-0000-0000-0000E05B0000}"/>
    <cellStyle name="40% - akcent 4 2 2 4 5" xfId="23523" xr:uid="{00000000-0005-0000-0000-0000E15B0000}"/>
    <cellStyle name="40% - akcent 4 2 2 4 5 2" xfId="23524" xr:uid="{00000000-0005-0000-0000-0000E25B0000}"/>
    <cellStyle name="40% - akcent 4 2 2 4 5 2 2" xfId="23525" xr:uid="{00000000-0005-0000-0000-0000E35B0000}"/>
    <cellStyle name="40% - akcent 4 2 2 4 5 3" xfId="23526" xr:uid="{00000000-0005-0000-0000-0000E45B0000}"/>
    <cellStyle name="40% - akcent 4 2 2 4 6" xfId="23527" xr:uid="{00000000-0005-0000-0000-0000E55B0000}"/>
    <cellStyle name="40% - akcent 4 2 2 4 6 2" xfId="23528" xr:uid="{00000000-0005-0000-0000-0000E65B0000}"/>
    <cellStyle name="40% - akcent 4 2 2 4 7" xfId="23529" xr:uid="{00000000-0005-0000-0000-0000E75B0000}"/>
    <cellStyle name="40% - akcent 4 2 2 4 8" xfId="23530" xr:uid="{00000000-0005-0000-0000-0000E85B0000}"/>
    <cellStyle name="40% - akcent 4 2 2 5" xfId="23531" xr:uid="{00000000-0005-0000-0000-0000E95B0000}"/>
    <cellStyle name="40% - akcent 4 2 2 5 2" xfId="23532" xr:uid="{00000000-0005-0000-0000-0000EA5B0000}"/>
    <cellStyle name="40% - akcent 4 2 2 5 2 2" xfId="23533" xr:uid="{00000000-0005-0000-0000-0000EB5B0000}"/>
    <cellStyle name="40% - akcent 4 2 2 5 2 2 2" xfId="23534" xr:uid="{00000000-0005-0000-0000-0000EC5B0000}"/>
    <cellStyle name="40% - akcent 4 2 2 5 2 3" xfId="23535" xr:uid="{00000000-0005-0000-0000-0000ED5B0000}"/>
    <cellStyle name="40% - akcent 4 2 2 5 3" xfId="23536" xr:uid="{00000000-0005-0000-0000-0000EE5B0000}"/>
    <cellStyle name="40% - akcent 4 2 2 5 3 2" xfId="23537" xr:uid="{00000000-0005-0000-0000-0000EF5B0000}"/>
    <cellStyle name="40% - akcent 4 2 2 5 3 2 2" xfId="23538" xr:uid="{00000000-0005-0000-0000-0000F05B0000}"/>
    <cellStyle name="40% - akcent 4 2 2 5 3 3" xfId="23539" xr:uid="{00000000-0005-0000-0000-0000F15B0000}"/>
    <cellStyle name="40% - akcent 4 2 2 5 4" xfId="23540" xr:uid="{00000000-0005-0000-0000-0000F25B0000}"/>
    <cellStyle name="40% - akcent 4 2 2 5 4 2" xfId="23541" xr:uid="{00000000-0005-0000-0000-0000F35B0000}"/>
    <cellStyle name="40% - akcent 4 2 2 5 4 2 2" xfId="23542" xr:uid="{00000000-0005-0000-0000-0000F45B0000}"/>
    <cellStyle name="40% - akcent 4 2 2 5 4 3" xfId="23543" xr:uid="{00000000-0005-0000-0000-0000F55B0000}"/>
    <cellStyle name="40% - akcent 4 2 2 5 5" xfId="23544" xr:uid="{00000000-0005-0000-0000-0000F65B0000}"/>
    <cellStyle name="40% - akcent 4 2 2 5 5 2" xfId="23545" xr:uid="{00000000-0005-0000-0000-0000F75B0000}"/>
    <cellStyle name="40% - akcent 4 2 2 5 6" xfId="23546" xr:uid="{00000000-0005-0000-0000-0000F85B0000}"/>
    <cellStyle name="40% - akcent 4 2 2 6" xfId="23547" xr:uid="{00000000-0005-0000-0000-0000F95B0000}"/>
    <cellStyle name="40% - akcent 4 2 2 6 2" xfId="23548" xr:uid="{00000000-0005-0000-0000-0000FA5B0000}"/>
    <cellStyle name="40% - akcent 4 2 2 6 2 2" xfId="23549" xr:uid="{00000000-0005-0000-0000-0000FB5B0000}"/>
    <cellStyle name="40% - akcent 4 2 2 6 2 2 2" xfId="23550" xr:uid="{00000000-0005-0000-0000-0000FC5B0000}"/>
    <cellStyle name="40% - akcent 4 2 2 6 2 3" xfId="23551" xr:uid="{00000000-0005-0000-0000-0000FD5B0000}"/>
    <cellStyle name="40% - akcent 4 2 2 6 3" xfId="23552" xr:uid="{00000000-0005-0000-0000-0000FE5B0000}"/>
    <cellStyle name="40% - akcent 4 2 2 6 3 2" xfId="23553" xr:uid="{00000000-0005-0000-0000-0000FF5B0000}"/>
    <cellStyle name="40% - akcent 4 2 2 6 3 2 2" xfId="23554" xr:uid="{00000000-0005-0000-0000-0000005C0000}"/>
    <cellStyle name="40% - akcent 4 2 2 6 3 3" xfId="23555" xr:uid="{00000000-0005-0000-0000-0000015C0000}"/>
    <cellStyle name="40% - akcent 4 2 2 6 4" xfId="23556" xr:uid="{00000000-0005-0000-0000-0000025C0000}"/>
    <cellStyle name="40% - akcent 4 2 2 6 4 2" xfId="23557" xr:uid="{00000000-0005-0000-0000-0000035C0000}"/>
    <cellStyle name="40% - akcent 4 2 2 6 4 2 2" xfId="23558" xr:uid="{00000000-0005-0000-0000-0000045C0000}"/>
    <cellStyle name="40% - akcent 4 2 2 6 4 3" xfId="23559" xr:uid="{00000000-0005-0000-0000-0000055C0000}"/>
    <cellStyle name="40% - akcent 4 2 2 6 5" xfId="23560" xr:uid="{00000000-0005-0000-0000-0000065C0000}"/>
    <cellStyle name="40% - akcent 4 2 2 6 5 2" xfId="23561" xr:uid="{00000000-0005-0000-0000-0000075C0000}"/>
    <cellStyle name="40% - akcent 4 2 2 6 6" xfId="23562" xr:uid="{00000000-0005-0000-0000-0000085C0000}"/>
    <cellStyle name="40% - akcent 4 2 2 7" xfId="23563" xr:uid="{00000000-0005-0000-0000-0000095C0000}"/>
    <cellStyle name="40% - akcent 4 2 2 8" xfId="23564" xr:uid="{00000000-0005-0000-0000-00000A5C0000}"/>
    <cellStyle name="40% - akcent 4 2 2 8 2" xfId="23565" xr:uid="{00000000-0005-0000-0000-00000B5C0000}"/>
    <cellStyle name="40% - akcent 4 2 2 8 2 2" xfId="23566" xr:uid="{00000000-0005-0000-0000-00000C5C0000}"/>
    <cellStyle name="40% - akcent 4 2 2 8 2 2 2" xfId="23567" xr:uid="{00000000-0005-0000-0000-00000D5C0000}"/>
    <cellStyle name="40% - akcent 4 2 2 8 2 3" xfId="23568" xr:uid="{00000000-0005-0000-0000-00000E5C0000}"/>
    <cellStyle name="40% - akcent 4 2 2 8 3" xfId="23569" xr:uid="{00000000-0005-0000-0000-00000F5C0000}"/>
    <cellStyle name="40% - akcent 4 2 2 8 3 2" xfId="23570" xr:uid="{00000000-0005-0000-0000-0000105C0000}"/>
    <cellStyle name="40% - akcent 4 2 2 8 3 2 2" xfId="23571" xr:uid="{00000000-0005-0000-0000-0000115C0000}"/>
    <cellStyle name="40% - akcent 4 2 2 8 3 3" xfId="23572" xr:uid="{00000000-0005-0000-0000-0000125C0000}"/>
    <cellStyle name="40% - akcent 4 2 2 8 4" xfId="23573" xr:uid="{00000000-0005-0000-0000-0000135C0000}"/>
    <cellStyle name="40% - akcent 4 2 2 8 4 2" xfId="23574" xr:uid="{00000000-0005-0000-0000-0000145C0000}"/>
    <cellStyle name="40% - akcent 4 2 2 8 4 2 2" xfId="23575" xr:uid="{00000000-0005-0000-0000-0000155C0000}"/>
    <cellStyle name="40% - akcent 4 2 2 8 4 3" xfId="23576" xr:uid="{00000000-0005-0000-0000-0000165C0000}"/>
    <cellStyle name="40% - akcent 4 2 2 8 5" xfId="23577" xr:uid="{00000000-0005-0000-0000-0000175C0000}"/>
    <cellStyle name="40% - akcent 4 2 2 8 5 2" xfId="23578" xr:uid="{00000000-0005-0000-0000-0000185C0000}"/>
    <cellStyle name="40% - akcent 4 2 2 8 6" xfId="23579" xr:uid="{00000000-0005-0000-0000-0000195C0000}"/>
    <cellStyle name="40% - akcent 4 2 2 9" xfId="23580" xr:uid="{00000000-0005-0000-0000-00001A5C0000}"/>
    <cellStyle name="40% - akcent 4 2 2_2011'05 Raport PGE_DO-CO2" xfId="23581" xr:uid="{00000000-0005-0000-0000-00001B5C0000}"/>
    <cellStyle name="40% - akcent 4 2 3" xfId="23582" xr:uid="{00000000-0005-0000-0000-00001C5C0000}"/>
    <cellStyle name="40% - akcent 4 2 3 2" xfId="23583" xr:uid="{00000000-0005-0000-0000-00001D5C0000}"/>
    <cellStyle name="40% - akcent 4 2 3 2 2" xfId="23584" xr:uid="{00000000-0005-0000-0000-00001E5C0000}"/>
    <cellStyle name="40% - akcent 4 2 3 2 2 2" xfId="23585" xr:uid="{00000000-0005-0000-0000-00001F5C0000}"/>
    <cellStyle name="40% - akcent 4 2 3 2 2 2 2" xfId="23586" xr:uid="{00000000-0005-0000-0000-0000205C0000}"/>
    <cellStyle name="40% - akcent 4 2 3 2 2 2 2 2" xfId="23587" xr:uid="{00000000-0005-0000-0000-0000215C0000}"/>
    <cellStyle name="40% - akcent 4 2 3 2 2 2 2 2 2" xfId="23588" xr:uid="{00000000-0005-0000-0000-0000225C0000}"/>
    <cellStyle name="40% - akcent 4 2 3 2 2 2 2 3" xfId="23589" xr:uid="{00000000-0005-0000-0000-0000235C0000}"/>
    <cellStyle name="40% - akcent 4 2 3 2 2 2 3" xfId="23590" xr:uid="{00000000-0005-0000-0000-0000245C0000}"/>
    <cellStyle name="40% - akcent 4 2 3 2 2 2 3 2" xfId="23591" xr:uid="{00000000-0005-0000-0000-0000255C0000}"/>
    <cellStyle name="40% - akcent 4 2 3 2 2 2 3 2 2" xfId="23592" xr:uid="{00000000-0005-0000-0000-0000265C0000}"/>
    <cellStyle name="40% - akcent 4 2 3 2 2 2 3 3" xfId="23593" xr:uid="{00000000-0005-0000-0000-0000275C0000}"/>
    <cellStyle name="40% - akcent 4 2 3 2 2 2 4" xfId="23594" xr:uid="{00000000-0005-0000-0000-0000285C0000}"/>
    <cellStyle name="40% - akcent 4 2 3 2 2 2 4 2" xfId="23595" xr:uid="{00000000-0005-0000-0000-0000295C0000}"/>
    <cellStyle name="40% - akcent 4 2 3 2 2 2 4 2 2" xfId="23596" xr:uid="{00000000-0005-0000-0000-00002A5C0000}"/>
    <cellStyle name="40% - akcent 4 2 3 2 2 2 4 3" xfId="23597" xr:uid="{00000000-0005-0000-0000-00002B5C0000}"/>
    <cellStyle name="40% - akcent 4 2 3 2 2 2 5" xfId="23598" xr:uid="{00000000-0005-0000-0000-00002C5C0000}"/>
    <cellStyle name="40% - akcent 4 2 3 2 2 2 5 2" xfId="23599" xr:uid="{00000000-0005-0000-0000-00002D5C0000}"/>
    <cellStyle name="40% - akcent 4 2 3 2 2 2 6" xfId="23600" xr:uid="{00000000-0005-0000-0000-00002E5C0000}"/>
    <cellStyle name="40% - akcent 4 2 3 2 2 3" xfId="23601" xr:uid="{00000000-0005-0000-0000-00002F5C0000}"/>
    <cellStyle name="40% - akcent 4 2 3 2 2 3 2" xfId="23602" xr:uid="{00000000-0005-0000-0000-0000305C0000}"/>
    <cellStyle name="40% - akcent 4 2 3 2 2 3 2 2" xfId="23603" xr:uid="{00000000-0005-0000-0000-0000315C0000}"/>
    <cellStyle name="40% - akcent 4 2 3 2 2 3 3" xfId="23604" xr:uid="{00000000-0005-0000-0000-0000325C0000}"/>
    <cellStyle name="40% - akcent 4 2 3 2 2 4" xfId="23605" xr:uid="{00000000-0005-0000-0000-0000335C0000}"/>
    <cellStyle name="40% - akcent 4 2 3 2 2 4 2" xfId="23606" xr:uid="{00000000-0005-0000-0000-0000345C0000}"/>
    <cellStyle name="40% - akcent 4 2 3 2 2 4 2 2" xfId="23607" xr:uid="{00000000-0005-0000-0000-0000355C0000}"/>
    <cellStyle name="40% - akcent 4 2 3 2 2 4 3" xfId="23608" xr:uid="{00000000-0005-0000-0000-0000365C0000}"/>
    <cellStyle name="40% - akcent 4 2 3 2 2 5" xfId="23609" xr:uid="{00000000-0005-0000-0000-0000375C0000}"/>
    <cellStyle name="40% - akcent 4 2 3 2 2 5 2" xfId="23610" xr:uid="{00000000-0005-0000-0000-0000385C0000}"/>
    <cellStyle name="40% - akcent 4 2 3 2 2 5 2 2" xfId="23611" xr:uid="{00000000-0005-0000-0000-0000395C0000}"/>
    <cellStyle name="40% - akcent 4 2 3 2 2 5 3" xfId="23612" xr:uid="{00000000-0005-0000-0000-00003A5C0000}"/>
    <cellStyle name="40% - akcent 4 2 3 2 2 6" xfId="23613" xr:uid="{00000000-0005-0000-0000-00003B5C0000}"/>
    <cellStyle name="40% - akcent 4 2 3 2 2 6 2" xfId="23614" xr:uid="{00000000-0005-0000-0000-00003C5C0000}"/>
    <cellStyle name="40% - akcent 4 2 3 2 2 7" xfId="23615" xr:uid="{00000000-0005-0000-0000-00003D5C0000}"/>
    <cellStyle name="40% - akcent 4 2 3 2 2 8" xfId="23616" xr:uid="{00000000-0005-0000-0000-00003E5C0000}"/>
    <cellStyle name="40% - akcent 4 2 3 2 3" xfId="23617" xr:uid="{00000000-0005-0000-0000-00003F5C0000}"/>
    <cellStyle name="40% - akcent 4 2 3 2 3 2" xfId="23618" xr:uid="{00000000-0005-0000-0000-0000405C0000}"/>
    <cellStyle name="40% - akcent 4 2 3 2 3 2 2" xfId="23619" xr:uid="{00000000-0005-0000-0000-0000415C0000}"/>
    <cellStyle name="40% - akcent 4 2 3 2 3 2 2 2" xfId="23620" xr:uid="{00000000-0005-0000-0000-0000425C0000}"/>
    <cellStyle name="40% - akcent 4 2 3 2 3 2 3" xfId="23621" xr:uid="{00000000-0005-0000-0000-0000435C0000}"/>
    <cellStyle name="40% - akcent 4 2 3 2 3 3" xfId="23622" xr:uid="{00000000-0005-0000-0000-0000445C0000}"/>
    <cellStyle name="40% - akcent 4 2 3 2 3 3 2" xfId="23623" xr:uid="{00000000-0005-0000-0000-0000455C0000}"/>
    <cellStyle name="40% - akcent 4 2 3 2 3 3 2 2" xfId="23624" xr:uid="{00000000-0005-0000-0000-0000465C0000}"/>
    <cellStyle name="40% - akcent 4 2 3 2 3 3 3" xfId="23625" xr:uid="{00000000-0005-0000-0000-0000475C0000}"/>
    <cellStyle name="40% - akcent 4 2 3 2 3 4" xfId="23626" xr:uid="{00000000-0005-0000-0000-0000485C0000}"/>
    <cellStyle name="40% - akcent 4 2 3 2 3 4 2" xfId="23627" xr:uid="{00000000-0005-0000-0000-0000495C0000}"/>
    <cellStyle name="40% - akcent 4 2 3 2 3 4 2 2" xfId="23628" xr:uid="{00000000-0005-0000-0000-00004A5C0000}"/>
    <cellStyle name="40% - akcent 4 2 3 2 3 4 3" xfId="23629" xr:uid="{00000000-0005-0000-0000-00004B5C0000}"/>
    <cellStyle name="40% - akcent 4 2 3 2 3 5" xfId="23630" xr:uid="{00000000-0005-0000-0000-00004C5C0000}"/>
    <cellStyle name="40% - akcent 4 2 3 2 3 5 2" xfId="23631" xr:uid="{00000000-0005-0000-0000-00004D5C0000}"/>
    <cellStyle name="40% - akcent 4 2 3 2 3 6" xfId="23632" xr:uid="{00000000-0005-0000-0000-00004E5C0000}"/>
    <cellStyle name="40% - akcent 4 2 3 2 4" xfId="23633" xr:uid="{00000000-0005-0000-0000-00004F5C0000}"/>
    <cellStyle name="40% - akcent 4 2 3 2 4 2" xfId="23634" xr:uid="{00000000-0005-0000-0000-0000505C0000}"/>
    <cellStyle name="40% - akcent 4 2 3 2 4 2 2" xfId="23635" xr:uid="{00000000-0005-0000-0000-0000515C0000}"/>
    <cellStyle name="40% - akcent 4 2 3 2 4 2 2 2" xfId="23636" xr:uid="{00000000-0005-0000-0000-0000525C0000}"/>
    <cellStyle name="40% - akcent 4 2 3 2 4 2 3" xfId="23637" xr:uid="{00000000-0005-0000-0000-0000535C0000}"/>
    <cellStyle name="40% - akcent 4 2 3 2 4 3" xfId="23638" xr:uid="{00000000-0005-0000-0000-0000545C0000}"/>
    <cellStyle name="40% - akcent 4 2 3 2 4 3 2" xfId="23639" xr:uid="{00000000-0005-0000-0000-0000555C0000}"/>
    <cellStyle name="40% - akcent 4 2 3 2 4 3 2 2" xfId="23640" xr:uid="{00000000-0005-0000-0000-0000565C0000}"/>
    <cellStyle name="40% - akcent 4 2 3 2 4 3 3" xfId="23641" xr:uid="{00000000-0005-0000-0000-0000575C0000}"/>
    <cellStyle name="40% - akcent 4 2 3 2 4 4" xfId="23642" xr:uid="{00000000-0005-0000-0000-0000585C0000}"/>
    <cellStyle name="40% - akcent 4 2 3 2 4 4 2" xfId="23643" xr:uid="{00000000-0005-0000-0000-0000595C0000}"/>
    <cellStyle name="40% - akcent 4 2 3 2 4 4 2 2" xfId="23644" xr:uid="{00000000-0005-0000-0000-00005A5C0000}"/>
    <cellStyle name="40% - akcent 4 2 3 2 4 4 3" xfId="23645" xr:uid="{00000000-0005-0000-0000-00005B5C0000}"/>
    <cellStyle name="40% - akcent 4 2 3 2 4 5" xfId="23646" xr:uid="{00000000-0005-0000-0000-00005C5C0000}"/>
    <cellStyle name="40% - akcent 4 2 3 2 4 5 2" xfId="23647" xr:uid="{00000000-0005-0000-0000-00005D5C0000}"/>
    <cellStyle name="40% - akcent 4 2 3 2 4 6" xfId="23648" xr:uid="{00000000-0005-0000-0000-00005E5C0000}"/>
    <cellStyle name="40% - akcent 4 2 3 2 5" xfId="23649" xr:uid="{00000000-0005-0000-0000-00005F5C0000}"/>
    <cellStyle name="40% - akcent 4 2 3 2 5 2" xfId="23650" xr:uid="{00000000-0005-0000-0000-0000605C0000}"/>
    <cellStyle name="40% - akcent 4 2 3 2 5 2 2" xfId="23651" xr:uid="{00000000-0005-0000-0000-0000615C0000}"/>
    <cellStyle name="40% - akcent 4 2 3 2 5 2 2 2" xfId="23652" xr:uid="{00000000-0005-0000-0000-0000625C0000}"/>
    <cellStyle name="40% - akcent 4 2 3 2 5 2 3" xfId="23653" xr:uid="{00000000-0005-0000-0000-0000635C0000}"/>
    <cellStyle name="40% - akcent 4 2 3 2 5 3" xfId="23654" xr:uid="{00000000-0005-0000-0000-0000645C0000}"/>
    <cellStyle name="40% - akcent 4 2 3 2 5 3 2" xfId="23655" xr:uid="{00000000-0005-0000-0000-0000655C0000}"/>
    <cellStyle name="40% - akcent 4 2 3 2 5 3 2 2" xfId="23656" xr:uid="{00000000-0005-0000-0000-0000665C0000}"/>
    <cellStyle name="40% - akcent 4 2 3 2 5 3 3" xfId="23657" xr:uid="{00000000-0005-0000-0000-0000675C0000}"/>
    <cellStyle name="40% - akcent 4 2 3 2 5 4" xfId="23658" xr:uid="{00000000-0005-0000-0000-0000685C0000}"/>
    <cellStyle name="40% - akcent 4 2 3 2 5 4 2" xfId="23659" xr:uid="{00000000-0005-0000-0000-0000695C0000}"/>
    <cellStyle name="40% - akcent 4 2 3 2 5 4 2 2" xfId="23660" xr:uid="{00000000-0005-0000-0000-00006A5C0000}"/>
    <cellStyle name="40% - akcent 4 2 3 2 5 4 3" xfId="23661" xr:uid="{00000000-0005-0000-0000-00006B5C0000}"/>
    <cellStyle name="40% - akcent 4 2 3 2 5 5" xfId="23662" xr:uid="{00000000-0005-0000-0000-00006C5C0000}"/>
    <cellStyle name="40% - akcent 4 2 3 2 5 5 2" xfId="23663" xr:uid="{00000000-0005-0000-0000-00006D5C0000}"/>
    <cellStyle name="40% - akcent 4 2 3 2 5 6" xfId="23664" xr:uid="{00000000-0005-0000-0000-00006E5C0000}"/>
    <cellStyle name="40% - akcent 4 2 3 2 6" xfId="23665" xr:uid="{00000000-0005-0000-0000-00006F5C0000}"/>
    <cellStyle name="40% - akcent 4 2 3 3" xfId="23666" xr:uid="{00000000-0005-0000-0000-0000705C0000}"/>
    <cellStyle name="40% - akcent 4 2 3 3 2" xfId="23667" xr:uid="{00000000-0005-0000-0000-0000715C0000}"/>
    <cellStyle name="40% - akcent 4 2 3 3 2 2" xfId="23668" xr:uid="{00000000-0005-0000-0000-0000725C0000}"/>
    <cellStyle name="40% - akcent 4 2 3 3 2 2 2" xfId="23669" xr:uid="{00000000-0005-0000-0000-0000735C0000}"/>
    <cellStyle name="40% - akcent 4 2 3 3 2 2 2 2" xfId="23670" xr:uid="{00000000-0005-0000-0000-0000745C0000}"/>
    <cellStyle name="40% - akcent 4 2 3 3 2 2 3" xfId="23671" xr:uid="{00000000-0005-0000-0000-0000755C0000}"/>
    <cellStyle name="40% - akcent 4 2 3 3 2 3" xfId="23672" xr:uid="{00000000-0005-0000-0000-0000765C0000}"/>
    <cellStyle name="40% - akcent 4 2 3 3 2 3 2" xfId="23673" xr:uid="{00000000-0005-0000-0000-0000775C0000}"/>
    <cellStyle name="40% - akcent 4 2 3 3 2 3 2 2" xfId="23674" xr:uid="{00000000-0005-0000-0000-0000785C0000}"/>
    <cellStyle name="40% - akcent 4 2 3 3 2 3 3" xfId="23675" xr:uid="{00000000-0005-0000-0000-0000795C0000}"/>
    <cellStyle name="40% - akcent 4 2 3 3 2 4" xfId="23676" xr:uid="{00000000-0005-0000-0000-00007A5C0000}"/>
    <cellStyle name="40% - akcent 4 2 3 3 2 4 2" xfId="23677" xr:uid="{00000000-0005-0000-0000-00007B5C0000}"/>
    <cellStyle name="40% - akcent 4 2 3 3 2 4 2 2" xfId="23678" xr:uid="{00000000-0005-0000-0000-00007C5C0000}"/>
    <cellStyle name="40% - akcent 4 2 3 3 2 4 3" xfId="23679" xr:uid="{00000000-0005-0000-0000-00007D5C0000}"/>
    <cellStyle name="40% - akcent 4 2 3 3 2 5" xfId="23680" xr:uid="{00000000-0005-0000-0000-00007E5C0000}"/>
    <cellStyle name="40% - akcent 4 2 3 3 2 5 2" xfId="23681" xr:uid="{00000000-0005-0000-0000-00007F5C0000}"/>
    <cellStyle name="40% - akcent 4 2 3 3 2 6" xfId="23682" xr:uid="{00000000-0005-0000-0000-0000805C0000}"/>
    <cellStyle name="40% - akcent 4 2 3 3 3" xfId="23683" xr:uid="{00000000-0005-0000-0000-0000815C0000}"/>
    <cellStyle name="40% - akcent 4 2 3 3 3 2" xfId="23684" xr:uid="{00000000-0005-0000-0000-0000825C0000}"/>
    <cellStyle name="40% - akcent 4 2 3 3 3 2 2" xfId="23685" xr:uid="{00000000-0005-0000-0000-0000835C0000}"/>
    <cellStyle name="40% - akcent 4 2 3 3 3 3" xfId="23686" xr:uid="{00000000-0005-0000-0000-0000845C0000}"/>
    <cellStyle name="40% - akcent 4 2 3 3 4" xfId="23687" xr:uid="{00000000-0005-0000-0000-0000855C0000}"/>
    <cellStyle name="40% - akcent 4 2 3 3 4 2" xfId="23688" xr:uid="{00000000-0005-0000-0000-0000865C0000}"/>
    <cellStyle name="40% - akcent 4 2 3 3 4 2 2" xfId="23689" xr:uid="{00000000-0005-0000-0000-0000875C0000}"/>
    <cellStyle name="40% - akcent 4 2 3 3 4 3" xfId="23690" xr:uid="{00000000-0005-0000-0000-0000885C0000}"/>
    <cellStyle name="40% - akcent 4 2 3 3 5" xfId="23691" xr:uid="{00000000-0005-0000-0000-0000895C0000}"/>
    <cellStyle name="40% - akcent 4 2 3 3 5 2" xfId="23692" xr:uid="{00000000-0005-0000-0000-00008A5C0000}"/>
    <cellStyle name="40% - akcent 4 2 3 3 5 2 2" xfId="23693" xr:uid="{00000000-0005-0000-0000-00008B5C0000}"/>
    <cellStyle name="40% - akcent 4 2 3 3 5 3" xfId="23694" xr:uid="{00000000-0005-0000-0000-00008C5C0000}"/>
    <cellStyle name="40% - akcent 4 2 3 3 6" xfId="23695" xr:uid="{00000000-0005-0000-0000-00008D5C0000}"/>
    <cellStyle name="40% - akcent 4 2 3 3 6 2" xfId="23696" xr:uid="{00000000-0005-0000-0000-00008E5C0000}"/>
    <cellStyle name="40% - akcent 4 2 3 3 7" xfId="23697" xr:uid="{00000000-0005-0000-0000-00008F5C0000}"/>
    <cellStyle name="40% - akcent 4 2 3 3 8" xfId="23698" xr:uid="{00000000-0005-0000-0000-0000905C0000}"/>
    <cellStyle name="40% - akcent 4 2 3 4" xfId="23699" xr:uid="{00000000-0005-0000-0000-0000915C0000}"/>
    <cellStyle name="40% - akcent 4 2 3 4 2" xfId="23700" xr:uid="{00000000-0005-0000-0000-0000925C0000}"/>
    <cellStyle name="40% - akcent 4 2 3 4 2 2" xfId="23701" xr:uid="{00000000-0005-0000-0000-0000935C0000}"/>
    <cellStyle name="40% - akcent 4 2 3 4 2 2 2" xfId="23702" xr:uid="{00000000-0005-0000-0000-0000945C0000}"/>
    <cellStyle name="40% - akcent 4 2 3 4 2 3" xfId="23703" xr:uid="{00000000-0005-0000-0000-0000955C0000}"/>
    <cellStyle name="40% - akcent 4 2 3 4 3" xfId="23704" xr:uid="{00000000-0005-0000-0000-0000965C0000}"/>
    <cellStyle name="40% - akcent 4 2 3 4 3 2" xfId="23705" xr:uid="{00000000-0005-0000-0000-0000975C0000}"/>
    <cellStyle name="40% - akcent 4 2 3 4 3 2 2" xfId="23706" xr:uid="{00000000-0005-0000-0000-0000985C0000}"/>
    <cellStyle name="40% - akcent 4 2 3 4 3 3" xfId="23707" xr:uid="{00000000-0005-0000-0000-0000995C0000}"/>
    <cellStyle name="40% - akcent 4 2 3 4 4" xfId="23708" xr:uid="{00000000-0005-0000-0000-00009A5C0000}"/>
    <cellStyle name="40% - akcent 4 2 3 4 4 2" xfId="23709" xr:uid="{00000000-0005-0000-0000-00009B5C0000}"/>
    <cellStyle name="40% - akcent 4 2 3 4 4 2 2" xfId="23710" xr:uid="{00000000-0005-0000-0000-00009C5C0000}"/>
    <cellStyle name="40% - akcent 4 2 3 4 4 3" xfId="23711" xr:uid="{00000000-0005-0000-0000-00009D5C0000}"/>
    <cellStyle name="40% - akcent 4 2 3 4 5" xfId="23712" xr:uid="{00000000-0005-0000-0000-00009E5C0000}"/>
    <cellStyle name="40% - akcent 4 2 3 4 5 2" xfId="23713" xr:uid="{00000000-0005-0000-0000-00009F5C0000}"/>
    <cellStyle name="40% - akcent 4 2 3 4 6" xfId="23714" xr:uid="{00000000-0005-0000-0000-0000A05C0000}"/>
    <cellStyle name="40% - akcent 4 2 3 5" xfId="23715" xr:uid="{00000000-0005-0000-0000-0000A15C0000}"/>
    <cellStyle name="40% - akcent 4 2 3 5 2" xfId="23716" xr:uid="{00000000-0005-0000-0000-0000A25C0000}"/>
    <cellStyle name="40% - akcent 4 2 3 5 2 2" xfId="23717" xr:uid="{00000000-0005-0000-0000-0000A35C0000}"/>
    <cellStyle name="40% - akcent 4 2 3 5 2 2 2" xfId="23718" xr:uid="{00000000-0005-0000-0000-0000A45C0000}"/>
    <cellStyle name="40% - akcent 4 2 3 5 2 3" xfId="23719" xr:uid="{00000000-0005-0000-0000-0000A55C0000}"/>
    <cellStyle name="40% - akcent 4 2 3 5 3" xfId="23720" xr:uid="{00000000-0005-0000-0000-0000A65C0000}"/>
    <cellStyle name="40% - akcent 4 2 3 5 3 2" xfId="23721" xr:uid="{00000000-0005-0000-0000-0000A75C0000}"/>
    <cellStyle name="40% - akcent 4 2 3 5 3 2 2" xfId="23722" xr:uid="{00000000-0005-0000-0000-0000A85C0000}"/>
    <cellStyle name="40% - akcent 4 2 3 5 3 3" xfId="23723" xr:uid="{00000000-0005-0000-0000-0000A95C0000}"/>
    <cellStyle name="40% - akcent 4 2 3 5 4" xfId="23724" xr:uid="{00000000-0005-0000-0000-0000AA5C0000}"/>
    <cellStyle name="40% - akcent 4 2 3 5 4 2" xfId="23725" xr:uid="{00000000-0005-0000-0000-0000AB5C0000}"/>
    <cellStyle name="40% - akcent 4 2 3 5 4 2 2" xfId="23726" xr:uid="{00000000-0005-0000-0000-0000AC5C0000}"/>
    <cellStyle name="40% - akcent 4 2 3 5 4 3" xfId="23727" xr:uid="{00000000-0005-0000-0000-0000AD5C0000}"/>
    <cellStyle name="40% - akcent 4 2 3 5 5" xfId="23728" xr:uid="{00000000-0005-0000-0000-0000AE5C0000}"/>
    <cellStyle name="40% - akcent 4 2 3 5 5 2" xfId="23729" xr:uid="{00000000-0005-0000-0000-0000AF5C0000}"/>
    <cellStyle name="40% - akcent 4 2 3 5 6" xfId="23730" xr:uid="{00000000-0005-0000-0000-0000B05C0000}"/>
    <cellStyle name="40% - akcent 4 2 3 6" xfId="23731" xr:uid="{00000000-0005-0000-0000-0000B15C0000}"/>
    <cellStyle name="40% - akcent 4 2 3 6 2" xfId="23732" xr:uid="{00000000-0005-0000-0000-0000B25C0000}"/>
    <cellStyle name="40% - akcent 4 2 3 6 2 2" xfId="23733" xr:uid="{00000000-0005-0000-0000-0000B35C0000}"/>
    <cellStyle name="40% - akcent 4 2 3 6 2 2 2" xfId="23734" xr:uid="{00000000-0005-0000-0000-0000B45C0000}"/>
    <cellStyle name="40% - akcent 4 2 3 6 2 3" xfId="23735" xr:uid="{00000000-0005-0000-0000-0000B55C0000}"/>
    <cellStyle name="40% - akcent 4 2 3 6 3" xfId="23736" xr:uid="{00000000-0005-0000-0000-0000B65C0000}"/>
    <cellStyle name="40% - akcent 4 2 3 6 3 2" xfId="23737" xr:uid="{00000000-0005-0000-0000-0000B75C0000}"/>
    <cellStyle name="40% - akcent 4 2 3 6 3 2 2" xfId="23738" xr:uid="{00000000-0005-0000-0000-0000B85C0000}"/>
    <cellStyle name="40% - akcent 4 2 3 6 3 3" xfId="23739" xr:uid="{00000000-0005-0000-0000-0000B95C0000}"/>
    <cellStyle name="40% - akcent 4 2 3 6 4" xfId="23740" xr:uid="{00000000-0005-0000-0000-0000BA5C0000}"/>
    <cellStyle name="40% - akcent 4 2 3 6 4 2" xfId="23741" xr:uid="{00000000-0005-0000-0000-0000BB5C0000}"/>
    <cellStyle name="40% - akcent 4 2 3 6 4 2 2" xfId="23742" xr:uid="{00000000-0005-0000-0000-0000BC5C0000}"/>
    <cellStyle name="40% - akcent 4 2 3 6 4 3" xfId="23743" xr:uid="{00000000-0005-0000-0000-0000BD5C0000}"/>
    <cellStyle name="40% - akcent 4 2 3 6 5" xfId="23744" xr:uid="{00000000-0005-0000-0000-0000BE5C0000}"/>
    <cellStyle name="40% - akcent 4 2 3 6 5 2" xfId="23745" xr:uid="{00000000-0005-0000-0000-0000BF5C0000}"/>
    <cellStyle name="40% - akcent 4 2 3 6 6" xfId="23746" xr:uid="{00000000-0005-0000-0000-0000C05C0000}"/>
    <cellStyle name="40% - akcent 4 2 3 7" xfId="23747" xr:uid="{00000000-0005-0000-0000-0000C15C0000}"/>
    <cellStyle name="40% - akcent 4 2 3_2011'05 Raport PGE_DO-CO2" xfId="23748" xr:uid="{00000000-0005-0000-0000-0000C25C0000}"/>
    <cellStyle name="40% - akcent 4 2 4" xfId="23749" xr:uid="{00000000-0005-0000-0000-0000C35C0000}"/>
    <cellStyle name="40% - akcent 4 2 4 2" xfId="23750" xr:uid="{00000000-0005-0000-0000-0000C45C0000}"/>
    <cellStyle name="40% - akcent 4 2 4 2 10" xfId="23751" xr:uid="{00000000-0005-0000-0000-0000C55C0000}"/>
    <cellStyle name="40% - akcent 4 2 4 2 2" xfId="23752" xr:uid="{00000000-0005-0000-0000-0000C65C0000}"/>
    <cellStyle name="40% - akcent 4 2 4 2 2 2" xfId="23753" xr:uid="{00000000-0005-0000-0000-0000C75C0000}"/>
    <cellStyle name="40% - akcent 4 2 4 2 2 2 2" xfId="23754" xr:uid="{00000000-0005-0000-0000-0000C85C0000}"/>
    <cellStyle name="40% - akcent 4 2 4 2 2 2 2 2" xfId="23755" xr:uid="{00000000-0005-0000-0000-0000C95C0000}"/>
    <cellStyle name="40% - akcent 4 2 4 2 2 2 2 2 2" xfId="23756" xr:uid="{00000000-0005-0000-0000-0000CA5C0000}"/>
    <cellStyle name="40% - akcent 4 2 4 2 2 2 2 3" xfId="23757" xr:uid="{00000000-0005-0000-0000-0000CB5C0000}"/>
    <cellStyle name="40% - akcent 4 2 4 2 2 2 3" xfId="23758" xr:uid="{00000000-0005-0000-0000-0000CC5C0000}"/>
    <cellStyle name="40% - akcent 4 2 4 2 2 2 3 2" xfId="23759" xr:uid="{00000000-0005-0000-0000-0000CD5C0000}"/>
    <cellStyle name="40% - akcent 4 2 4 2 2 2 3 2 2" xfId="23760" xr:uid="{00000000-0005-0000-0000-0000CE5C0000}"/>
    <cellStyle name="40% - akcent 4 2 4 2 2 2 3 3" xfId="23761" xr:uid="{00000000-0005-0000-0000-0000CF5C0000}"/>
    <cellStyle name="40% - akcent 4 2 4 2 2 2 4" xfId="23762" xr:uid="{00000000-0005-0000-0000-0000D05C0000}"/>
    <cellStyle name="40% - akcent 4 2 4 2 2 2 4 2" xfId="23763" xr:uid="{00000000-0005-0000-0000-0000D15C0000}"/>
    <cellStyle name="40% - akcent 4 2 4 2 2 2 4 2 2" xfId="23764" xr:uid="{00000000-0005-0000-0000-0000D25C0000}"/>
    <cellStyle name="40% - akcent 4 2 4 2 2 2 4 3" xfId="23765" xr:uid="{00000000-0005-0000-0000-0000D35C0000}"/>
    <cellStyle name="40% - akcent 4 2 4 2 2 2 5" xfId="23766" xr:uid="{00000000-0005-0000-0000-0000D45C0000}"/>
    <cellStyle name="40% - akcent 4 2 4 2 2 2 5 2" xfId="23767" xr:uid="{00000000-0005-0000-0000-0000D55C0000}"/>
    <cellStyle name="40% - akcent 4 2 4 2 2 2 6" xfId="23768" xr:uid="{00000000-0005-0000-0000-0000D65C0000}"/>
    <cellStyle name="40% - akcent 4 2 4 2 2 3" xfId="23769" xr:uid="{00000000-0005-0000-0000-0000D75C0000}"/>
    <cellStyle name="40% - akcent 4 2 4 2 2 3 2" xfId="23770" xr:uid="{00000000-0005-0000-0000-0000D85C0000}"/>
    <cellStyle name="40% - akcent 4 2 4 2 2 3 2 2" xfId="23771" xr:uid="{00000000-0005-0000-0000-0000D95C0000}"/>
    <cellStyle name="40% - akcent 4 2 4 2 2 3 3" xfId="23772" xr:uid="{00000000-0005-0000-0000-0000DA5C0000}"/>
    <cellStyle name="40% - akcent 4 2 4 2 2 4" xfId="23773" xr:uid="{00000000-0005-0000-0000-0000DB5C0000}"/>
    <cellStyle name="40% - akcent 4 2 4 2 2 4 2" xfId="23774" xr:uid="{00000000-0005-0000-0000-0000DC5C0000}"/>
    <cellStyle name="40% - akcent 4 2 4 2 2 4 2 2" xfId="23775" xr:uid="{00000000-0005-0000-0000-0000DD5C0000}"/>
    <cellStyle name="40% - akcent 4 2 4 2 2 4 3" xfId="23776" xr:uid="{00000000-0005-0000-0000-0000DE5C0000}"/>
    <cellStyle name="40% - akcent 4 2 4 2 2 5" xfId="23777" xr:uid="{00000000-0005-0000-0000-0000DF5C0000}"/>
    <cellStyle name="40% - akcent 4 2 4 2 2 5 2" xfId="23778" xr:uid="{00000000-0005-0000-0000-0000E05C0000}"/>
    <cellStyle name="40% - akcent 4 2 4 2 2 5 2 2" xfId="23779" xr:uid="{00000000-0005-0000-0000-0000E15C0000}"/>
    <cellStyle name="40% - akcent 4 2 4 2 2 5 3" xfId="23780" xr:uid="{00000000-0005-0000-0000-0000E25C0000}"/>
    <cellStyle name="40% - akcent 4 2 4 2 2 6" xfId="23781" xr:uid="{00000000-0005-0000-0000-0000E35C0000}"/>
    <cellStyle name="40% - akcent 4 2 4 2 2 6 2" xfId="23782" xr:uid="{00000000-0005-0000-0000-0000E45C0000}"/>
    <cellStyle name="40% - akcent 4 2 4 2 2 7" xfId="23783" xr:uid="{00000000-0005-0000-0000-0000E55C0000}"/>
    <cellStyle name="40% - akcent 4 2 4 2 3" xfId="23784" xr:uid="{00000000-0005-0000-0000-0000E65C0000}"/>
    <cellStyle name="40% - akcent 4 2 4 2 3 2" xfId="23785" xr:uid="{00000000-0005-0000-0000-0000E75C0000}"/>
    <cellStyle name="40% - akcent 4 2 4 2 3 2 2" xfId="23786" xr:uid="{00000000-0005-0000-0000-0000E85C0000}"/>
    <cellStyle name="40% - akcent 4 2 4 2 3 2 2 2" xfId="23787" xr:uid="{00000000-0005-0000-0000-0000E95C0000}"/>
    <cellStyle name="40% - akcent 4 2 4 2 3 2 3" xfId="23788" xr:uid="{00000000-0005-0000-0000-0000EA5C0000}"/>
    <cellStyle name="40% - akcent 4 2 4 2 3 3" xfId="23789" xr:uid="{00000000-0005-0000-0000-0000EB5C0000}"/>
    <cellStyle name="40% - akcent 4 2 4 2 3 3 2" xfId="23790" xr:uid="{00000000-0005-0000-0000-0000EC5C0000}"/>
    <cellStyle name="40% - akcent 4 2 4 2 3 3 2 2" xfId="23791" xr:uid="{00000000-0005-0000-0000-0000ED5C0000}"/>
    <cellStyle name="40% - akcent 4 2 4 2 3 3 3" xfId="23792" xr:uid="{00000000-0005-0000-0000-0000EE5C0000}"/>
    <cellStyle name="40% - akcent 4 2 4 2 3 4" xfId="23793" xr:uid="{00000000-0005-0000-0000-0000EF5C0000}"/>
    <cellStyle name="40% - akcent 4 2 4 2 3 4 2" xfId="23794" xr:uid="{00000000-0005-0000-0000-0000F05C0000}"/>
    <cellStyle name="40% - akcent 4 2 4 2 3 4 2 2" xfId="23795" xr:uid="{00000000-0005-0000-0000-0000F15C0000}"/>
    <cellStyle name="40% - akcent 4 2 4 2 3 4 3" xfId="23796" xr:uid="{00000000-0005-0000-0000-0000F25C0000}"/>
    <cellStyle name="40% - akcent 4 2 4 2 3 5" xfId="23797" xr:uid="{00000000-0005-0000-0000-0000F35C0000}"/>
    <cellStyle name="40% - akcent 4 2 4 2 3 5 2" xfId="23798" xr:uid="{00000000-0005-0000-0000-0000F45C0000}"/>
    <cellStyle name="40% - akcent 4 2 4 2 3 6" xfId="23799" xr:uid="{00000000-0005-0000-0000-0000F55C0000}"/>
    <cellStyle name="40% - akcent 4 2 4 2 4" xfId="23800" xr:uid="{00000000-0005-0000-0000-0000F65C0000}"/>
    <cellStyle name="40% - akcent 4 2 4 2 4 2" xfId="23801" xr:uid="{00000000-0005-0000-0000-0000F75C0000}"/>
    <cellStyle name="40% - akcent 4 2 4 2 4 2 2" xfId="23802" xr:uid="{00000000-0005-0000-0000-0000F85C0000}"/>
    <cellStyle name="40% - akcent 4 2 4 2 4 2 2 2" xfId="23803" xr:uid="{00000000-0005-0000-0000-0000F95C0000}"/>
    <cellStyle name="40% - akcent 4 2 4 2 4 2 3" xfId="23804" xr:uid="{00000000-0005-0000-0000-0000FA5C0000}"/>
    <cellStyle name="40% - akcent 4 2 4 2 4 3" xfId="23805" xr:uid="{00000000-0005-0000-0000-0000FB5C0000}"/>
    <cellStyle name="40% - akcent 4 2 4 2 4 3 2" xfId="23806" xr:uid="{00000000-0005-0000-0000-0000FC5C0000}"/>
    <cellStyle name="40% - akcent 4 2 4 2 4 3 2 2" xfId="23807" xr:uid="{00000000-0005-0000-0000-0000FD5C0000}"/>
    <cellStyle name="40% - akcent 4 2 4 2 4 3 3" xfId="23808" xr:uid="{00000000-0005-0000-0000-0000FE5C0000}"/>
    <cellStyle name="40% - akcent 4 2 4 2 4 4" xfId="23809" xr:uid="{00000000-0005-0000-0000-0000FF5C0000}"/>
    <cellStyle name="40% - akcent 4 2 4 2 4 4 2" xfId="23810" xr:uid="{00000000-0005-0000-0000-0000005D0000}"/>
    <cellStyle name="40% - akcent 4 2 4 2 4 4 2 2" xfId="23811" xr:uid="{00000000-0005-0000-0000-0000015D0000}"/>
    <cellStyle name="40% - akcent 4 2 4 2 4 4 3" xfId="23812" xr:uid="{00000000-0005-0000-0000-0000025D0000}"/>
    <cellStyle name="40% - akcent 4 2 4 2 4 5" xfId="23813" xr:uid="{00000000-0005-0000-0000-0000035D0000}"/>
    <cellStyle name="40% - akcent 4 2 4 2 4 5 2" xfId="23814" xr:uid="{00000000-0005-0000-0000-0000045D0000}"/>
    <cellStyle name="40% - akcent 4 2 4 2 4 6" xfId="23815" xr:uid="{00000000-0005-0000-0000-0000055D0000}"/>
    <cellStyle name="40% - akcent 4 2 4 2 5" xfId="23816" xr:uid="{00000000-0005-0000-0000-0000065D0000}"/>
    <cellStyle name="40% - akcent 4 2 4 2 5 2" xfId="23817" xr:uid="{00000000-0005-0000-0000-0000075D0000}"/>
    <cellStyle name="40% - akcent 4 2 4 2 5 2 2" xfId="23818" xr:uid="{00000000-0005-0000-0000-0000085D0000}"/>
    <cellStyle name="40% - akcent 4 2 4 2 5 3" xfId="23819" xr:uid="{00000000-0005-0000-0000-0000095D0000}"/>
    <cellStyle name="40% - akcent 4 2 4 2 6" xfId="23820" xr:uid="{00000000-0005-0000-0000-00000A5D0000}"/>
    <cellStyle name="40% - akcent 4 2 4 2 6 2" xfId="23821" xr:uid="{00000000-0005-0000-0000-00000B5D0000}"/>
    <cellStyle name="40% - akcent 4 2 4 2 6 2 2" xfId="23822" xr:uid="{00000000-0005-0000-0000-00000C5D0000}"/>
    <cellStyle name="40% - akcent 4 2 4 2 6 3" xfId="23823" xr:uid="{00000000-0005-0000-0000-00000D5D0000}"/>
    <cellStyle name="40% - akcent 4 2 4 2 7" xfId="23824" xr:uid="{00000000-0005-0000-0000-00000E5D0000}"/>
    <cellStyle name="40% - akcent 4 2 4 2 7 2" xfId="23825" xr:uid="{00000000-0005-0000-0000-00000F5D0000}"/>
    <cellStyle name="40% - akcent 4 2 4 2 7 2 2" xfId="23826" xr:uid="{00000000-0005-0000-0000-0000105D0000}"/>
    <cellStyle name="40% - akcent 4 2 4 2 7 3" xfId="23827" xr:uid="{00000000-0005-0000-0000-0000115D0000}"/>
    <cellStyle name="40% - akcent 4 2 4 2 8" xfId="23828" xr:uid="{00000000-0005-0000-0000-0000125D0000}"/>
    <cellStyle name="40% - akcent 4 2 4 2 8 2" xfId="23829" xr:uid="{00000000-0005-0000-0000-0000135D0000}"/>
    <cellStyle name="40% - akcent 4 2 4 2 9" xfId="23830" xr:uid="{00000000-0005-0000-0000-0000145D0000}"/>
    <cellStyle name="40% - akcent 4 2 4 3" xfId="23831" xr:uid="{00000000-0005-0000-0000-0000155D0000}"/>
    <cellStyle name="40% - akcent 4 2 4 3 2" xfId="23832" xr:uid="{00000000-0005-0000-0000-0000165D0000}"/>
    <cellStyle name="40% - akcent 4 2 4 3 2 2" xfId="23833" xr:uid="{00000000-0005-0000-0000-0000175D0000}"/>
    <cellStyle name="40% - akcent 4 2 4 3 2 2 2" xfId="23834" xr:uid="{00000000-0005-0000-0000-0000185D0000}"/>
    <cellStyle name="40% - akcent 4 2 4 3 2 2 2 2" xfId="23835" xr:uid="{00000000-0005-0000-0000-0000195D0000}"/>
    <cellStyle name="40% - akcent 4 2 4 3 2 2 3" xfId="23836" xr:uid="{00000000-0005-0000-0000-00001A5D0000}"/>
    <cellStyle name="40% - akcent 4 2 4 3 2 3" xfId="23837" xr:uid="{00000000-0005-0000-0000-00001B5D0000}"/>
    <cellStyle name="40% - akcent 4 2 4 3 2 3 2" xfId="23838" xr:uid="{00000000-0005-0000-0000-00001C5D0000}"/>
    <cellStyle name="40% - akcent 4 2 4 3 2 3 2 2" xfId="23839" xr:uid="{00000000-0005-0000-0000-00001D5D0000}"/>
    <cellStyle name="40% - akcent 4 2 4 3 2 3 3" xfId="23840" xr:uid="{00000000-0005-0000-0000-00001E5D0000}"/>
    <cellStyle name="40% - akcent 4 2 4 3 2 4" xfId="23841" xr:uid="{00000000-0005-0000-0000-00001F5D0000}"/>
    <cellStyle name="40% - akcent 4 2 4 3 2 4 2" xfId="23842" xr:uid="{00000000-0005-0000-0000-0000205D0000}"/>
    <cellStyle name="40% - akcent 4 2 4 3 2 4 2 2" xfId="23843" xr:uid="{00000000-0005-0000-0000-0000215D0000}"/>
    <cellStyle name="40% - akcent 4 2 4 3 2 4 3" xfId="23844" xr:uid="{00000000-0005-0000-0000-0000225D0000}"/>
    <cellStyle name="40% - akcent 4 2 4 3 2 5" xfId="23845" xr:uid="{00000000-0005-0000-0000-0000235D0000}"/>
    <cellStyle name="40% - akcent 4 2 4 3 2 5 2" xfId="23846" xr:uid="{00000000-0005-0000-0000-0000245D0000}"/>
    <cellStyle name="40% - akcent 4 2 4 3 2 6" xfId="23847" xr:uid="{00000000-0005-0000-0000-0000255D0000}"/>
    <cellStyle name="40% - akcent 4 2 4 3 3" xfId="23848" xr:uid="{00000000-0005-0000-0000-0000265D0000}"/>
    <cellStyle name="40% - akcent 4 2 4 3 3 2" xfId="23849" xr:uid="{00000000-0005-0000-0000-0000275D0000}"/>
    <cellStyle name="40% - akcent 4 2 4 3 3 2 2" xfId="23850" xr:uid="{00000000-0005-0000-0000-0000285D0000}"/>
    <cellStyle name="40% - akcent 4 2 4 3 3 3" xfId="23851" xr:uid="{00000000-0005-0000-0000-0000295D0000}"/>
    <cellStyle name="40% - akcent 4 2 4 3 4" xfId="23852" xr:uid="{00000000-0005-0000-0000-00002A5D0000}"/>
    <cellStyle name="40% - akcent 4 2 4 3 4 2" xfId="23853" xr:uid="{00000000-0005-0000-0000-00002B5D0000}"/>
    <cellStyle name="40% - akcent 4 2 4 3 4 2 2" xfId="23854" xr:uid="{00000000-0005-0000-0000-00002C5D0000}"/>
    <cellStyle name="40% - akcent 4 2 4 3 4 3" xfId="23855" xr:uid="{00000000-0005-0000-0000-00002D5D0000}"/>
    <cellStyle name="40% - akcent 4 2 4 3 5" xfId="23856" xr:uid="{00000000-0005-0000-0000-00002E5D0000}"/>
    <cellStyle name="40% - akcent 4 2 4 3 5 2" xfId="23857" xr:uid="{00000000-0005-0000-0000-00002F5D0000}"/>
    <cellStyle name="40% - akcent 4 2 4 3 5 2 2" xfId="23858" xr:uid="{00000000-0005-0000-0000-0000305D0000}"/>
    <cellStyle name="40% - akcent 4 2 4 3 5 3" xfId="23859" xr:uid="{00000000-0005-0000-0000-0000315D0000}"/>
    <cellStyle name="40% - akcent 4 2 4 3 6" xfId="23860" xr:uid="{00000000-0005-0000-0000-0000325D0000}"/>
    <cellStyle name="40% - akcent 4 2 4 3 6 2" xfId="23861" xr:uid="{00000000-0005-0000-0000-0000335D0000}"/>
    <cellStyle name="40% - akcent 4 2 4 3 7" xfId="23862" xr:uid="{00000000-0005-0000-0000-0000345D0000}"/>
    <cellStyle name="40% - akcent 4 2 4 4" xfId="23863" xr:uid="{00000000-0005-0000-0000-0000355D0000}"/>
    <cellStyle name="40% - akcent 4 2 4 4 2" xfId="23864" xr:uid="{00000000-0005-0000-0000-0000365D0000}"/>
    <cellStyle name="40% - akcent 4 2 4 4 2 2" xfId="23865" xr:uid="{00000000-0005-0000-0000-0000375D0000}"/>
    <cellStyle name="40% - akcent 4 2 4 4 2 2 2" xfId="23866" xr:uid="{00000000-0005-0000-0000-0000385D0000}"/>
    <cellStyle name="40% - akcent 4 2 4 4 2 3" xfId="23867" xr:uid="{00000000-0005-0000-0000-0000395D0000}"/>
    <cellStyle name="40% - akcent 4 2 4 4 3" xfId="23868" xr:uid="{00000000-0005-0000-0000-00003A5D0000}"/>
    <cellStyle name="40% - akcent 4 2 4 4 3 2" xfId="23869" xr:uid="{00000000-0005-0000-0000-00003B5D0000}"/>
    <cellStyle name="40% - akcent 4 2 4 4 3 2 2" xfId="23870" xr:uid="{00000000-0005-0000-0000-00003C5D0000}"/>
    <cellStyle name="40% - akcent 4 2 4 4 3 3" xfId="23871" xr:uid="{00000000-0005-0000-0000-00003D5D0000}"/>
    <cellStyle name="40% - akcent 4 2 4 4 4" xfId="23872" xr:uid="{00000000-0005-0000-0000-00003E5D0000}"/>
    <cellStyle name="40% - akcent 4 2 4 4 4 2" xfId="23873" xr:uid="{00000000-0005-0000-0000-00003F5D0000}"/>
    <cellStyle name="40% - akcent 4 2 4 4 4 2 2" xfId="23874" xr:uid="{00000000-0005-0000-0000-0000405D0000}"/>
    <cellStyle name="40% - akcent 4 2 4 4 4 3" xfId="23875" xr:uid="{00000000-0005-0000-0000-0000415D0000}"/>
    <cellStyle name="40% - akcent 4 2 4 4 5" xfId="23876" xr:uid="{00000000-0005-0000-0000-0000425D0000}"/>
    <cellStyle name="40% - akcent 4 2 4 4 5 2" xfId="23877" xr:uid="{00000000-0005-0000-0000-0000435D0000}"/>
    <cellStyle name="40% - akcent 4 2 4 4 6" xfId="23878" xr:uid="{00000000-0005-0000-0000-0000445D0000}"/>
    <cellStyle name="40% - akcent 4 2 4 5" xfId="23879" xr:uid="{00000000-0005-0000-0000-0000455D0000}"/>
    <cellStyle name="40% - akcent 4 2 4 5 2" xfId="23880" xr:uid="{00000000-0005-0000-0000-0000465D0000}"/>
    <cellStyle name="40% - akcent 4 2 4 5 2 2" xfId="23881" xr:uid="{00000000-0005-0000-0000-0000475D0000}"/>
    <cellStyle name="40% - akcent 4 2 4 5 2 2 2" xfId="23882" xr:uid="{00000000-0005-0000-0000-0000485D0000}"/>
    <cellStyle name="40% - akcent 4 2 4 5 2 3" xfId="23883" xr:uid="{00000000-0005-0000-0000-0000495D0000}"/>
    <cellStyle name="40% - akcent 4 2 4 5 3" xfId="23884" xr:uid="{00000000-0005-0000-0000-00004A5D0000}"/>
    <cellStyle name="40% - akcent 4 2 4 5 3 2" xfId="23885" xr:uid="{00000000-0005-0000-0000-00004B5D0000}"/>
    <cellStyle name="40% - akcent 4 2 4 5 3 2 2" xfId="23886" xr:uid="{00000000-0005-0000-0000-00004C5D0000}"/>
    <cellStyle name="40% - akcent 4 2 4 5 3 3" xfId="23887" xr:uid="{00000000-0005-0000-0000-00004D5D0000}"/>
    <cellStyle name="40% - akcent 4 2 4 5 4" xfId="23888" xr:uid="{00000000-0005-0000-0000-00004E5D0000}"/>
    <cellStyle name="40% - akcent 4 2 4 5 4 2" xfId="23889" xr:uid="{00000000-0005-0000-0000-00004F5D0000}"/>
    <cellStyle name="40% - akcent 4 2 4 5 4 2 2" xfId="23890" xr:uid="{00000000-0005-0000-0000-0000505D0000}"/>
    <cellStyle name="40% - akcent 4 2 4 5 4 3" xfId="23891" xr:uid="{00000000-0005-0000-0000-0000515D0000}"/>
    <cellStyle name="40% - akcent 4 2 4 5 5" xfId="23892" xr:uid="{00000000-0005-0000-0000-0000525D0000}"/>
    <cellStyle name="40% - akcent 4 2 4 5 5 2" xfId="23893" xr:uid="{00000000-0005-0000-0000-0000535D0000}"/>
    <cellStyle name="40% - akcent 4 2 4 5 6" xfId="23894" xr:uid="{00000000-0005-0000-0000-0000545D0000}"/>
    <cellStyle name="40% - akcent 4 2 4 6" xfId="23895" xr:uid="{00000000-0005-0000-0000-0000555D0000}"/>
    <cellStyle name="40% - akcent 4 2 4 6 2" xfId="23896" xr:uid="{00000000-0005-0000-0000-0000565D0000}"/>
    <cellStyle name="40% - akcent 4 2 4 6 2 2" xfId="23897" xr:uid="{00000000-0005-0000-0000-0000575D0000}"/>
    <cellStyle name="40% - akcent 4 2 4 6 2 2 2" xfId="23898" xr:uid="{00000000-0005-0000-0000-0000585D0000}"/>
    <cellStyle name="40% - akcent 4 2 4 6 2 3" xfId="23899" xr:uid="{00000000-0005-0000-0000-0000595D0000}"/>
    <cellStyle name="40% - akcent 4 2 4 6 3" xfId="23900" xr:uid="{00000000-0005-0000-0000-00005A5D0000}"/>
    <cellStyle name="40% - akcent 4 2 4 6 3 2" xfId="23901" xr:uid="{00000000-0005-0000-0000-00005B5D0000}"/>
    <cellStyle name="40% - akcent 4 2 4 6 3 2 2" xfId="23902" xr:uid="{00000000-0005-0000-0000-00005C5D0000}"/>
    <cellStyle name="40% - akcent 4 2 4 6 3 3" xfId="23903" xr:uid="{00000000-0005-0000-0000-00005D5D0000}"/>
    <cellStyle name="40% - akcent 4 2 4 6 4" xfId="23904" xr:uid="{00000000-0005-0000-0000-00005E5D0000}"/>
    <cellStyle name="40% - akcent 4 2 4 6 4 2" xfId="23905" xr:uid="{00000000-0005-0000-0000-00005F5D0000}"/>
    <cellStyle name="40% - akcent 4 2 4 6 4 2 2" xfId="23906" xr:uid="{00000000-0005-0000-0000-0000605D0000}"/>
    <cellStyle name="40% - akcent 4 2 4 6 4 3" xfId="23907" xr:uid="{00000000-0005-0000-0000-0000615D0000}"/>
    <cellStyle name="40% - akcent 4 2 4 6 5" xfId="23908" xr:uid="{00000000-0005-0000-0000-0000625D0000}"/>
    <cellStyle name="40% - akcent 4 2 4 6 5 2" xfId="23909" xr:uid="{00000000-0005-0000-0000-0000635D0000}"/>
    <cellStyle name="40% - akcent 4 2 4 6 6" xfId="23910" xr:uid="{00000000-0005-0000-0000-0000645D0000}"/>
    <cellStyle name="40% - akcent 4 2 4 7" xfId="23911" xr:uid="{00000000-0005-0000-0000-0000655D0000}"/>
    <cellStyle name="40% - akcent 4 2 5" xfId="23912" xr:uid="{00000000-0005-0000-0000-0000665D0000}"/>
    <cellStyle name="40% - akcent 4 2 5 2" xfId="23913" xr:uid="{00000000-0005-0000-0000-0000675D0000}"/>
    <cellStyle name="40% - akcent 4 2 5 2 2" xfId="23914" xr:uid="{00000000-0005-0000-0000-0000685D0000}"/>
    <cellStyle name="40% - akcent 4 2 5 3" xfId="23915" xr:uid="{00000000-0005-0000-0000-0000695D0000}"/>
    <cellStyle name="40% - akcent 4 2 6" xfId="23916" xr:uid="{00000000-0005-0000-0000-00006A5D0000}"/>
    <cellStyle name="40% - akcent 4 2 6 2" xfId="23917" xr:uid="{00000000-0005-0000-0000-00006B5D0000}"/>
    <cellStyle name="40% - akcent 4 2 7" xfId="23918" xr:uid="{00000000-0005-0000-0000-00006C5D0000}"/>
    <cellStyle name="40% - akcent 4 2 7 2" xfId="23919" xr:uid="{00000000-0005-0000-0000-00006D5D0000}"/>
    <cellStyle name="40% - akcent 4 2 8" xfId="23920" xr:uid="{00000000-0005-0000-0000-00006E5D0000}"/>
    <cellStyle name="40% - akcent 4 2 8 2" xfId="23921" xr:uid="{00000000-0005-0000-0000-00006F5D0000}"/>
    <cellStyle name="40% - akcent 4 2 9" xfId="23922" xr:uid="{00000000-0005-0000-0000-0000705D0000}"/>
    <cellStyle name="40% - akcent 4 2 9 2" xfId="23923" xr:uid="{00000000-0005-0000-0000-0000715D0000}"/>
    <cellStyle name="40% - akcent 4 2_2011'05 Raport PGE_DO-CO2" xfId="23924" xr:uid="{00000000-0005-0000-0000-0000725D0000}"/>
    <cellStyle name="40% - akcent 4 3" xfId="23925" xr:uid="{00000000-0005-0000-0000-0000735D0000}"/>
    <cellStyle name="40% - akcent 4 3 10" xfId="23926" xr:uid="{00000000-0005-0000-0000-0000745D0000}"/>
    <cellStyle name="40% - akcent 4 3 10 2" xfId="23927" xr:uid="{00000000-0005-0000-0000-0000755D0000}"/>
    <cellStyle name="40% - akcent 4 3 10 2 2" xfId="23928" xr:uid="{00000000-0005-0000-0000-0000765D0000}"/>
    <cellStyle name="40% - akcent 4 3 10 2 2 2" xfId="23929" xr:uid="{00000000-0005-0000-0000-0000775D0000}"/>
    <cellStyle name="40% - akcent 4 3 10 2 3" xfId="23930" xr:uid="{00000000-0005-0000-0000-0000785D0000}"/>
    <cellStyle name="40% - akcent 4 3 10 3" xfId="23931" xr:uid="{00000000-0005-0000-0000-0000795D0000}"/>
    <cellStyle name="40% - akcent 4 3 10 3 2" xfId="23932" xr:uid="{00000000-0005-0000-0000-00007A5D0000}"/>
    <cellStyle name="40% - akcent 4 3 10 3 2 2" xfId="23933" xr:uid="{00000000-0005-0000-0000-00007B5D0000}"/>
    <cellStyle name="40% - akcent 4 3 10 3 3" xfId="23934" xr:uid="{00000000-0005-0000-0000-00007C5D0000}"/>
    <cellStyle name="40% - akcent 4 3 10 4" xfId="23935" xr:uid="{00000000-0005-0000-0000-00007D5D0000}"/>
    <cellStyle name="40% - akcent 4 3 10 4 2" xfId="23936" xr:uid="{00000000-0005-0000-0000-00007E5D0000}"/>
    <cellStyle name="40% - akcent 4 3 10 4 2 2" xfId="23937" xr:uid="{00000000-0005-0000-0000-00007F5D0000}"/>
    <cellStyle name="40% - akcent 4 3 10 4 3" xfId="23938" xr:uid="{00000000-0005-0000-0000-0000805D0000}"/>
    <cellStyle name="40% - akcent 4 3 10 5" xfId="23939" xr:uid="{00000000-0005-0000-0000-0000815D0000}"/>
    <cellStyle name="40% - akcent 4 3 10 5 2" xfId="23940" xr:uid="{00000000-0005-0000-0000-0000825D0000}"/>
    <cellStyle name="40% - akcent 4 3 10 6" xfId="23941" xr:uid="{00000000-0005-0000-0000-0000835D0000}"/>
    <cellStyle name="40% - akcent 4 3 11" xfId="23942" xr:uid="{00000000-0005-0000-0000-0000845D0000}"/>
    <cellStyle name="40% - akcent 4 3 2" xfId="23943" xr:uid="{00000000-0005-0000-0000-0000855D0000}"/>
    <cellStyle name="40% - akcent 4 3 2 2" xfId="23944" xr:uid="{00000000-0005-0000-0000-0000865D0000}"/>
    <cellStyle name="40% - akcent 4 3 2 2 10" xfId="23945" xr:uid="{00000000-0005-0000-0000-0000875D0000}"/>
    <cellStyle name="40% - akcent 4 3 2 2 11" xfId="23946" xr:uid="{00000000-0005-0000-0000-0000885D0000}"/>
    <cellStyle name="40% - akcent 4 3 2 2 2" xfId="23947" xr:uid="{00000000-0005-0000-0000-0000895D0000}"/>
    <cellStyle name="40% - akcent 4 3 2 2 2 2" xfId="23948" xr:uid="{00000000-0005-0000-0000-00008A5D0000}"/>
    <cellStyle name="40% - akcent 4 3 2 2 2 2 2" xfId="23949" xr:uid="{00000000-0005-0000-0000-00008B5D0000}"/>
    <cellStyle name="40% - akcent 4 3 2 2 2 2 2 2" xfId="23950" xr:uid="{00000000-0005-0000-0000-00008C5D0000}"/>
    <cellStyle name="40% - akcent 4 3 2 2 2 2 2 2 2" xfId="23951" xr:uid="{00000000-0005-0000-0000-00008D5D0000}"/>
    <cellStyle name="40% - akcent 4 3 2 2 2 2 2 2 2 2" xfId="23952" xr:uid="{00000000-0005-0000-0000-00008E5D0000}"/>
    <cellStyle name="40% - akcent 4 3 2 2 2 2 2 2 3" xfId="23953" xr:uid="{00000000-0005-0000-0000-00008F5D0000}"/>
    <cellStyle name="40% - akcent 4 3 2 2 2 2 2 3" xfId="23954" xr:uid="{00000000-0005-0000-0000-0000905D0000}"/>
    <cellStyle name="40% - akcent 4 3 2 2 2 2 2 3 2" xfId="23955" xr:uid="{00000000-0005-0000-0000-0000915D0000}"/>
    <cellStyle name="40% - akcent 4 3 2 2 2 2 2 3 2 2" xfId="23956" xr:uid="{00000000-0005-0000-0000-0000925D0000}"/>
    <cellStyle name="40% - akcent 4 3 2 2 2 2 2 3 3" xfId="23957" xr:uid="{00000000-0005-0000-0000-0000935D0000}"/>
    <cellStyle name="40% - akcent 4 3 2 2 2 2 2 4" xfId="23958" xr:uid="{00000000-0005-0000-0000-0000945D0000}"/>
    <cellStyle name="40% - akcent 4 3 2 2 2 2 2 4 2" xfId="23959" xr:uid="{00000000-0005-0000-0000-0000955D0000}"/>
    <cellStyle name="40% - akcent 4 3 2 2 2 2 2 4 2 2" xfId="23960" xr:uid="{00000000-0005-0000-0000-0000965D0000}"/>
    <cellStyle name="40% - akcent 4 3 2 2 2 2 2 4 3" xfId="23961" xr:uid="{00000000-0005-0000-0000-0000975D0000}"/>
    <cellStyle name="40% - akcent 4 3 2 2 2 2 2 5" xfId="23962" xr:uid="{00000000-0005-0000-0000-0000985D0000}"/>
    <cellStyle name="40% - akcent 4 3 2 2 2 2 2 5 2" xfId="23963" xr:uid="{00000000-0005-0000-0000-0000995D0000}"/>
    <cellStyle name="40% - akcent 4 3 2 2 2 2 2 6" xfId="23964" xr:uid="{00000000-0005-0000-0000-00009A5D0000}"/>
    <cellStyle name="40% - akcent 4 3 2 2 2 2 3" xfId="23965" xr:uid="{00000000-0005-0000-0000-00009B5D0000}"/>
    <cellStyle name="40% - akcent 4 3 2 2 2 2 3 2" xfId="23966" xr:uid="{00000000-0005-0000-0000-00009C5D0000}"/>
    <cellStyle name="40% - akcent 4 3 2 2 2 2 3 2 2" xfId="23967" xr:uid="{00000000-0005-0000-0000-00009D5D0000}"/>
    <cellStyle name="40% - akcent 4 3 2 2 2 2 3 3" xfId="23968" xr:uid="{00000000-0005-0000-0000-00009E5D0000}"/>
    <cellStyle name="40% - akcent 4 3 2 2 2 2 4" xfId="23969" xr:uid="{00000000-0005-0000-0000-00009F5D0000}"/>
    <cellStyle name="40% - akcent 4 3 2 2 2 2 4 2" xfId="23970" xr:uid="{00000000-0005-0000-0000-0000A05D0000}"/>
    <cellStyle name="40% - akcent 4 3 2 2 2 2 4 2 2" xfId="23971" xr:uid="{00000000-0005-0000-0000-0000A15D0000}"/>
    <cellStyle name="40% - akcent 4 3 2 2 2 2 4 3" xfId="23972" xr:uid="{00000000-0005-0000-0000-0000A25D0000}"/>
    <cellStyle name="40% - akcent 4 3 2 2 2 2 5" xfId="23973" xr:uid="{00000000-0005-0000-0000-0000A35D0000}"/>
    <cellStyle name="40% - akcent 4 3 2 2 2 2 5 2" xfId="23974" xr:uid="{00000000-0005-0000-0000-0000A45D0000}"/>
    <cellStyle name="40% - akcent 4 3 2 2 2 2 5 2 2" xfId="23975" xr:uid="{00000000-0005-0000-0000-0000A55D0000}"/>
    <cellStyle name="40% - akcent 4 3 2 2 2 2 5 3" xfId="23976" xr:uid="{00000000-0005-0000-0000-0000A65D0000}"/>
    <cellStyle name="40% - akcent 4 3 2 2 2 2 6" xfId="23977" xr:uid="{00000000-0005-0000-0000-0000A75D0000}"/>
    <cellStyle name="40% - akcent 4 3 2 2 2 2 6 2" xfId="23978" xr:uid="{00000000-0005-0000-0000-0000A85D0000}"/>
    <cellStyle name="40% - akcent 4 3 2 2 2 2 7" xfId="23979" xr:uid="{00000000-0005-0000-0000-0000A95D0000}"/>
    <cellStyle name="40% - akcent 4 3 2 2 2 3" xfId="23980" xr:uid="{00000000-0005-0000-0000-0000AA5D0000}"/>
    <cellStyle name="40% - akcent 4 3 2 2 2 3 2" xfId="23981" xr:uid="{00000000-0005-0000-0000-0000AB5D0000}"/>
    <cellStyle name="40% - akcent 4 3 2 2 2 3 2 2" xfId="23982" xr:uid="{00000000-0005-0000-0000-0000AC5D0000}"/>
    <cellStyle name="40% - akcent 4 3 2 2 2 3 2 2 2" xfId="23983" xr:uid="{00000000-0005-0000-0000-0000AD5D0000}"/>
    <cellStyle name="40% - akcent 4 3 2 2 2 3 2 3" xfId="23984" xr:uid="{00000000-0005-0000-0000-0000AE5D0000}"/>
    <cellStyle name="40% - akcent 4 3 2 2 2 3 3" xfId="23985" xr:uid="{00000000-0005-0000-0000-0000AF5D0000}"/>
    <cellStyle name="40% - akcent 4 3 2 2 2 3 3 2" xfId="23986" xr:uid="{00000000-0005-0000-0000-0000B05D0000}"/>
    <cellStyle name="40% - akcent 4 3 2 2 2 3 3 2 2" xfId="23987" xr:uid="{00000000-0005-0000-0000-0000B15D0000}"/>
    <cellStyle name="40% - akcent 4 3 2 2 2 3 3 3" xfId="23988" xr:uid="{00000000-0005-0000-0000-0000B25D0000}"/>
    <cellStyle name="40% - akcent 4 3 2 2 2 3 4" xfId="23989" xr:uid="{00000000-0005-0000-0000-0000B35D0000}"/>
    <cellStyle name="40% - akcent 4 3 2 2 2 3 4 2" xfId="23990" xr:uid="{00000000-0005-0000-0000-0000B45D0000}"/>
    <cellStyle name="40% - akcent 4 3 2 2 2 3 4 2 2" xfId="23991" xr:uid="{00000000-0005-0000-0000-0000B55D0000}"/>
    <cellStyle name="40% - akcent 4 3 2 2 2 3 4 3" xfId="23992" xr:uid="{00000000-0005-0000-0000-0000B65D0000}"/>
    <cellStyle name="40% - akcent 4 3 2 2 2 3 5" xfId="23993" xr:uid="{00000000-0005-0000-0000-0000B75D0000}"/>
    <cellStyle name="40% - akcent 4 3 2 2 2 3 5 2" xfId="23994" xr:uid="{00000000-0005-0000-0000-0000B85D0000}"/>
    <cellStyle name="40% - akcent 4 3 2 2 2 3 6" xfId="23995" xr:uid="{00000000-0005-0000-0000-0000B95D0000}"/>
    <cellStyle name="40% - akcent 4 3 2 2 2 4" xfId="23996" xr:uid="{00000000-0005-0000-0000-0000BA5D0000}"/>
    <cellStyle name="40% - akcent 4 3 2 2 2 4 2" xfId="23997" xr:uid="{00000000-0005-0000-0000-0000BB5D0000}"/>
    <cellStyle name="40% - akcent 4 3 2 2 2 4 2 2" xfId="23998" xr:uid="{00000000-0005-0000-0000-0000BC5D0000}"/>
    <cellStyle name="40% - akcent 4 3 2 2 2 4 2 2 2" xfId="23999" xr:uid="{00000000-0005-0000-0000-0000BD5D0000}"/>
    <cellStyle name="40% - akcent 4 3 2 2 2 4 2 3" xfId="24000" xr:uid="{00000000-0005-0000-0000-0000BE5D0000}"/>
    <cellStyle name="40% - akcent 4 3 2 2 2 4 3" xfId="24001" xr:uid="{00000000-0005-0000-0000-0000BF5D0000}"/>
    <cellStyle name="40% - akcent 4 3 2 2 2 4 3 2" xfId="24002" xr:uid="{00000000-0005-0000-0000-0000C05D0000}"/>
    <cellStyle name="40% - akcent 4 3 2 2 2 4 3 2 2" xfId="24003" xr:uid="{00000000-0005-0000-0000-0000C15D0000}"/>
    <cellStyle name="40% - akcent 4 3 2 2 2 4 3 3" xfId="24004" xr:uid="{00000000-0005-0000-0000-0000C25D0000}"/>
    <cellStyle name="40% - akcent 4 3 2 2 2 4 4" xfId="24005" xr:uid="{00000000-0005-0000-0000-0000C35D0000}"/>
    <cellStyle name="40% - akcent 4 3 2 2 2 4 4 2" xfId="24006" xr:uid="{00000000-0005-0000-0000-0000C45D0000}"/>
    <cellStyle name="40% - akcent 4 3 2 2 2 4 4 2 2" xfId="24007" xr:uid="{00000000-0005-0000-0000-0000C55D0000}"/>
    <cellStyle name="40% - akcent 4 3 2 2 2 4 4 3" xfId="24008" xr:uid="{00000000-0005-0000-0000-0000C65D0000}"/>
    <cellStyle name="40% - akcent 4 3 2 2 2 4 5" xfId="24009" xr:uid="{00000000-0005-0000-0000-0000C75D0000}"/>
    <cellStyle name="40% - akcent 4 3 2 2 2 4 5 2" xfId="24010" xr:uid="{00000000-0005-0000-0000-0000C85D0000}"/>
    <cellStyle name="40% - akcent 4 3 2 2 2 4 6" xfId="24011" xr:uid="{00000000-0005-0000-0000-0000C95D0000}"/>
    <cellStyle name="40% - akcent 4 3 2 2 2 5" xfId="24012" xr:uid="{00000000-0005-0000-0000-0000CA5D0000}"/>
    <cellStyle name="40% - akcent 4 3 2 2 2 5 2" xfId="24013" xr:uid="{00000000-0005-0000-0000-0000CB5D0000}"/>
    <cellStyle name="40% - akcent 4 3 2 2 2 5 2 2" xfId="24014" xr:uid="{00000000-0005-0000-0000-0000CC5D0000}"/>
    <cellStyle name="40% - akcent 4 3 2 2 2 5 3" xfId="24015" xr:uid="{00000000-0005-0000-0000-0000CD5D0000}"/>
    <cellStyle name="40% - akcent 4 3 2 2 2 6" xfId="24016" xr:uid="{00000000-0005-0000-0000-0000CE5D0000}"/>
    <cellStyle name="40% - akcent 4 3 2 2 2 6 2" xfId="24017" xr:uid="{00000000-0005-0000-0000-0000CF5D0000}"/>
    <cellStyle name="40% - akcent 4 3 2 2 2 6 2 2" xfId="24018" xr:uid="{00000000-0005-0000-0000-0000D05D0000}"/>
    <cellStyle name="40% - akcent 4 3 2 2 2 6 3" xfId="24019" xr:uid="{00000000-0005-0000-0000-0000D15D0000}"/>
    <cellStyle name="40% - akcent 4 3 2 2 2 7" xfId="24020" xr:uid="{00000000-0005-0000-0000-0000D25D0000}"/>
    <cellStyle name="40% - akcent 4 3 2 2 2 7 2" xfId="24021" xr:uid="{00000000-0005-0000-0000-0000D35D0000}"/>
    <cellStyle name="40% - akcent 4 3 2 2 2 7 2 2" xfId="24022" xr:uid="{00000000-0005-0000-0000-0000D45D0000}"/>
    <cellStyle name="40% - akcent 4 3 2 2 2 7 3" xfId="24023" xr:uid="{00000000-0005-0000-0000-0000D55D0000}"/>
    <cellStyle name="40% - akcent 4 3 2 2 2 8" xfId="24024" xr:uid="{00000000-0005-0000-0000-0000D65D0000}"/>
    <cellStyle name="40% - akcent 4 3 2 2 2 8 2" xfId="24025" xr:uid="{00000000-0005-0000-0000-0000D75D0000}"/>
    <cellStyle name="40% - akcent 4 3 2 2 2 9" xfId="24026" xr:uid="{00000000-0005-0000-0000-0000D85D0000}"/>
    <cellStyle name="40% - akcent 4 3 2 2 3" xfId="24027" xr:uid="{00000000-0005-0000-0000-0000D95D0000}"/>
    <cellStyle name="40% - akcent 4 3 2 2 3 2" xfId="24028" xr:uid="{00000000-0005-0000-0000-0000DA5D0000}"/>
    <cellStyle name="40% - akcent 4 3 2 2 3 2 2" xfId="24029" xr:uid="{00000000-0005-0000-0000-0000DB5D0000}"/>
    <cellStyle name="40% - akcent 4 3 2 2 3 2 2 2" xfId="24030" xr:uid="{00000000-0005-0000-0000-0000DC5D0000}"/>
    <cellStyle name="40% - akcent 4 3 2 2 3 2 2 2 2" xfId="24031" xr:uid="{00000000-0005-0000-0000-0000DD5D0000}"/>
    <cellStyle name="40% - akcent 4 3 2 2 3 2 2 3" xfId="24032" xr:uid="{00000000-0005-0000-0000-0000DE5D0000}"/>
    <cellStyle name="40% - akcent 4 3 2 2 3 2 3" xfId="24033" xr:uid="{00000000-0005-0000-0000-0000DF5D0000}"/>
    <cellStyle name="40% - akcent 4 3 2 2 3 2 3 2" xfId="24034" xr:uid="{00000000-0005-0000-0000-0000E05D0000}"/>
    <cellStyle name="40% - akcent 4 3 2 2 3 2 3 2 2" xfId="24035" xr:uid="{00000000-0005-0000-0000-0000E15D0000}"/>
    <cellStyle name="40% - akcent 4 3 2 2 3 2 3 3" xfId="24036" xr:uid="{00000000-0005-0000-0000-0000E25D0000}"/>
    <cellStyle name="40% - akcent 4 3 2 2 3 2 4" xfId="24037" xr:uid="{00000000-0005-0000-0000-0000E35D0000}"/>
    <cellStyle name="40% - akcent 4 3 2 2 3 2 4 2" xfId="24038" xr:uid="{00000000-0005-0000-0000-0000E45D0000}"/>
    <cellStyle name="40% - akcent 4 3 2 2 3 2 4 2 2" xfId="24039" xr:uid="{00000000-0005-0000-0000-0000E55D0000}"/>
    <cellStyle name="40% - akcent 4 3 2 2 3 2 4 3" xfId="24040" xr:uid="{00000000-0005-0000-0000-0000E65D0000}"/>
    <cellStyle name="40% - akcent 4 3 2 2 3 2 5" xfId="24041" xr:uid="{00000000-0005-0000-0000-0000E75D0000}"/>
    <cellStyle name="40% - akcent 4 3 2 2 3 2 5 2" xfId="24042" xr:uid="{00000000-0005-0000-0000-0000E85D0000}"/>
    <cellStyle name="40% - akcent 4 3 2 2 3 2 6" xfId="24043" xr:uid="{00000000-0005-0000-0000-0000E95D0000}"/>
    <cellStyle name="40% - akcent 4 3 2 2 3 3" xfId="24044" xr:uid="{00000000-0005-0000-0000-0000EA5D0000}"/>
    <cellStyle name="40% - akcent 4 3 2 2 3 3 2" xfId="24045" xr:uid="{00000000-0005-0000-0000-0000EB5D0000}"/>
    <cellStyle name="40% - akcent 4 3 2 2 3 3 2 2" xfId="24046" xr:uid="{00000000-0005-0000-0000-0000EC5D0000}"/>
    <cellStyle name="40% - akcent 4 3 2 2 3 3 3" xfId="24047" xr:uid="{00000000-0005-0000-0000-0000ED5D0000}"/>
    <cellStyle name="40% - akcent 4 3 2 2 3 4" xfId="24048" xr:uid="{00000000-0005-0000-0000-0000EE5D0000}"/>
    <cellStyle name="40% - akcent 4 3 2 2 3 4 2" xfId="24049" xr:uid="{00000000-0005-0000-0000-0000EF5D0000}"/>
    <cellStyle name="40% - akcent 4 3 2 2 3 4 2 2" xfId="24050" xr:uid="{00000000-0005-0000-0000-0000F05D0000}"/>
    <cellStyle name="40% - akcent 4 3 2 2 3 4 3" xfId="24051" xr:uid="{00000000-0005-0000-0000-0000F15D0000}"/>
    <cellStyle name="40% - akcent 4 3 2 2 3 5" xfId="24052" xr:uid="{00000000-0005-0000-0000-0000F25D0000}"/>
    <cellStyle name="40% - akcent 4 3 2 2 3 5 2" xfId="24053" xr:uid="{00000000-0005-0000-0000-0000F35D0000}"/>
    <cellStyle name="40% - akcent 4 3 2 2 3 5 2 2" xfId="24054" xr:uid="{00000000-0005-0000-0000-0000F45D0000}"/>
    <cellStyle name="40% - akcent 4 3 2 2 3 5 3" xfId="24055" xr:uid="{00000000-0005-0000-0000-0000F55D0000}"/>
    <cellStyle name="40% - akcent 4 3 2 2 3 6" xfId="24056" xr:uid="{00000000-0005-0000-0000-0000F65D0000}"/>
    <cellStyle name="40% - akcent 4 3 2 2 3 6 2" xfId="24057" xr:uid="{00000000-0005-0000-0000-0000F75D0000}"/>
    <cellStyle name="40% - akcent 4 3 2 2 3 7" xfId="24058" xr:uid="{00000000-0005-0000-0000-0000F85D0000}"/>
    <cellStyle name="40% - akcent 4 3 2 2 4" xfId="24059" xr:uid="{00000000-0005-0000-0000-0000F95D0000}"/>
    <cellStyle name="40% - akcent 4 3 2 2 4 2" xfId="24060" xr:uid="{00000000-0005-0000-0000-0000FA5D0000}"/>
    <cellStyle name="40% - akcent 4 3 2 2 4 2 2" xfId="24061" xr:uid="{00000000-0005-0000-0000-0000FB5D0000}"/>
    <cellStyle name="40% - akcent 4 3 2 2 4 2 2 2" xfId="24062" xr:uid="{00000000-0005-0000-0000-0000FC5D0000}"/>
    <cellStyle name="40% - akcent 4 3 2 2 4 2 3" xfId="24063" xr:uid="{00000000-0005-0000-0000-0000FD5D0000}"/>
    <cellStyle name="40% - akcent 4 3 2 2 4 3" xfId="24064" xr:uid="{00000000-0005-0000-0000-0000FE5D0000}"/>
    <cellStyle name="40% - akcent 4 3 2 2 4 3 2" xfId="24065" xr:uid="{00000000-0005-0000-0000-0000FF5D0000}"/>
    <cellStyle name="40% - akcent 4 3 2 2 4 3 2 2" xfId="24066" xr:uid="{00000000-0005-0000-0000-0000005E0000}"/>
    <cellStyle name="40% - akcent 4 3 2 2 4 3 3" xfId="24067" xr:uid="{00000000-0005-0000-0000-0000015E0000}"/>
    <cellStyle name="40% - akcent 4 3 2 2 4 4" xfId="24068" xr:uid="{00000000-0005-0000-0000-0000025E0000}"/>
    <cellStyle name="40% - akcent 4 3 2 2 4 4 2" xfId="24069" xr:uid="{00000000-0005-0000-0000-0000035E0000}"/>
    <cellStyle name="40% - akcent 4 3 2 2 4 4 2 2" xfId="24070" xr:uid="{00000000-0005-0000-0000-0000045E0000}"/>
    <cellStyle name="40% - akcent 4 3 2 2 4 4 3" xfId="24071" xr:uid="{00000000-0005-0000-0000-0000055E0000}"/>
    <cellStyle name="40% - akcent 4 3 2 2 4 5" xfId="24072" xr:uid="{00000000-0005-0000-0000-0000065E0000}"/>
    <cellStyle name="40% - akcent 4 3 2 2 4 5 2" xfId="24073" xr:uid="{00000000-0005-0000-0000-0000075E0000}"/>
    <cellStyle name="40% - akcent 4 3 2 2 4 6" xfId="24074" xr:uid="{00000000-0005-0000-0000-0000085E0000}"/>
    <cellStyle name="40% - akcent 4 3 2 2 5" xfId="24075" xr:uid="{00000000-0005-0000-0000-0000095E0000}"/>
    <cellStyle name="40% - akcent 4 3 2 2 5 2" xfId="24076" xr:uid="{00000000-0005-0000-0000-00000A5E0000}"/>
    <cellStyle name="40% - akcent 4 3 2 2 5 2 2" xfId="24077" xr:uid="{00000000-0005-0000-0000-00000B5E0000}"/>
    <cellStyle name="40% - akcent 4 3 2 2 5 2 2 2" xfId="24078" xr:uid="{00000000-0005-0000-0000-00000C5E0000}"/>
    <cellStyle name="40% - akcent 4 3 2 2 5 2 3" xfId="24079" xr:uid="{00000000-0005-0000-0000-00000D5E0000}"/>
    <cellStyle name="40% - akcent 4 3 2 2 5 3" xfId="24080" xr:uid="{00000000-0005-0000-0000-00000E5E0000}"/>
    <cellStyle name="40% - akcent 4 3 2 2 5 3 2" xfId="24081" xr:uid="{00000000-0005-0000-0000-00000F5E0000}"/>
    <cellStyle name="40% - akcent 4 3 2 2 5 3 2 2" xfId="24082" xr:uid="{00000000-0005-0000-0000-0000105E0000}"/>
    <cellStyle name="40% - akcent 4 3 2 2 5 3 3" xfId="24083" xr:uid="{00000000-0005-0000-0000-0000115E0000}"/>
    <cellStyle name="40% - akcent 4 3 2 2 5 4" xfId="24084" xr:uid="{00000000-0005-0000-0000-0000125E0000}"/>
    <cellStyle name="40% - akcent 4 3 2 2 5 4 2" xfId="24085" xr:uid="{00000000-0005-0000-0000-0000135E0000}"/>
    <cellStyle name="40% - akcent 4 3 2 2 5 4 2 2" xfId="24086" xr:uid="{00000000-0005-0000-0000-0000145E0000}"/>
    <cellStyle name="40% - akcent 4 3 2 2 5 4 3" xfId="24087" xr:uid="{00000000-0005-0000-0000-0000155E0000}"/>
    <cellStyle name="40% - akcent 4 3 2 2 5 5" xfId="24088" xr:uid="{00000000-0005-0000-0000-0000165E0000}"/>
    <cellStyle name="40% - akcent 4 3 2 2 5 5 2" xfId="24089" xr:uid="{00000000-0005-0000-0000-0000175E0000}"/>
    <cellStyle name="40% - akcent 4 3 2 2 5 6" xfId="24090" xr:uid="{00000000-0005-0000-0000-0000185E0000}"/>
    <cellStyle name="40% - akcent 4 3 2 2 6" xfId="24091" xr:uid="{00000000-0005-0000-0000-0000195E0000}"/>
    <cellStyle name="40% - akcent 4 3 2 2 6 2" xfId="24092" xr:uid="{00000000-0005-0000-0000-00001A5E0000}"/>
    <cellStyle name="40% - akcent 4 3 2 2 6 2 2" xfId="24093" xr:uid="{00000000-0005-0000-0000-00001B5E0000}"/>
    <cellStyle name="40% - akcent 4 3 2 2 6 3" xfId="24094" xr:uid="{00000000-0005-0000-0000-00001C5E0000}"/>
    <cellStyle name="40% - akcent 4 3 2 2 7" xfId="24095" xr:uid="{00000000-0005-0000-0000-00001D5E0000}"/>
    <cellStyle name="40% - akcent 4 3 2 2 7 2" xfId="24096" xr:uid="{00000000-0005-0000-0000-00001E5E0000}"/>
    <cellStyle name="40% - akcent 4 3 2 2 7 2 2" xfId="24097" xr:uid="{00000000-0005-0000-0000-00001F5E0000}"/>
    <cellStyle name="40% - akcent 4 3 2 2 7 3" xfId="24098" xr:uid="{00000000-0005-0000-0000-0000205E0000}"/>
    <cellStyle name="40% - akcent 4 3 2 2 8" xfId="24099" xr:uid="{00000000-0005-0000-0000-0000215E0000}"/>
    <cellStyle name="40% - akcent 4 3 2 2 8 2" xfId="24100" xr:uid="{00000000-0005-0000-0000-0000225E0000}"/>
    <cellStyle name="40% - akcent 4 3 2 2 8 2 2" xfId="24101" xr:uid="{00000000-0005-0000-0000-0000235E0000}"/>
    <cellStyle name="40% - akcent 4 3 2 2 8 3" xfId="24102" xr:uid="{00000000-0005-0000-0000-0000245E0000}"/>
    <cellStyle name="40% - akcent 4 3 2 2 9" xfId="24103" xr:uid="{00000000-0005-0000-0000-0000255E0000}"/>
    <cellStyle name="40% - akcent 4 3 2 2 9 2" xfId="24104" xr:uid="{00000000-0005-0000-0000-0000265E0000}"/>
    <cellStyle name="40% - akcent 4 3 2 3" xfId="24105" xr:uid="{00000000-0005-0000-0000-0000275E0000}"/>
    <cellStyle name="40% - akcent 4 3 2 3 2" xfId="24106" xr:uid="{00000000-0005-0000-0000-0000285E0000}"/>
    <cellStyle name="40% - akcent 4 3 2 3 2 2" xfId="24107" xr:uid="{00000000-0005-0000-0000-0000295E0000}"/>
    <cellStyle name="40% - akcent 4 3 2 3 2 2 2" xfId="24108" xr:uid="{00000000-0005-0000-0000-00002A5E0000}"/>
    <cellStyle name="40% - akcent 4 3 2 3 2 2 2 2" xfId="24109" xr:uid="{00000000-0005-0000-0000-00002B5E0000}"/>
    <cellStyle name="40% - akcent 4 3 2 3 2 2 2 2 2" xfId="24110" xr:uid="{00000000-0005-0000-0000-00002C5E0000}"/>
    <cellStyle name="40% - akcent 4 3 2 3 2 2 2 3" xfId="24111" xr:uid="{00000000-0005-0000-0000-00002D5E0000}"/>
    <cellStyle name="40% - akcent 4 3 2 3 2 2 3" xfId="24112" xr:uid="{00000000-0005-0000-0000-00002E5E0000}"/>
    <cellStyle name="40% - akcent 4 3 2 3 2 2 3 2" xfId="24113" xr:uid="{00000000-0005-0000-0000-00002F5E0000}"/>
    <cellStyle name="40% - akcent 4 3 2 3 2 2 3 2 2" xfId="24114" xr:uid="{00000000-0005-0000-0000-0000305E0000}"/>
    <cellStyle name="40% - akcent 4 3 2 3 2 2 3 3" xfId="24115" xr:uid="{00000000-0005-0000-0000-0000315E0000}"/>
    <cellStyle name="40% - akcent 4 3 2 3 2 2 4" xfId="24116" xr:uid="{00000000-0005-0000-0000-0000325E0000}"/>
    <cellStyle name="40% - akcent 4 3 2 3 2 2 4 2" xfId="24117" xr:uid="{00000000-0005-0000-0000-0000335E0000}"/>
    <cellStyle name="40% - akcent 4 3 2 3 2 2 4 2 2" xfId="24118" xr:uid="{00000000-0005-0000-0000-0000345E0000}"/>
    <cellStyle name="40% - akcent 4 3 2 3 2 2 4 3" xfId="24119" xr:uid="{00000000-0005-0000-0000-0000355E0000}"/>
    <cellStyle name="40% - akcent 4 3 2 3 2 2 5" xfId="24120" xr:uid="{00000000-0005-0000-0000-0000365E0000}"/>
    <cellStyle name="40% - akcent 4 3 2 3 2 2 5 2" xfId="24121" xr:uid="{00000000-0005-0000-0000-0000375E0000}"/>
    <cellStyle name="40% - akcent 4 3 2 3 2 2 6" xfId="24122" xr:uid="{00000000-0005-0000-0000-0000385E0000}"/>
    <cellStyle name="40% - akcent 4 3 2 3 2 3" xfId="24123" xr:uid="{00000000-0005-0000-0000-0000395E0000}"/>
    <cellStyle name="40% - akcent 4 3 2 3 2 3 2" xfId="24124" xr:uid="{00000000-0005-0000-0000-00003A5E0000}"/>
    <cellStyle name="40% - akcent 4 3 2 3 2 3 2 2" xfId="24125" xr:uid="{00000000-0005-0000-0000-00003B5E0000}"/>
    <cellStyle name="40% - akcent 4 3 2 3 2 3 3" xfId="24126" xr:uid="{00000000-0005-0000-0000-00003C5E0000}"/>
    <cellStyle name="40% - akcent 4 3 2 3 2 4" xfId="24127" xr:uid="{00000000-0005-0000-0000-00003D5E0000}"/>
    <cellStyle name="40% - akcent 4 3 2 3 2 4 2" xfId="24128" xr:uid="{00000000-0005-0000-0000-00003E5E0000}"/>
    <cellStyle name="40% - akcent 4 3 2 3 2 4 2 2" xfId="24129" xr:uid="{00000000-0005-0000-0000-00003F5E0000}"/>
    <cellStyle name="40% - akcent 4 3 2 3 2 4 3" xfId="24130" xr:uid="{00000000-0005-0000-0000-0000405E0000}"/>
    <cellStyle name="40% - akcent 4 3 2 3 2 5" xfId="24131" xr:uid="{00000000-0005-0000-0000-0000415E0000}"/>
    <cellStyle name="40% - akcent 4 3 2 3 2 5 2" xfId="24132" xr:uid="{00000000-0005-0000-0000-0000425E0000}"/>
    <cellStyle name="40% - akcent 4 3 2 3 2 5 2 2" xfId="24133" xr:uid="{00000000-0005-0000-0000-0000435E0000}"/>
    <cellStyle name="40% - akcent 4 3 2 3 2 5 3" xfId="24134" xr:uid="{00000000-0005-0000-0000-0000445E0000}"/>
    <cellStyle name="40% - akcent 4 3 2 3 2 6" xfId="24135" xr:uid="{00000000-0005-0000-0000-0000455E0000}"/>
    <cellStyle name="40% - akcent 4 3 2 3 2 6 2" xfId="24136" xr:uid="{00000000-0005-0000-0000-0000465E0000}"/>
    <cellStyle name="40% - akcent 4 3 2 3 2 7" xfId="24137" xr:uid="{00000000-0005-0000-0000-0000475E0000}"/>
    <cellStyle name="40% - akcent 4 3 2 3 3" xfId="24138" xr:uid="{00000000-0005-0000-0000-0000485E0000}"/>
    <cellStyle name="40% - akcent 4 3 2 3 3 2" xfId="24139" xr:uid="{00000000-0005-0000-0000-0000495E0000}"/>
    <cellStyle name="40% - akcent 4 3 2 3 3 2 2" xfId="24140" xr:uid="{00000000-0005-0000-0000-00004A5E0000}"/>
    <cellStyle name="40% - akcent 4 3 2 3 3 2 2 2" xfId="24141" xr:uid="{00000000-0005-0000-0000-00004B5E0000}"/>
    <cellStyle name="40% - akcent 4 3 2 3 3 2 3" xfId="24142" xr:uid="{00000000-0005-0000-0000-00004C5E0000}"/>
    <cellStyle name="40% - akcent 4 3 2 3 3 3" xfId="24143" xr:uid="{00000000-0005-0000-0000-00004D5E0000}"/>
    <cellStyle name="40% - akcent 4 3 2 3 3 3 2" xfId="24144" xr:uid="{00000000-0005-0000-0000-00004E5E0000}"/>
    <cellStyle name="40% - akcent 4 3 2 3 3 3 2 2" xfId="24145" xr:uid="{00000000-0005-0000-0000-00004F5E0000}"/>
    <cellStyle name="40% - akcent 4 3 2 3 3 3 3" xfId="24146" xr:uid="{00000000-0005-0000-0000-0000505E0000}"/>
    <cellStyle name="40% - akcent 4 3 2 3 3 4" xfId="24147" xr:uid="{00000000-0005-0000-0000-0000515E0000}"/>
    <cellStyle name="40% - akcent 4 3 2 3 3 4 2" xfId="24148" xr:uid="{00000000-0005-0000-0000-0000525E0000}"/>
    <cellStyle name="40% - akcent 4 3 2 3 3 4 2 2" xfId="24149" xr:uid="{00000000-0005-0000-0000-0000535E0000}"/>
    <cellStyle name="40% - akcent 4 3 2 3 3 4 3" xfId="24150" xr:uid="{00000000-0005-0000-0000-0000545E0000}"/>
    <cellStyle name="40% - akcent 4 3 2 3 3 5" xfId="24151" xr:uid="{00000000-0005-0000-0000-0000555E0000}"/>
    <cellStyle name="40% - akcent 4 3 2 3 3 5 2" xfId="24152" xr:uid="{00000000-0005-0000-0000-0000565E0000}"/>
    <cellStyle name="40% - akcent 4 3 2 3 3 6" xfId="24153" xr:uid="{00000000-0005-0000-0000-0000575E0000}"/>
    <cellStyle name="40% - akcent 4 3 2 3 4" xfId="24154" xr:uid="{00000000-0005-0000-0000-0000585E0000}"/>
    <cellStyle name="40% - akcent 4 3 2 3 4 2" xfId="24155" xr:uid="{00000000-0005-0000-0000-0000595E0000}"/>
    <cellStyle name="40% - akcent 4 3 2 3 4 2 2" xfId="24156" xr:uid="{00000000-0005-0000-0000-00005A5E0000}"/>
    <cellStyle name="40% - akcent 4 3 2 3 4 2 2 2" xfId="24157" xr:uid="{00000000-0005-0000-0000-00005B5E0000}"/>
    <cellStyle name="40% - akcent 4 3 2 3 4 2 3" xfId="24158" xr:uid="{00000000-0005-0000-0000-00005C5E0000}"/>
    <cellStyle name="40% - akcent 4 3 2 3 4 3" xfId="24159" xr:uid="{00000000-0005-0000-0000-00005D5E0000}"/>
    <cellStyle name="40% - akcent 4 3 2 3 4 3 2" xfId="24160" xr:uid="{00000000-0005-0000-0000-00005E5E0000}"/>
    <cellStyle name="40% - akcent 4 3 2 3 4 3 2 2" xfId="24161" xr:uid="{00000000-0005-0000-0000-00005F5E0000}"/>
    <cellStyle name="40% - akcent 4 3 2 3 4 3 3" xfId="24162" xr:uid="{00000000-0005-0000-0000-0000605E0000}"/>
    <cellStyle name="40% - akcent 4 3 2 3 4 4" xfId="24163" xr:uid="{00000000-0005-0000-0000-0000615E0000}"/>
    <cellStyle name="40% - akcent 4 3 2 3 4 4 2" xfId="24164" xr:uid="{00000000-0005-0000-0000-0000625E0000}"/>
    <cellStyle name="40% - akcent 4 3 2 3 4 4 2 2" xfId="24165" xr:uid="{00000000-0005-0000-0000-0000635E0000}"/>
    <cellStyle name="40% - akcent 4 3 2 3 4 4 3" xfId="24166" xr:uid="{00000000-0005-0000-0000-0000645E0000}"/>
    <cellStyle name="40% - akcent 4 3 2 3 4 5" xfId="24167" xr:uid="{00000000-0005-0000-0000-0000655E0000}"/>
    <cellStyle name="40% - akcent 4 3 2 3 4 5 2" xfId="24168" xr:uid="{00000000-0005-0000-0000-0000665E0000}"/>
    <cellStyle name="40% - akcent 4 3 2 3 4 6" xfId="24169" xr:uid="{00000000-0005-0000-0000-0000675E0000}"/>
    <cellStyle name="40% - akcent 4 3 2 3 5" xfId="24170" xr:uid="{00000000-0005-0000-0000-0000685E0000}"/>
    <cellStyle name="40% - akcent 4 3 2 3 5 2" xfId="24171" xr:uid="{00000000-0005-0000-0000-0000695E0000}"/>
    <cellStyle name="40% - akcent 4 3 2 3 5 2 2" xfId="24172" xr:uid="{00000000-0005-0000-0000-00006A5E0000}"/>
    <cellStyle name="40% - akcent 4 3 2 3 5 3" xfId="24173" xr:uid="{00000000-0005-0000-0000-00006B5E0000}"/>
    <cellStyle name="40% - akcent 4 3 2 3 6" xfId="24174" xr:uid="{00000000-0005-0000-0000-00006C5E0000}"/>
    <cellStyle name="40% - akcent 4 3 2 3 6 2" xfId="24175" xr:uid="{00000000-0005-0000-0000-00006D5E0000}"/>
    <cellStyle name="40% - akcent 4 3 2 3 6 2 2" xfId="24176" xr:uid="{00000000-0005-0000-0000-00006E5E0000}"/>
    <cellStyle name="40% - akcent 4 3 2 3 6 3" xfId="24177" xr:uid="{00000000-0005-0000-0000-00006F5E0000}"/>
    <cellStyle name="40% - akcent 4 3 2 3 7" xfId="24178" xr:uid="{00000000-0005-0000-0000-0000705E0000}"/>
    <cellStyle name="40% - akcent 4 3 2 3 7 2" xfId="24179" xr:uid="{00000000-0005-0000-0000-0000715E0000}"/>
    <cellStyle name="40% - akcent 4 3 2 3 7 2 2" xfId="24180" xr:uid="{00000000-0005-0000-0000-0000725E0000}"/>
    <cellStyle name="40% - akcent 4 3 2 3 7 3" xfId="24181" xr:uid="{00000000-0005-0000-0000-0000735E0000}"/>
    <cellStyle name="40% - akcent 4 3 2 3 8" xfId="24182" xr:uid="{00000000-0005-0000-0000-0000745E0000}"/>
    <cellStyle name="40% - akcent 4 3 2 3 8 2" xfId="24183" xr:uid="{00000000-0005-0000-0000-0000755E0000}"/>
    <cellStyle name="40% - akcent 4 3 2 3 9" xfId="24184" xr:uid="{00000000-0005-0000-0000-0000765E0000}"/>
    <cellStyle name="40% - akcent 4 3 2 4" xfId="24185" xr:uid="{00000000-0005-0000-0000-0000775E0000}"/>
    <cellStyle name="40% - akcent 4 3 2 4 2" xfId="24186" xr:uid="{00000000-0005-0000-0000-0000785E0000}"/>
    <cellStyle name="40% - akcent 4 3 2 4 2 2" xfId="24187" xr:uid="{00000000-0005-0000-0000-0000795E0000}"/>
    <cellStyle name="40% - akcent 4 3 2 4 2 2 2" xfId="24188" xr:uid="{00000000-0005-0000-0000-00007A5E0000}"/>
    <cellStyle name="40% - akcent 4 3 2 4 2 2 2 2" xfId="24189" xr:uid="{00000000-0005-0000-0000-00007B5E0000}"/>
    <cellStyle name="40% - akcent 4 3 2 4 2 2 3" xfId="24190" xr:uid="{00000000-0005-0000-0000-00007C5E0000}"/>
    <cellStyle name="40% - akcent 4 3 2 4 2 3" xfId="24191" xr:uid="{00000000-0005-0000-0000-00007D5E0000}"/>
    <cellStyle name="40% - akcent 4 3 2 4 2 3 2" xfId="24192" xr:uid="{00000000-0005-0000-0000-00007E5E0000}"/>
    <cellStyle name="40% - akcent 4 3 2 4 2 3 2 2" xfId="24193" xr:uid="{00000000-0005-0000-0000-00007F5E0000}"/>
    <cellStyle name="40% - akcent 4 3 2 4 2 3 3" xfId="24194" xr:uid="{00000000-0005-0000-0000-0000805E0000}"/>
    <cellStyle name="40% - akcent 4 3 2 4 2 4" xfId="24195" xr:uid="{00000000-0005-0000-0000-0000815E0000}"/>
    <cellStyle name="40% - akcent 4 3 2 4 2 4 2" xfId="24196" xr:uid="{00000000-0005-0000-0000-0000825E0000}"/>
    <cellStyle name="40% - akcent 4 3 2 4 2 4 2 2" xfId="24197" xr:uid="{00000000-0005-0000-0000-0000835E0000}"/>
    <cellStyle name="40% - akcent 4 3 2 4 2 4 3" xfId="24198" xr:uid="{00000000-0005-0000-0000-0000845E0000}"/>
    <cellStyle name="40% - akcent 4 3 2 4 2 5" xfId="24199" xr:uid="{00000000-0005-0000-0000-0000855E0000}"/>
    <cellStyle name="40% - akcent 4 3 2 4 2 5 2" xfId="24200" xr:uid="{00000000-0005-0000-0000-0000865E0000}"/>
    <cellStyle name="40% - akcent 4 3 2 4 2 6" xfId="24201" xr:uid="{00000000-0005-0000-0000-0000875E0000}"/>
    <cellStyle name="40% - akcent 4 3 2 4 3" xfId="24202" xr:uid="{00000000-0005-0000-0000-0000885E0000}"/>
    <cellStyle name="40% - akcent 4 3 2 4 3 2" xfId="24203" xr:uid="{00000000-0005-0000-0000-0000895E0000}"/>
    <cellStyle name="40% - akcent 4 3 2 4 3 2 2" xfId="24204" xr:uid="{00000000-0005-0000-0000-00008A5E0000}"/>
    <cellStyle name="40% - akcent 4 3 2 4 3 3" xfId="24205" xr:uid="{00000000-0005-0000-0000-00008B5E0000}"/>
    <cellStyle name="40% - akcent 4 3 2 4 4" xfId="24206" xr:uid="{00000000-0005-0000-0000-00008C5E0000}"/>
    <cellStyle name="40% - akcent 4 3 2 4 4 2" xfId="24207" xr:uid="{00000000-0005-0000-0000-00008D5E0000}"/>
    <cellStyle name="40% - akcent 4 3 2 4 4 2 2" xfId="24208" xr:uid="{00000000-0005-0000-0000-00008E5E0000}"/>
    <cellStyle name="40% - akcent 4 3 2 4 4 3" xfId="24209" xr:uid="{00000000-0005-0000-0000-00008F5E0000}"/>
    <cellStyle name="40% - akcent 4 3 2 4 5" xfId="24210" xr:uid="{00000000-0005-0000-0000-0000905E0000}"/>
    <cellStyle name="40% - akcent 4 3 2 4 5 2" xfId="24211" xr:uid="{00000000-0005-0000-0000-0000915E0000}"/>
    <cellStyle name="40% - akcent 4 3 2 4 5 2 2" xfId="24212" xr:uid="{00000000-0005-0000-0000-0000925E0000}"/>
    <cellStyle name="40% - akcent 4 3 2 4 5 3" xfId="24213" xr:uid="{00000000-0005-0000-0000-0000935E0000}"/>
    <cellStyle name="40% - akcent 4 3 2 4 6" xfId="24214" xr:uid="{00000000-0005-0000-0000-0000945E0000}"/>
    <cellStyle name="40% - akcent 4 3 2 4 6 2" xfId="24215" xr:uid="{00000000-0005-0000-0000-0000955E0000}"/>
    <cellStyle name="40% - akcent 4 3 2 4 7" xfId="24216" xr:uid="{00000000-0005-0000-0000-0000965E0000}"/>
    <cellStyle name="40% - akcent 4 3 2 5" xfId="24217" xr:uid="{00000000-0005-0000-0000-0000975E0000}"/>
    <cellStyle name="40% - akcent 4 3 2 5 2" xfId="24218" xr:uid="{00000000-0005-0000-0000-0000985E0000}"/>
    <cellStyle name="40% - akcent 4 3 2 5 2 2" xfId="24219" xr:uid="{00000000-0005-0000-0000-0000995E0000}"/>
    <cellStyle name="40% - akcent 4 3 2 5 2 2 2" xfId="24220" xr:uid="{00000000-0005-0000-0000-00009A5E0000}"/>
    <cellStyle name="40% - akcent 4 3 2 5 2 3" xfId="24221" xr:uid="{00000000-0005-0000-0000-00009B5E0000}"/>
    <cellStyle name="40% - akcent 4 3 2 5 3" xfId="24222" xr:uid="{00000000-0005-0000-0000-00009C5E0000}"/>
    <cellStyle name="40% - akcent 4 3 2 5 3 2" xfId="24223" xr:uid="{00000000-0005-0000-0000-00009D5E0000}"/>
    <cellStyle name="40% - akcent 4 3 2 5 3 2 2" xfId="24224" xr:uid="{00000000-0005-0000-0000-00009E5E0000}"/>
    <cellStyle name="40% - akcent 4 3 2 5 3 3" xfId="24225" xr:uid="{00000000-0005-0000-0000-00009F5E0000}"/>
    <cellStyle name="40% - akcent 4 3 2 5 4" xfId="24226" xr:uid="{00000000-0005-0000-0000-0000A05E0000}"/>
    <cellStyle name="40% - akcent 4 3 2 5 4 2" xfId="24227" xr:uid="{00000000-0005-0000-0000-0000A15E0000}"/>
    <cellStyle name="40% - akcent 4 3 2 5 4 2 2" xfId="24228" xr:uid="{00000000-0005-0000-0000-0000A25E0000}"/>
    <cellStyle name="40% - akcent 4 3 2 5 4 3" xfId="24229" xr:uid="{00000000-0005-0000-0000-0000A35E0000}"/>
    <cellStyle name="40% - akcent 4 3 2 5 5" xfId="24230" xr:uid="{00000000-0005-0000-0000-0000A45E0000}"/>
    <cellStyle name="40% - akcent 4 3 2 5 5 2" xfId="24231" xr:uid="{00000000-0005-0000-0000-0000A55E0000}"/>
    <cellStyle name="40% - akcent 4 3 2 5 6" xfId="24232" xr:uid="{00000000-0005-0000-0000-0000A65E0000}"/>
    <cellStyle name="40% - akcent 4 3 2 6" xfId="24233" xr:uid="{00000000-0005-0000-0000-0000A75E0000}"/>
    <cellStyle name="40% - akcent 4 3 2 6 2" xfId="24234" xr:uid="{00000000-0005-0000-0000-0000A85E0000}"/>
    <cellStyle name="40% - akcent 4 3 2 6 2 2" xfId="24235" xr:uid="{00000000-0005-0000-0000-0000A95E0000}"/>
    <cellStyle name="40% - akcent 4 3 2 6 2 2 2" xfId="24236" xr:uid="{00000000-0005-0000-0000-0000AA5E0000}"/>
    <cellStyle name="40% - akcent 4 3 2 6 2 3" xfId="24237" xr:uid="{00000000-0005-0000-0000-0000AB5E0000}"/>
    <cellStyle name="40% - akcent 4 3 2 6 3" xfId="24238" xr:uid="{00000000-0005-0000-0000-0000AC5E0000}"/>
    <cellStyle name="40% - akcent 4 3 2 6 3 2" xfId="24239" xr:uid="{00000000-0005-0000-0000-0000AD5E0000}"/>
    <cellStyle name="40% - akcent 4 3 2 6 3 2 2" xfId="24240" xr:uid="{00000000-0005-0000-0000-0000AE5E0000}"/>
    <cellStyle name="40% - akcent 4 3 2 6 3 3" xfId="24241" xr:uid="{00000000-0005-0000-0000-0000AF5E0000}"/>
    <cellStyle name="40% - akcent 4 3 2 6 4" xfId="24242" xr:uid="{00000000-0005-0000-0000-0000B05E0000}"/>
    <cellStyle name="40% - akcent 4 3 2 6 4 2" xfId="24243" xr:uid="{00000000-0005-0000-0000-0000B15E0000}"/>
    <cellStyle name="40% - akcent 4 3 2 6 4 2 2" xfId="24244" xr:uid="{00000000-0005-0000-0000-0000B25E0000}"/>
    <cellStyle name="40% - akcent 4 3 2 6 4 3" xfId="24245" xr:uid="{00000000-0005-0000-0000-0000B35E0000}"/>
    <cellStyle name="40% - akcent 4 3 2 6 5" xfId="24246" xr:uid="{00000000-0005-0000-0000-0000B45E0000}"/>
    <cellStyle name="40% - akcent 4 3 2 6 5 2" xfId="24247" xr:uid="{00000000-0005-0000-0000-0000B55E0000}"/>
    <cellStyle name="40% - akcent 4 3 2 6 6" xfId="24248" xr:uid="{00000000-0005-0000-0000-0000B65E0000}"/>
    <cellStyle name="40% - akcent 4 3 2 7" xfId="24249" xr:uid="{00000000-0005-0000-0000-0000B75E0000}"/>
    <cellStyle name="40% - akcent 4 3 2 8" xfId="24250" xr:uid="{00000000-0005-0000-0000-0000B85E0000}"/>
    <cellStyle name="40% - akcent 4 3 2 8 2" xfId="24251" xr:uid="{00000000-0005-0000-0000-0000B95E0000}"/>
    <cellStyle name="40% - akcent 4 3 2 8 2 2" xfId="24252" xr:uid="{00000000-0005-0000-0000-0000BA5E0000}"/>
    <cellStyle name="40% - akcent 4 3 2 8 2 2 2" xfId="24253" xr:uid="{00000000-0005-0000-0000-0000BB5E0000}"/>
    <cellStyle name="40% - akcent 4 3 2 8 2 3" xfId="24254" xr:uid="{00000000-0005-0000-0000-0000BC5E0000}"/>
    <cellStyle name="40% - akcent 4 3 2 8 3" xfId="24255" xr:uid="{00000000-0005-0000-0000-0000BD5E0000}"/>
    <cellStyle name="40% - akcent 4 3 2 8 3 2" xfId="24256" xr:uid="{00000000-0005-0000-0000-0000BE5E0000}"/>
    <cellStyle name="40% - akcent 4 3 2 8 3 2 2" xfId="24257" xr:uid="{00000000-0005-0000-0000-0000BF5E0000}"/>
    <cellStyle name="40% - akcent 4 3 2 8 3 3" xfId="24258" xr:uid="{00000000-0005-0000-0000-0000C05E0000}"/>
    <cellStyle name="40% - akcent 4 3 2 8 4" xfId="24259" xr:uid="{00000000-0005-0000-0000-0000C15E0000}"/>
    <cellStyle name="40% - akcent 4 3 2 8 4 2" xfId="24260" xr:uid="{00000000-0005-0000-0000-0000C25E0000}"/>
    <cellStyle name="40% - akcent 4 3 2 8 4 2 2" xfId="24261" xr:uid="{00000000-0005-0000-0000-0000C35E0000}"/>
    <cellStyle name="40% - akcent 4 3 2 8 4 3" xfId="24262" xr:uid="{00000000-0005-0000-0000-0000C45E0000}"/>
    <cellStyle name="40% - akcent 4 3 2 8 5" xfId="24263" xr:uid="{00000000-0005-0000-0000-0000C55E0000}"/>
    <cellStyle name="40% - akcent 4 3 2 8 5 2" xfId="24264" xr:uid="{00000000-0005-0000-0000-0000C65E0000}"/>
    <cellStyle name="40% - akcent 4 3 2 8 6" xfId="24265" xr:uid="{00000000-0005-0000-0000-0000C75E0000}"/>
    <cellStyle name="40% - akcent 4 3 3" xfId="24266" xr:uid="{00000000-0005-0000-0000-0000C85E0000}"/>
    <cellStyle name="40% - akcent 4 3 3 2" xfId="24267" xr:uid="{00000000-0005-0000-0000-0000C95E0000}"/>
    <cellStyle name="40% - akcent 4 3 3 2 10" xfId="24268" xr:uid="{00000000-0005-0000-0000-0000CA5E0000}"/>
    <cellStyle name="40% - akcent 4 3 3 2 2" xfId="24269" xr:uid="{00000000-0005-0000-0000-0000CB5E0000}"/>
    <cellStyle name="40% - akcent 4 3 3 2 2 2" xfId="24270" xr:uid="{00000000-0005-0000-0000-0000CC5E0000}"/>
    <cellStyle name="40% - akcent 4 3 3 2 2 2 2" xfId="24271" xr:uid="{00000000-0005-0000-0000-0000CD5E0000}"/>
    <cellStyle name="40% - akcent 4 3 3 2 2 2 2 2" xfId="24272" xr:uid="{00000000-0005-0000-0000-0000CE5E0000}"/>
    <cellStyle name="40% - akcent 4 3 3 2 2 2 2 2 2" xfId="24273" xr:uid="{00000000-0005-0000-0000-0000CF5E0000}"/>
    <cellStyle name="40% - akcent 4 3 3 2 2 2 2 3" xfId="24274" xr:uid="{00000000-0005-0000-0000-0000D05E0000}"/>
    <cellStyle name="40% - akcent 4 3 3 2 2 2 3" xfId="24275" xr:uid="{00000000-0005-0000-0000-0000D15E0000}"/>
    <cellStyle name="40% - akcent 4 3 3 2 2 2 3 2" xfId="24276" xr:uid="{00000000-0005-0000-0000-0000D25E0000}"/>
    <cellStyle name="40% - akcent 4 3 3 2 2 2 3 2 2" xfId="24277" xr:uid="{00000000-0005-0000-0000-0000D35E0000}"/>
    <cellStyle name="40% - akcent 4 3 3 2 2 2 3 3" xfId="24278" xr:uid="{00000000-0005-0000-0000-0000D45E0000}"/>
    <cellStyle name="40% - akcent 4 3 3 2 2 2 4" xfId="24279" xr:uid="{00000000-0005-0000-0000-0000D55E0000}"/>
    <cellStyle name="40% - akcent 4 3 3 2 2 2 4 2" xfId="24280" xr:uid="{00000000-0005-0000-0000-0000D65E0000}"/>
    <cellStyle name="40% - akcent 4 3 3 2 2 2 4 2 2" xfId="24281" xr:uid="{00000000-0005-0000-0000-0000D75E0000}"/>
    <cellStyle name="40% - akcent 4 3 3 2 2 2 4 3" xfId="24282" xr:uid="{00000000-0005-0000-0000-0000D85E0000}"/>
    <cellStyle name="40% - akcent 4 3 3 2 2 2 5" xfId="24283" xr:uid="{00000000-0005-0000-0000-0000D95E0000}"/>
    <cellStyle name="40% - akcent 4 3 3 2 2 2 5 2" xfId="24284" xr:uid="{00000000-0005-0000-0000-0000DA5E0000}"/>
    <cellStyle name="40% - akcent 4 3 3 2 2 2 6" xfId="24285" xr:uid="{00000000-0005-0000-0000-0000DB5E0000}"/>
    <cellStyle name="40% - akcent 4 3 3 2 2 3" xfId="24286" xr:uid="{00000000-0005-0000-0000-0000DC5E0000}"/>
    <cellStyle name="40% - akcent 4 3 3 2 2 3 2" xfId="24287" xr:uid="{00000000-0005-0000-0000-0000DD5E0000}"/>
    <cellStyle name="40% - akcent 4 3 3 2 2 3 2 2" xfId="24288" xr:uid="{00000000-0005-0000-0000-0000DE5E0000}"/>
    <cellStyle name="40% - akcent 4 3 3 2 2 3 3" xfId="24289" xr:uid="{00000000-0005-0000-0000-0000DF5E0000}"/>
    <cellStyle name="40% - akcent 4 3 3 2 2 4" xfId="24290" xr:uid="{00000000-0005-0000-0000-0000E05E0000}"/>
    <cellStyle name="40% - akcent 4 3 3 2 2 4 2" xfId="24291" xr:uid="{00000000-0005-0000-0000-0000E15E0000}"/>
    <cellStyle name="40% - akcent 4 3 3 2 2 4 2 2" xfId="24292" xr:uid="{00000000-0005-0000-0000-0000E25E0000}"/>
    <cellStyle name="40% - akcent 4 3 3 2 2 4 3" xfId="24293" xr:uid="{00000000-0005-0000-0000-0000E35E0000}"/>
    <cellStyle name="40% - akcent 4 3 3 2 2 5" xfId="24294" xr:uid="{00000000-0005-0000-0000-0000E45E0000}"/>
    <cellStyle name="40% - akcent 4 3 3 2 2 5 2" xfId="24295" xr:uid="{00000000-0005-0000-0000-0000E55E0000}"/>
    <cellStyle name="40% - akcent 4 3 3 2 2 5 2 2" xfId="24296" xr:uid="{00000000-0005-0000-0000-0000E65E0000}"/>
    <cellStyle name="40% - akcent 4 3 3 2 2 5 3" xfId="24297" xr:uid="{00000000-0005-0000-0000-0000E75E0000}"/>
    <cellStyle name="40% - akcent 4 3 3 2 2 6" xfId="24298" xr:uid="{00000000-0005-0000-0000-0000E85E0000}"/>
    <cellStyle name="40% - akcent 4 3 3 2 2 6 2" xfId="24299" xr:uid="{00000000-0005-0000-0000-0000E95E0000}"/>
    <cellStyle name="40% - akcent 4 3 3 2 2 7" xfId="24300" xr:uid="{00000000-0005-0000-0000-0000EA5E0000}"/>
    <cellStyle name="40% - akcent 4 3 3 2 3" xfId="24301" xr:uid="{00000000-0005-0000-0000-0000EB5E0000}"/>
    <cellStyle name="40% - akcent 4 3 3 2 3 2" xfId="24302" xr:uid="{00000000-0005-0000-0000-0000EC5E0000}"/>
    <cellStyle name="40% - akcent 4 3 3 2 3 2 2" xfId="24303" xr:uid="{00000000-0005-0000-0000-0000ED5E0000}"/>
    <cellStyle name="40% - akcent 4 3 3 2 3 2 2 2" xfId="24304" xr:uid="{00000000-0005-0000-0000-0000EE5E0000}"/>
    <cellStyle name="40% - akcent 4 3 3 2 3 2 3" xfId="24305" xr:uid="{00000000-0005-0000-0000-0000EF5E0000}"/>
    <cellStyle name="40% - akcent 4 3 3 2 3 3" xfId="24306" xr:uid="{00000000-0005-0000-0000-0000F05E0000}"/>
    <cellStyle name="40% - akcent 4 3 3 2 3 3 2" xfId="24307" xr:uid="{00000000-0005-0000-0000-0000F15E0000}"/>
    <cellStyle name="40% - akcent 4 3 3 2 3 3 2 2" xfId="24308" xr:uid="{00000000-0005-0000-0000-0000F25E0000}"/>
    <cellStyle name="40% - akcent 4 3 3 2 3 3 3" xfId="24309" xr:uid="{00000000-0005-0000-0000-0000F35E0000}"/>
    <cellStyle name="40% - akcent 4 3 3 2 3 4" xfId="24310" xr:uid="{00000000-0005-0000-0000-0000F45E0000}"/>
    <cellStyle name="40% - akcent 4 3 3 2 3 4 2" xfId="24311" xr:uid="{00000000-0005-0000-0000-0000F55E0000}"/>
    <cellStyle name="40% - akcent 4 3 3 2 3 4 2 2" xfId="24312" xr:uid="{00000000-0005-0000-0000-0000F65E0000}"/>
    <cellStyle name="40% - akcent 4 3 3 2 3 4 3" xfId="24313" xr:uid="{00000000-0005-0000-0000-0000F75E0000}"/>
    <cellStyle name="40% - akcent 4 3 3 2 3 5" xfId="24314" xr:uid="{00000000-0005-0000-0000-0000F85E0000}"/>
    <cellStyle name="40% - akcent 4 3 3 2 3 5 2" xfId="24315" xr:uid="{00000000-0005-0000-0000-0000F95E0000}"/>
    <cellStyle name="40% - akcent 4 3 3 2 3 6" xfId="24316" xr:uid="{00000000-0005-0000-0000-0000FA5E0000}"/>
    <cellStyle name="40% - akcent 4 3 3 2 4" xfId="24317" xr:uid="{00000000-0005-0000-0000-0000FB5E0000}"/>
    <cellStyle name="40% - akcent 4 3 3 2 4 2" xfId="24318" xr:uid="{00000000-0005-0000-0000-0000FC5E0000}"/>
    <cellStyle name="40% - akcent 4 3 3 2 4 2 2" xfId="24319" xr:uid="{00000000-0005-0000-0000-0000FD5E0000}"/>
    <cellStyle name="40% - akcent 4 3 3 2 4 2 2 2" xfId="24320" xr:uid="{00000000-0005-0000-0000-0000FE5E0000}"/>
    <cellStyle name="40% - akcent 4 3 3 2 4 2 3" xfId="24321" xr:uid="{00000000-0005-0000-0000-0000FF5E0000}"/>
    <cellStyle name="40% - akcent 4 3 3 2 4 3" xfId="24322" xr:uid="{00000000-0005-0000-0000-0000005F0000}"/>
    <cellStyle name="40% - akcent 4 3 3 2 4 3 2" xfId="24323" xr:uid="{00000000-0005-0000-0000-0000015F0000}"/>
    <cellStyle name="40% - akcent 4 3 3 2 4 3 2 2" xfId="24324" xr:uid="{00000000-0005-0000-0000-0000025F0000}"/>
    <cellStyle name="40% - akcent 4 3 3 2 4 3 3" xfId="24325" xr:uid="{00000000-0005-0000-0000-0000035F0000}"/>
    <cellStyle name="40% - akcent 4 3 3 2 4 4" xfId="24326" xr:uid="{00000000-0005-0000-0000-0000045F0000}"/>
    <cellStyle name="40% - akcent 4 3 3 2 4 4 2" xfId="24327" xr:uid="{00000000-0005-0000-0000-0000055F0000}"/>
    <cellStyle name="40% - akcent 4 3 3 2 4 4 2 2" xfId="24328" xr:uid="{00000000-0005-0000-0000-0000065F0000}"/>
    <cellStyle name="40% - akcent 4 3 3 2 4 4 3" xfId="24329" xr:uid="{00000000-0005-0000-0000-0000075F0000}"/>
    <cellStyle name="40% - akcent 4 3 3 2 4 5" xfId="24330" xr:uid="{00000000-0005-0000-0000-0000085F0000}"/>
    <cellStyle name="40% - akcent 4 3 3 2 4 5 2" xfId="24331" xr:uid="{00000000-0005-0000-0000-0000095F0000}"/>
    <cellStyle name="40% - akcent 4 3 3 2 4 6" xfId="24332" xr:uid="{00000000-0005-0000-0000-00000A5F0000}"/>
    <cellStyle name="40% - akcent 4 3 3 2 5" xfId="24333" xr:uid="{00000000-0005-0000-0000-00000B5F0000}"/>
    <cellStyle name="40% - akcent 4 3 3 2 5 2" xfId="24334" xr:uid="{00000000-0005-0000-0000-00000C5F0000}"/>
    <cellStyle name="40% - akcent 4 3 3 2 5 2 2" xfId="24335" xr:uid="{00000000-0005-0000-0000-00000D5F0000}"/>
    <cellStyle name="40% - akcent 4 3 3 2 5 3" xfId="24336" xr:uid="{00000000-0005-0000-0000-00000E5F0000}"/>
    <cellStyle name="40% - akcent 4 3 3 2 6" xfId="24337" xr:uid="{00000000-0005-0000-0000-00000F5F0000}"/>
    <cellStyle name="40% - akcent 4 3 3 2 6 2" xfId="24338" xr:uid="{00000000-0005-0000-0000-0000105F0000}"/>
    <cellStyle name="40% - akcent 4 3 3 2 6 2 2" xfId="24339" xr:uid="{00000000-0005-0000-0000-0000115F0000}"/>
    <cellStyle name="40% - akcent 4 3 3 2 6 3" xfId="24340" xr:uid="{00000000-0005-0000-0000-0000125F0000}"/>
    <cellStyle name="40% - akcent 4 3 3 2 7" xfId="24341" xr:uid="{00000000-0005-0000-0000-0000135F0000}"/>
    <cellStyle name="40% - akcent 4 3 3 2 7 2" xfId="24342" xr:uid="{00000000-0005-0000-0000-0000145F0000}"/>
    <cellStyle name="40% - akcent 4 3 3 2 7 2 2" xfId="24343" xr:uid="{00000000-0005-0000-0000-0000155F0000}"/>
    <cellStyle name="40% - akcent 4 3 3 2 7 3" xfId="24344" xr:uid="{00000000-0005-0000-0000-0000165F0000}"/>
    <cellStyle name="40% - akcent 4 3 3 2 8" xfId="24345" xr:uid="{00000000-0005-0000-0000-0000175F0000}"/>
    <cellStyle name="40% - akcent 4 3 3 2 8 2" xfId="24346" xr:uid="{00000000-0005-0000-0000-0000185F0000}"/>
    <cellStyle name="40% - akcent 4 3 3 2 9" xfId="24347" xr:uid="{00000000-0005-0000-0000-0000195F0000}"/>
    <cellStyle name="40% - akcent 4 3 3 3" xfId="24348" xr:uid="{00000000-0005-0000-0000-00001A5F0000}"/>
    <cellStyle name="40% - akcent 4 3 3 3 2" xfId="24349" xr:uid="{00000000-0005-0000-0000-00001B5F0000}"/>
    <cellStyle name="40% - akcent 4 3 3 3 2 2" xfId="24350" xr:uid="{00000000-0005-0000-0000-00001C5F0000}"/>
    <cellStyle name="40% - akcent 4 3 3 3 2 2 2" xfId="24351" xr:uid="{00000000-0005-0000-0000-00001D5F0000}"/>
    <cellStyle name="40% - akcent 4 3 3 3 2 2 2 2" xfId="24352" xr:uid="{00000000-0005-0000-0000-00001E5F0000}"/>
    <cellStyle name="40% - akcent 4 3 3 3 2 2 3" xfId="24353" xr:uid="{00000000-0005-0000-0000-00001F5F0000}"/>
    <cellStyle name="40% - akcent 4 3 3 3 2 3" xfId="24354" xr:uid="{00000000-0005-0000-0000-0000205F0000}"/>
    <cellStyle name="40% - akcent 4 3 3 3 2 3 2" xfId="24355" xr:uid="{00000000-0005-0000-0000-0000215F0000}"/>
    <cellStyle name="40% - akcent 4 3 3 3 2 3 2 2" xfId="24356" xr:uid="{00000000-0005-0000-0000-0000225F0000}"/>
    <cellStyle name="40% - akcent 4 3 3 3 2 3 3" xfId="24357" xr:uid="{00000000-0005-0000-0000-0000235F0000}"/>
    <cellStyle name="40% - akcent 4 3 3 3 2 4" xfId="24358" xr:uid="{00000000-0005-0000-0000-0000245F0000}"/>
    <cellStyle name="40% - akcent 4 3 3 3 2 4 2" xfId="24359" xr:uid="{00000000-0005-0000-0000-0000255F0000}"/>
    <cellStyle name="40% - akcent 4 3 3 3 2 4 2 2" xfId="24360" xr:uid="{00000000-0005-0000-0000-0000265F0000}"/>
    <cellStyle name="40% - akcent 4 3 3 3 2 4 3" xfId="24361" xr:uid="{00000000-0005-0000-0000-0000275F0000}"/>
    <cellStyle name="40% - akcent 4 3 3 3 2 5" xfId="24362" xr:uid="{00000000-0005-0000-0000-0000285F0000}"/>
    <cellStyle name="40% - akcent 4 3 3 3 2 5 2" xfId="24363" xr:uid="{00000000-0005-0000-0000-0000295F0000}"/>
    <cellStyle name="40% - akcent 4 3 3 3 2 6" xfId="24364" xr:uid="{00000000-0005-0000-0000-00002A5F0000}"/>
    <cellStyle name="40% - akcent 4 3 3 3 3" xfId="24365" xr:uid="{00000000-0005-0000-0000-00002B5F0000}"/>
    <cellStyle name="40% - akcent 4 3 3 3 3 2" xfId="24366" xr:uid="{00000000-0005-0000-0000-00002C5F0000}"/>
    <cellStyle name="40% - akcent 4 3 3 3 3 2 2" xfId="24367" xr:uid="{00000000-0005-0000-0000-00002D5F0000}"/>
    <cellStyle name="40% - akcent 4 3 3 3 3 3" xfId="24368" xr:uid="{00000000-0005-0000-0000-00002E5F0000}"/>
    <cellStyle name="40% - akcent 4 3 3 3 4" xfId="24369" xr:uid="{00000000-0005-0000-0000-00002F5F0000}"/>
    <cellStyle name="40% - akcent 4 3 3 3 4 2" xfId="24370" xr:uid="{00000000-0005-0000-0000-0000305F0000}"/>
    <cellStyle name="40% - akcent 4 3 3 3 4 2 2" xfId="24371" xr:uid="{00000000-0005-0000-0000-0000315F0000}"/>
    <cellStyle name="40% - akcent 4 3 3 3 4 3" xfId="24372" xr:uid="{00000000-0005-0000-0000-0000325F0000}"/>
    <cellStyle name="40% - akcent 4 3 3 3 5" xfId="24373" xr:uid="{00000000-0005-0000-0000-0000335F0000}"/>
    <cellStyle name="40% - akcent 4 3 3 3 5 2" xfId="24374" xr:uid="{00000000-0005-0000-0000-0000345F0000}"/>
    <cellStyle name="40% - akcent 4 3 3 3 5 2 2" xfId="24375" xr:uid="{00000000-0005-0000-0000-0000355F0000}"/>
    <cellStyle name="40% - akcent 4 3 3 3 5 3" xfId="24376" xr:uid="{00000000-0005-0000-0000-0000365F0000}"/>
    <cellStyle name="40% - akcent 4 3 3 3 6" xfId="24377" xr:uid="{00000000-0005-0000-0000-0000375F0000}"/>
    <cellStyle name="40% - akcent 4 3 3 3 6 2" xfId="24378" xr:uid="{00000000-0005-0000-0000-0000385F0000}"/>
    <cellStyle name="40% - akcent 4 3 3 3 7" xfId="24379" xr:uid="{00000000-0005-0000-0000-0000395F0000}"/>
    <cellStyle name="40% - akcent 4 3 3 4" xfId="24380" xr:uid="{00000000-0005-0000-0000-00003A5F0000}"/>
    <cellStyle name="40% - akcent 4 3 3 4 2" xfId="24381" xr:uid="{00000000-0005-0000-0000-00003B5F0000}"/>
    <cellStyle name="40% - akcent 4 3 3 4 2 2" xfId="24382" xr:uid="{00000000-0005-0000-0000-00003C5F0000}"/>
    <cellStyle name="40% - akcent 4 3 3 4 2 2 2" xfId="24383" xr:uid="{00000000-0005-0000-0000-00003D5F0000}"/>
    <cellStyle name="40% - akcent 4 3 3 4 2 3" xfId="24384" xr:uid="{00000000-0005-0000-0000-00003E5F0000}"/>
    <cellStyle name="40% - akcent 4 3 3 4 3" xfId="24385" xr:uid="{00000000-0005-0000-0000-00003F5F0000}"/>
    <cellStyle name="40% - akcent 4 3 3 4 3 2" xfId="24386" xr:uid="{00000000-0005-0000-0000-0000405F0000}"/>
    <cellStyle name="40% - akcent 4 3 3 4 3 2 2" xfId="24387" xr:uid="{00000000-0005-0000-0000-0000415F0000}"/>
    <cellStyle name="40% - akcent 4 3 3 4 3 3" xfId="24388" xr:uid="{00000000-0005-0000-0000-0000425F0000}"/>
    <cellStyle name="40% - akcent 4 3 3 4 4" xfId="24389" xr:uid="{00000000-0005-0000-0000-0000435F0000}"/>
    <cellStyle name="40% - akcent 4 3 3 4 4 2" xfId="24390" xr:uid="{00000000-0005-0000-0000-0000445F0000}"/>
    <cellStyle name="40% - akcent 4 3 3 4 4 2 2" xfId="24391" xr:uid="{00000000-0005-0000-0000-0000455F0000}"/>
    <cellStyle name="40% - akcent 4 3 3 4 4 3" xfId="24392" xr:uid="{00000000-0005-0000-0000-0000465F0000}"/>
    <cellStyle name="40% - akcent 4 3 3 4 5" xfId="24393" xr:uid="{00000000-0005-0000-0000-0000475F0000}"/>
    <cellStyle name="40% - akcent 4 3 3 4 5 2" xfId="24394" xr:uid="{00000000-0005-0000-0000-0000485F0000}"/>
    <cellStyle name="40% - akcent 4 3 3 4 6" xfId="24395" xr:uid="{00000000-0005-0000-0000-0000495F0000}"/>
    <cellStyle name="40% - akcent 4 3 3 5" xfId="24396" xr:uid="{00000000-0005-0000-0000-00004A5F0000}"/>
    <cellStyle name="40% - akcent 4 3 3 5 2" xfId="24397" xr:uid="{00000000-0005-0000-0000-00004B5F0000}"/>
    <cellStyle name="40% - akcent 4 3 3 5 2 2" xfId="24398" xr:uid="{00000000-0005-0000-0000-00004C5F0000}"/>
    <cellStyle name="40% - akcent 4 3 3 5 2 2 2" xfId="24399" xr:uid="{00000000-0005-0000-0000-00004D5F0000}"/>
    <cellStyle name="40% - akcent 4 3 3 5 2 3" xfId="24400" xr:uid="{00000000-0005-0000-0000-00004E5F0000}"/>
    <cellStyle name="40% - akcent 4 3 3 5 3" xfId="24401" xr:uid="{00000000-0005-0000-0000-00004F5F0000}"/>
    <cellStyle name="40% - akcent 4 3 3 5 3 2" xfId="24402" xr:uid="{00000000-0005-0000-0000-0000505F0000}"/>
    <cellStyle name="40% - akcent 4 3 3 5 3 2 2" xfId="24403" xr:uid="{00000000-0005-0000-0000-0000515F0000}"/>
    <cellStyle name="40% - akcent 4 3 3 5 3 3" xfId="24404" xr:uid="{00000000-0005-0000-0000-0000525F0000}"/>
    <cellStyle name="40% - akcent 4 3 3 5 4" xfId="24405" xr:uid="{00000000-0005-0000-0000-0000535F0000}"/>
    <cellStyle name="40% - akcent 4 3 3 5 4 2" xfId="24406" xr:uid="{00000000-0005-0000-0000-0000545F0000}"/>
    <cellStyle name="40% - akcent 4 3 3 5 4 2 2" xfId="24407" xr:uid="{00000000-0005-0000-0000-0000555F0000}"/>
    <cellStyle name="40% - akcent 4 3 3 5 4 3" xfId="24408" xr:uid="{00000000-0005-0000-0000-0000565F0000}"/>
    <cellStyle name="40% - akcent 4 3 3 5 5" xfId="24409" xr:uid="{00000000-0005-0000-0000-0000575F0000}"/>
    <cellStyle name="40% - akcent 4 3 3 5 5 2" xfId="24410" xr:uid="{00000000-0005-0000-0000-0000585F0000}"/>
    <cellStyle name="40% - akcent 4 3 3 5 6" xfId="24411" xr:uid="{00000000-0005-0000-0000-0000595F0000}"/>
    <cellStyle name="40% - akcent 4 3 3 6" xfId="24412" xr:uid="{00000000-0005-0000-0000-00005A5F0000}"/>
    <cellStyle name="40% - akcent 4 3 3 6 2" xfId="24413" xr:uid="{00000000-0005-0000-0000-00005B5F0000}"/>
    <cellStyle name="40% - akcent 4 3 3 6 2 2" xfId="24414" xr:uid="{00000000-0005-0000-0000-00005C5F0000}"/>
    <cellStyle name="40% - akcent 4 3 3 6 2 2 2" xfId="24415" xr:uid="{00000000-0005-0000-0000-00005D5F0000}"/>
    <cellStyle name="40% - akcent 4 3 3 6 2 3" xfId="24416" xr:uid="{00000000-0005-0000-0000-00005E5F0000}"/>
    <cellStyle name="40% - akcent 4 3 3 6 3" xfId="24417" xr:uid="{00000000-0005-0000-0000-00005F5F0000}"/>
    <cellStyle name="40% - akcent 4 3 3 6 3 2" xfId="24418" xr:uid="{00000000-0005-0000-0000-0000605F0000}"/>
    <cellStyle name="40% - akcent 4 3 3 6 3 2 2" xfId="24419" xr:uid="{00000000-0005-0000-0000-0000615F0000}"/>
    <cellStyle name="40% - akcent 4 3 3 6 3 3" xfId="24420" xr:uid="{00000000-0005-0000-0000-0000625F0000}"/>
    <cellStyle name="40% - akcent 4 3 3 6 4" xfId="24421" xr:uid="{00000000-0005-0000-0000-0000635F0000}"/>
    <cellStyle name="40% - akcent 4 3 3 6 4 2" xfId="24422" xr:uid="{00000000-0005-0000-0000-0000645F0000}"/>
    <cellStyle name="40% - akcent 4 3 3 6 4 2 2" xfId="24423" xr:uid="{00000000-0005-0000-0000-0000655F0000}"/>
    <cellStyle name="40% - akcent 4 3 3 6 4 3" xfId="24424" xr:uid="{00000000-0005-0000-0000-0000665F0000}"/>
    <cellStyle name="40% - akcent 4 3 3 6 5" xfId="24425" xr:uid="{00000000-0005-0000-0000-0000675F0000}"/>
    <cellStyle name="40% - akcent 4 3 3 6 5 2" xfId="24426" xr:uid="{00000000-0005-0000-0000-0000685F0000}"/>
    <cellStyle name="40% - akcent 4 3 3 6 6" xfId="24427" xr:uid="{00000000-0005-0000-0000-0000695F0000}"/>
    <cellStyle name="40% - akcent 4 3 3 7" xfId="24428" xr:uid="{00000000-0005-0000-0000-00006A5F0000}"/>
    <cellStyle name="40% - akcent 4 3 4" xfId="24429" xr:uid="{00000000-0005-0000-0000-00006B5F0000}"/>
    <cellStyle name="40% - akcent 4 3 4 10" xfId="24430" xr:uid="{00000000-0005-0000-0000-00006C5F0000}"/>
    <cellStyle name="40% - akcent 4 3 4 11" xfId="24431" xr:uid="{00000000-0005-0000-0000-00006D5F0000}"/>
    <cellStyle name="40% - akcent 4 3 4 2" xfId="24432" xr:uid="{00000000-0005-0000-0000-00006E5F0000}"/>
    <cellStyle name="40% - akcent 4 3 4 2 2" xfId="24433" xr:uid="{00000000-0005-0000-0000-00006F5F0000}"/>
    <cellStyle name="40% - akcent 4 3 4 2 2 2" xfId="24434" xr:uid="{00000000-0005-0000-0000-0000705F0000}"/>
    <cellStyle name="40% - akcent 4 3 4 2 2 2 2" xfId="24435" xr:uid="{00000000-0005-0000-0000-0000715F0000}"/>
    <cellStyle name="40% - akcent 4 3 4 2 2 2 2 2" xfId="24436" xr:uid="{00000000-0005-0000-0000-0000725F0000}"/>
    <cellStyle name="40% - akcent 4 3 4 2 2 2 2 2 2" xfId="24437" xr:uid="{00000000-0005-0000-0000-0000735F0000}"/>
    <cellStyle name="40% - akcent 4 3 4 2 2 2 2 3" xfId="24438" xr:uid="{00000000-0005-0000-0000-0000745F0000}"/>
    <cellStyle name="40% - akcent 4 3 4 2 2 2 3" xfId="24439" xr:uid="{00000000-0005-0000-0000-0000755F0000}"/>
    <cellStyle name="40% - akcent 4 3 4 2 2 2 3 2" xfId="24440" xr:uid="{00000000-0005-0000-0000-0000765F0000}"/>
    <cellStyle name="40% - akcent 4 3 4 2 2 2 3 2 2" xfId="24441" xr:uid="{00000000-0005-0000-0000-0000775F0000}"/>
    <cellStyle name="40% - akcent 4 3 4 2 2 2 3 3" xfId="24442" xr:uid="{00000000-0005-0000-0000-0000785F0000}"/>
    <cellStyle name="40% - akcent 4 3 4 2 2 2 4" xfId="24443" xr:uid="{00000000-0005-0000-0000-0000795F0000}"/>
    <cellStyle name="40% - akcent 4 3 4 2 2 2 4 2" xfId="24444" xr:uid="{00000000-0005-0000-0000-00007A5F0000}"/>
    <cellStyle name="40% - akcent 4 3 4 2 2 2 4 2 2" xfId="24445" xr:uid="{00000000-0005-0000-0000-00007B5F0000}"/>
    <cellStyle name="40% - akcent 4 3 4 2 2 2 4 3" xfId="24446" xr:uid="{00000000-0005-0000-0000-00007C5F0000}"/>
    <cellStyle name="40% - akcent 4 3 4 2 2 2 5" xfId="24447" xr:uid="{00000000-0005-0000-0000-00007D5F0000}"/>
    <cellStyle name="40% - akcent 4 3 4 2 2 2 5 2" xfId="24448" xr:uid="{00000000-0005-0000-0000-00007E5F0000}"/>
    <cellStyle name="40% - akcent 4 3 4 2 2 2 6" xfId="24449" xr:uid="{00000000-0005-0000-0000-00007F5F0000}"/>
    <cellStyle name="40% - akcent 4 3 4 2 2 3" xfId="24450" xr:uid="{00000000-0005-0000-0000-0000805F0000}"/>
    <cellStyle name="40% - akcent 4 3 4 2 2 3 2" xfId="24451" xr:uid="{00000000-0005-0000-0000-0000815F0000}"/>
    <cellStyle name="40% - akcent 4 3 4 2 2 3 2 2" xfId="24452" xr:uid="{00000000-0005-0000-0000-0000825F0000}"/>
    <cellStyle name="40% - akcent 4 3 4 2 2 3 3" xfId="24453" xr:uid="{00000000-0005-0000-0000-0000835F0000}"/>
    <cellStyle name="40% - akcent 4 3 4 2 2 4" xfId="24454" xr:uid="{00000000-0005-0000-0000-0000845F0000}"/>
    <cellStyle name="40% - akcent 4 3 4 2 2 4 2" xfId="24455" xr:uid="{00000000-0005-0000-0000-0000855F0000}"/>
    <cellStyle name="40% - akcent 4 3 4 2 2 4 2 2" xfId="24456" xr:uid="{00000000-0005-0000-0000-0000865F0000}"/>
    <cellStyle name="40% - akcent 4 3 4 2 2 4 3" xfId="24457" xr:uid="{00000000-0005-0000-0000-0000875F0000}"/>
    <cellStyle name="40% - akcent 4 3 4 2 2 5" xfId="24458" xr:uid="{00000000-0005-0000-0000-0000885F0000}"/>
    <cellStyle name="40% - akcent 4 3 4 2 2 5 2" xfId="24459" xr:uid="{00000000-0005-0000-0000-0000895F0000}"/>
    <cellStyle name="40% - akcent 4 3 4 2 2 5 2 2" xfId="24460" xr:uid="{00000000-0005-0000-0000-00008A5F0000}"/>
    <cellStyle name="40% - akcent 4 3 4 2 2 5 3" xfId="24461" xr:uid="{00000000-0005-0000-0000-00008B5F0000}"/>
    <cellStyle name="40% - akcent 4 3 4 2 2 6" xfId="24462" xr:uid="{00000000-0005-0000-0000-00008C5F0000}"/>
    <cellStyle name="40% - akcent 4 3 4 2 2 6 2" xfId="24463" xr:uid="{00000000-0005-0000-0000-00008D5F0000}"/>
    <cellStyle name="40% - akcent 4 3 4 2 2 7" xfId="24464" xr:uid="{00000000-0005-0000-0000-00008E5F0000}"/>
    <cellStyle name="40% - akcent 4 3 4 2 3" xfId="24465" xr:uid="{00000000-0005-0000-0000-00008F5F0000}"/>
    <cellStyle name="40% - akcent 4 3 4 2 3 2" xfId="24466" xr:uid="{00000000-0005-0000-0000-0000905F0000}"/>
    <cellStyle name="40% - akcent 4 3 4 2 3 2 2" xfId="24467" xr:uid="{00000000-0005-0000-0000-0000915F0000}"/>
    <cellStyle name="40% - akcent 4 3 4 2 3 2 2 2" xfId="24468" xr:uid="{00000000-0005-0000-0000-0000925F0000}"/>
    <cellStyle name="40% - akcent 4 3 4 2 3 2 3" xfId="24469" xr:uid="{00000000-0005-0000-0000-0000935F0000}"/>
    <cellStyle name="40% - akcent 4 3 4 2 3 3" xfId="24470" xr:uid="{00000000-0005-0000-0000-0000945F0000}"/>
    <cellStyle name="40% - akcent 4 3 4 2 3 3 2" xfId="24471" xr:uid="{00000000-0005-0000-0000-0000955F0000}"/>
    <cellStyle name="40% - akcent 4 3 4 2 3 3 2 2" xfId="24472" xr:uid="{00000000-0005-0000-0000-0000965F0000}"/>
    <cellStyle name="40% - akcent 4 3 4 2 3 3 3" xfId="24473" xr:uid="{00000000-0005-0000-0000-0000975F0000}"/>
    <cellStyle name="40% - akcent 4 3 4 2 3 4" xfId="24474" xr:uid="{00000000-0005-0000-0000-0000985F0000}"/>
    <cellStyle name="40% - akcent 4 3 4 2 3 4 2" xfId="24475" xr:uid="{00000000-0005-0000-0000-0000995F0000}"/>
    <cellStyle name="40% - akcent 4 3 4 2 3 4 2 2" xfId="24476" xr:uid="{00000000-0005-0000-0000-00009A5F0000}"/>
    <cellStyle name="40% - akcent 4 3 4 2 3 4 3" xfId="24477" xr:uid="{00000000-0005-0000-0000-00009B5F0000}"/>
    <cellStyle name="40% - akcent 4 3 4 2 3 5" xfId="24478" xr:uid="{00000000-0005-0000-0000-00009C5F0000}"/>
    <cellStyle name="40% - akcent 4 3 4 2 3 5 2" xfId="24479" xr:uid="{00000000-0005-0000-0000-00009D5F0000}"/>
    <cellStyle name="40% - akcent 4 3 4 2 3 6" xfId="24480" xr:uid="{00000000-0005-0000-0000-00009E5F0000}"/>
    <cellStyle name="40% - akcent 4 3 4 2 4" xfId="24481" xr:uid="{00000000-0005-0000-0000-00009F5F0000}"/>
    <cellStyle name="40% - akcent 4 3 4 2 4 2" xfId="24482" xr:uid="{00000000-0005-0000-0000-0000A05F0000}"/>
    <cellStyle name="40% - akcent 4 3 4 2 4 2 2" xfId="24483" xr:uid="{00000000-0005-0000-0000-0000A15F0000}"/>
    <cellStyle name="40% - akcent 4 3 4 2 4 2 2 2" xfId="24484" xr:uid="{00000000-0005-0000-0000-0000A25F0000}"/>
    <cellStyle name="40% - akcent 4 3 4 2 4 2 3" xfId="24485" xr:uid="{00000000-0005-0000-0000-0000A35F0000}"/>
    <cellStyle name="40% - akcent 4 3 4 2 4 3" xfId="24486" xr:uid="{00000000-0005-0000-0000-0000A45F0000}"/>
    <cellStyle name="40% - akcent 4 3 4 2 4 3 2" xfId="24487" xr:uid="{00000000-0005-0000-0000-0000A55F0000}"/>
    <cellStyle name="40% - akcent 4 3 4 2 4 3 2 2" xfId="24488" xr:uid="{00000000-0005-0000-0000-0000A65F0000}"/>
    <cellStyle name="40% - akcent 4 3 4 2 4 3 3" xfId="24489" xr:uid="{00000000-0005-0000-0000-0000A75F0000}"/>
    <cellStyle name="40% - akcent 4 3 4 2 4 4" xfId="24490" xr:uid="{00000000-0005-0000-0000-0000A85F0000}"/>
    <cellStyle name="40% - akcent 4 3 4 2 4 4 2" xfId="24491" xr:uid="{00000000-0005-0000-0000-0000A95F0000}"/>
    <cellStyle name="40% - akcent 4 3 4 2 4 4 2 2" xfId="24492" xr:uid="{00000000-0005-0000-0000-0000AA5F0000}"/>
    <cellStyle name="40% - akcent 4 3 4 2 4 4 3" xfId="24493" xr:uid="{00000000-0005-0000-0000-0000AB5F0000}"/>
    <cellStyle name="40% - akcent 4 3 4 2 4 5" xfId="24494" xr:uid="{00000000-0005-0000-0000-0000AC5F0000}"/>
    <cellStyle name="40% - akcent 4 3 4 2 4 5 2" xfId="24495" xr:uid="{00000000-0005-0000-0000-0000AD5F0000}"/>
    <cellStyle name="40% - akcent 4 3 4 2 4 6" xfId="24496" xr:uid="{00000000-0005-0000-0000-0000AE5F0000}"/>
    <cellStyle name="40% - akcent 4 3 4 2 5" xfId="24497" xr:uid="{00000000-0005-0000-0000-0000AF5F0000}"/>
    <cellStyle name="40% - akcent 4 3 4 2 5 2" xfId="24498" xr:uid="{00000000-0005-0000-0000-0000B05F0000}"/>
    <cellStyle name="40% - akcent 4 3 4 2 5 2 2" xfId="24499" xr:uid="{00000000-0005-0000-0000-0000B15F0000}"/>
    <cellStyle name="40% - akcent 4 3 4 2 5 3" xfId="24500" xr:uid="{00000000-0005-0000-0000-0000B25F0000}"/>
    <cellStyle name="40% - akcent 4 3 4 2 6" xfId="24501" xr:uid="{00000000-0005-0000-0000-0000B35F0000}"/>
    <cellStyle name="40% - akcent 4 3 4 2 6 2" xfId="24502" xr:uid="{00000000-0005-0000-0000-0000B45F0000}"/>
    <cellStyle name="40% - akcent 4 3 4 2 6 2 2" xfId="24503" xr:uid="{00000000-0005-0000-0000-0000B55F0000}"/>
    <cellStyle name="40% - akcent 4 3 4 2 6 3" xfId="24504" xr:uid="{00000000-0005-0000-0000-0000B65F0000}"/>
    <cellStyle name="40% - akcent 4 3 4 2 7" xfId="24505" xr:uid="{00000000-0005-0000-0000-0000B75F0000}"/>
    <cellStyle name="40% - akcent 4 3 4 2 7 2" xfId="24506" xr:uid="{00000000-0005-0000-0000-0000B85F0000}"/>
    <cellStyle name="40% - akcent 4 3 4 2 7 2 2" xfId="24507" xr:uid="{00000000-0005-0000-0000-0000B95F0000}"/>
    <cellStyle name="40% - akcent 4 3 4 2 7 3" xfId="24508" xr:uid="{00000000-0005-0000-0000-0000BA5F0000}"/>
    <cellStyle name="40% - akcent 4 3 4 2 8" xfId="24509" xr:uid="{00000000-0005-0000-0000-0000BB5F0000}"/>
    <cellStyle name="40% - akcent 4 3 4 2 8 2" xfId="24510" xr:uid="{00000000-0005-0000-0000-0000BC5F0000}"/>
    <cellStyle name="40% - akcent 4 3 4 2 9" xfId="24511" xr:uid="{00000000-0005-0000-0000-0000BD5F0000}"/>
    <cellStyle name="40% - akcent 4 3 4 3" xfId="24512" xr:uid="{00000000-0005-0000-0000-0000BE5F0000}"/>
    <cellStyle name="40% - akcent 4 3 4 3 2" xfId="24513" xr:uid="{00000000-0005-0000-0000-0000BF5F0000}"/>
    <cellStyle name="40% - akcent 4 3 4 3 2 2" xfId="24514" xr:uid="{00000000-0005-0000-0000-0000C05F0000}"/>
    <cellStyle name="40% - akcent 4 3 4 3 2 2 2" xfId="24515" xr:uid="{00000000-0005-0000-0000-0000C15F0000}"/>
    <cellStyle name="40% - akcent 4 3 4 3 2 2 2 2" xfId="24516" xr:uid="{00000000-0005-0000-0000-0000C25F0000}"/>
    <cellStyle name="40% - akcent 4 3 4 3 2 2 3" xfId="24517" xr:uid="{00000000-0005-0000-0000-0000C35F0000}"/>
    <cellStyle name="40% - akcent 4 3 4 3 2 3" xfId="24518" xr:uid="{00000000-0005-0000-0000-0000C45F0000}"/>
    <cellStyle name="40% - akcent 4 3 4 3 2 3 2" xfId="24519" xr:uid="{00000000-0005-0000-0000-0000C55F0000}"/>
    <cellStyle name="40% - akcent 4 3 4 3 2 3 2 2" xfId="24520" xr:uid="{00000000-0005-0000-0000-0000C65F0000}"/>
    <cellStyle name="40% - akcent 4 3 4 3 2 3 3" xfId="24521" xr:uid="{00000000-0005-0000-0000-0000C75F0000}"/>
    <cellStyle name="40% - akcent 4 3 4 3 2 4" xfId="24522" xr:uid="{00000000-0005-0000-0000-0000C85F0000}"/>
    <cellStyle name="40% - akcent 4 3 4 3 2 4 2" xfId="24523" xr:uid="{00000000-0005-0000-0000-0000C95F0000}"/>
    <cellStyle name="40% - akcent 4 3 4 3 2 4 2 2" xfId="24524" xr:uid="{00000000-0005-0000-0000-0000CA5F0000}"/>
    <cellStyle name="40% - akcent 4 3 4 3 2 4 3" xfId="24525" xr:uid="{00000000-0005-0000-0000-0000CB5F0000}"/>
    <cellStyle name="40% - akcent 4 3 4 3 2 5" xfId="24526" xr:uid="{00000000-0005-0000-0000-0000CC5F0000}"/>
    <cellStyle name="40% - akcent 4 3 4 3 2 5 2" xfId="24527" xr:uid="{00000000-0005-0000-0000-0000CD5F0000}"/>
    <cellStyle name="40% - akcent 4 3 4 3 2 6" xfId="24528" xr:uid="{00000000-0005-0000-0000-0000CE5F0000}"/>
    <cellStyle name="40% - akcent 4 3 4 3 3" xfId="24529" xr:uid="{00000000-0005-0000-0000-0000CF5F0000}"/>
    <cellStyle name="40% - akcent 4 3 4 3 3 2" xfId="24530" xr:uid="{00000000-0005-0000-0000-0000D05F0000}"/>
    <cellStyle name="40% - akcent 4 3 4 3 3 2 2" xfId="24531" xr:uid="{00000000-0005-0000-0000-0000D15F0000}"/>
    <cellStyle name="40% - akcent 4 3 4 3 3 3" xfId="24532" xr:uid="{00000000-0005-0000-0000-0000D25F0000}"/>
    <cellStyle name="40% - akcent 4 3 4 3 4" xfId="24533" xr:uid="{00000000-0005-0000-0000-0000D35F0000}"/>
    <cellStyle name="40% - akcent 4 3 4 3 4 2" xfId="24534" xr:uid="{00000000-0005-0000-0000-0000D45F0000}"/>
    <cellStyle name="40% - akcent 4 3 4 3 4 2 2" xfId="24535" xr:uid="{00000000-0005-0000-0000-0000D55F0000}"/>
    <cellStyle name="40% - akcent 4 3 4 3 4 3" xfId="24536" xr:uid="{00000000-0005-0000-0000-0000D65F0000}"/>
    <cellStyle name="40% - akcent 4 3 4 3 5" xfId="24537" xr:uid="{00000000-0005-0000-0000-0000D75F0000}"/>
    <cellStyle name="40% - akcent 4 3 4 3 5 2" xfId="24538" xr:uid="{00000000-0005-0000-0000-0000D85F0000}"/>
    <cellStyle name="40% - akcent 4 3 4 3 5 2 2" xfId="24539" xr:uid="{00000000-0005-0000-0000-0000D95F0000}"/>
    <cellStyle name="40% - akcent 4 3 4 3 5 3" xfId="24540" xr:uid="{00000000-0005-0000-0000-0000DA5F0000}"/>
    <cellStyle name="40% - akcent 4 3 4 3 6" xfId="24541" xr:uid="{00000000-0005-0000-0000-0000DB5F0000}"/>
    <cellStyle name="40% - akcent 4 3 4 3 6 2" xfId="24542" xr:uid="{00000000-0005-0000-0000-0000DC5F0000}"/>
    <cellStyle name="40% - akcent 4 3 4 3 7" xfId="24543" xr:uid="{00000000-0005-0000-0000-0000DD5F0000}"/>
    <cellStyle name="40% - akcent 4 3 4 4" xfId="24544" xr:uid="{00000000-0005-0000-0000-0000DE5F0000}"/>
    <cellStyle name="40% - akcent 4 3 4 4 2" xfId="24545" xr:uid="{00000000-0005-0000-0000-0000DF5F0000}"/>
    <cellStyle name="40% - akcent 4 3 4 4 2 2" xfId="24546" xr:uid="{00000000-0005-0000-0000-0000E05F0000}"/>
    <cellStyle name="40% - akcent 4 3 4 4 2 2 2" xfId="24547" xr:uid="{00000000-0005-0000-0000-0000E15F0000}"/>
    <cellStyle name="40% - akcent 4 3 4 4 2 3" xfId="24548" xr:uid="{00000000-0005-0000-0000-0000E25F0000}"/>
    <cellStyle name="40% - akcent 4 3 4 4 3" xfId="24549" xr:uid="{00000000-0005-0000-0000-0000E35F0000}"/>
    <cellStyle name="40% - akcent 4 3 4 4 3 2" xfId="24550" xr:uid="{00000000-0005-0000-0000-0000E45F0000}"/>
    <cellStyle name="40% - akcent 4 3 4 4 3 2 2" xfId="24551" xr:uid="{00000000-0005-0000-0000-0000E55F0000}"/>
    <cellStyle name="40% - akcent 4 3 4 4 3 3" xfId="24552" xr:uid="{00000000-0005-0000-0000-0000E65F0000}"/>
    <cellStyle name="40% - akcent 4 3 4 4 4" xfId="24553" xr:uid="{00000000-0005-0000-0000-0000E75F0000}"/>
    <cellStyle name="40% - akcent 4 3 4 4 4 2" xfId="24554" xr:uid="{00000000-0005-0000-0000-0000E85F0000}"/>
    <cellStyle name="40% - akcent 4 3 4 4 4 2 2" xfId="24555" xr:uid="{00000000-0005-0000-0000-0000E95F0000}"/>
    <cellStyle name="40% - akcent 4 3 4 4 4 3" xfId="24556" xr:uid="{00000000-0005-0000-0000-0000EA5F0000}"/>
    <cellStyle name="40% - akcent 4 3 4 4 5" xfId="24557" xr:uid="{00000000-0005-0000-0000-0000EB5F0000}"/>
    <cellStyle name="40% - akcent 4 3 4 4 5 2" xfId="24558" xr:uid="{00000000-0005-0000-0000-0000EC5F0000}"/>
    <cellStyle name="40% - akcent 4 3 4 4 6" xfId="24559" xr:uid="{00000000-0005-0000-0000-0000ED5F0000}"/>
    <cellStyle name="40% - akcent 4 3 4 5" xfId="24560" xr:uid="{00000000-0005-0000-0000-0000EE5F0000}"/>
    <cellStyle name="40% - akcent 4 3 4 5 2" xfId="24561" xr:uid="{00000000-0005-0000-0000-0000EF5F0000}"/>
    <cellStyle name="40% - akcent 4 3 4 5 2 2" xfId="24562" xr:uid="{00000000-0005-0000-0000-0000F05F0000}"/>
    <cellStyle name="40% - akcent 4 3 4 5 2 2 2" xfId="24563" xr:uid="{00000000-0005-0000-0000-0000F15F0000}"/>
    <cellStyle name="40% - akcent 4 3 4 5 2 3" xfId="24564" xr:uid="{00000000-0005-0000-0000-0000F25F0000}"/>
    <cellStyle name="40% - akcent 4 3 4 5 3" xfId="24565" xr:uid="{00000000-0005-0000-0000-0000F35F0000}"/>
    <cellStyle name="40% - akcent 4 3 4 5 3 2" xfId="24566" xr:uid="{00000000-0005-0000-0000-0000F45F0000}"/>
    <cellStyle name="40% - akcent 4 3 4 5 3 2 2" xfId="24567" xr:uid="{00000000-0005-0000-0000-0000F55F0000}"/>
    <cellStyle name="40% - akcent 4 3 4 5 3 3" xfId="24568" xr:uid="{00000000-0005-0000-0000-0000F65F0000}"/>
    <cellStyle name="40% - akcent 4 3 4 5 4" xfId="24569" xr:uid="{00000000-0005-0000-0000-0000F75F0000}"/>
    <cellStyle name="40% - akcent 4 3 4 5 4 2" xfId="24570" xr:uid="{00000000-0005-0000-0000-0000F85F0000}"/>
    <cellStyle name="40% - akcent 4 3 4 5 4 2 2" xfId="24571" xr:uid="{00000000-0005-0000-0000-0000F95F0000}"/>
    <cellStyle name="40% - akcent 4 3 4 5 4 3" xfId="24572" xr:uid="{00000000-0005-0000-0000-0000FA5F0000}"/>
    <cellStyle name="40% - akcent 4 3 4 5 5" xfId="24573" xr:uid="{00000000-0005-0000-0000-0000FB5F0000}"/>
    <cellStyle name="40% - akcent 4 3 4 5 5 2" xfId="24574" xr:uid="{00000000-0005-0000-0000-0000FC5F0000}"/>
    <cellStyle name="40% - akcent 4 3 4 5 6" xfId="24575" xr:uid="{00000000-0005-0000-0000-0000FD5F0000}"/>
    <cellStyle name="40% - akcent 4 3 4 6" xfId="24576" xr:uid="{00000000-0005-0000-0000-0000FE5F0000}"/>
    <cellStyle name="40% - akcent 4 3 4 6 2" xfId="24577" xr:uid="{00000000-0005-0000-0000-0000FF5F0000}"/>
    <cellStyle name="40% - akcent 4 3 4 6 2 2" xfId="24578" xr:uid="{00000000-0005-0000-0000-000000600000}"/>
    <cellStyle name="40% - akcent 4 3 4 6 3" xfId="24579" xr:uid="{00000000-0005-0000-0000-000001600000}"/>
    <cellStyle name="40% - akcent 4 3 4 7" xfId="24580" xr:uid="{00000000-0005-0000-0000-000002600000}"/>
    <cellStyle name="40% - akcent 4 3 4 7 2" xfId="24581" xr:uid="{00000000-0005-0000-0000-000003600000}"/>
    <cellStyle name="40% - akcent 4 3 4 7 2 2" xfId="24582" xr:uid="{00000000-0005-0000-0000-000004600000}"/>
    <cellStyle name="40% - akcent 4 3 4 7 3" xfId="24583" xr:uid="{00000000-0005-0000-0000-000005600000}"/>
    <cellStyle name="40% - akcent 4 3 4 8" xfId="24584" xr:uid="{00000000-0005-0000-0000-000006600000}"/>
    <cellStyle name="40% - akcent 4 3 4 8 2" xfId="24585" xr:uid="{00000000-0005-0000-0000-000007600000}"/>
    <cellStyle name="40% - akcent 4 3 4 8 2 2" xfId="24586" xr:uid="{00000000-0005-0000-0000-000008600000}"/>
    <cellStyle name="40% - akcent 4 3 4 8 3" xfId="24587" xr:uid="{00000000-0005-0000-0000-000009600000}"/>
    <cellStyle name="40% - akcent 4 3 4 9" xfId="24588" xr:uid="{00000000-0005-0000-0000-00000A600000}"/>
    <cellStyle name="40% - akcent 4 3 4 9 2" xfId="24589" xr:uid="{00000000-0005-0000-0000-00000B600000}"/>
    <cellStyle name="40% - akcent 4 3 5" xfId="24590" xr:uid="{00000000-0005-0000-0000-00000C600000}"/>
    <cellStyle name="40% - akcent 4 3 5 2" xfId="24591" xr:uid="{00000000-0005-0000-0000-00000D600000}"/>
    <cellStyle name="40% - akcent 4 3 5 2 2" xfId="24592" xr:uid="{00000000-0005-0000-0000-00000E600000}"/>
    <cellStyle name="40% - akcent 4 3 5 2 2 2" xfId="24593" xr:uid="{00000000-0005-0000-0000-00000F600000}"/>
    <cellStyle name="40% - akcent 4 3 5 2 2 2 2" xfId="24594" xr:uid="{00000000-0005-0000-0000-000010600000}"/>
    <cellStyle name="40% - akcent 4 3 5 2 2 2 2 2" xfId="24595" xr:uid="{00000000-0005-0000-0000-000011600000}"/>
    <cellStyle name="40% - akcent 4 3 5 2 2 2 3" xfId="24596" xr:uid="{00000000-0005-0000-0000-000012600000}"/>
    <cellStyle name="40% - akcent 4 3 5 2 2 3" xfId="24597" xr:uid="{00000000-0005-0000-0000-000013600000}"/>
    <cellStyle name="40% - akcent 4 3 5 2 2 3 2" xfId="24598" xr:uid="{00000000-0005-0000-0000-000014600000}"/>
    <cellStyle name="40% - akcent 4 3 5 2 2 3 2 2" xfId="24599" xr:uid="{00000000-0005-0000-0000-000015600000}"/>
    <cellStyle name="40% - akcent 4 3 5 2 2 3 3" xfId="24600" xr:uid="{00000000-0005-0000-0000-000016600000}"/>
    <cellStyle name="40% - akcent 4 3 5 2 2 4" xfId="24601" xr:uid="{00000000-0005-0000-0000-000017600000}"/>
    <cellStyle name="40% - akcent 4 3 5 2 2 4 2" xfId="24602" xr:uid="{00000000-0005-0000-0000-000018600000}"/>
    <cellStyle name="40% - akcent 4 3 5 2 2 4 2 2" xfId="24603" xr:uid="{00000000-0005-0000-0000-000019600000}"/>
    <cellStyle name="40% - akcent 4 3 5 2 2 4 3" xfId="24604" xr:uid="{00000000-0005-0000-0000-00001A600000}"/>
    <cellStyle name="40% - akcent 4 3 5 2 2 5" xfId="24605" xr:uid="{00000000-0005-0000-0000-00001B600000}"/>
    <cellStyle name="40% - akcent 4 3 5 2 2 5 2" xfId="24606" xr:uid="{00000000-0005-0000-0000-00001C600000}"/>
    <cellStyle name="40% - akcent 4 3 5 2 2 6" xfId="24607" xr:uid="{00000000-0005-0000-0000-00001D600000}"/>
    <cellStyle name="40% - akcent 4 3 5 2 3" xfId="24608" xr:uid="{00000000-0005-0000-0000-00001E600000}"/>
    <cellStyle name="40% - akcent 4 3 5 2 3 2" xfId="24609" xr:uid="{00000000-0005-0000-0000-00001F600000}"/>
    <cellStyle name="40% - akcent 4 3 5 2 3 2 2" xfId="24610" xr:uid="{00000000-0005-0000-0000-000020600000}"/>
    <cellStyle name="40% - akcent 4 3 5 2 3 3" xfId="24611" xr:uid="{00000000-0005-0000-0000-000021600000}"/>
    <cellStyle name="40% - akcent 4 3 5 2 4" xfId="24612" xr:uid="{00000000-0005-0000-0000-000022600000}"/>
    <cellStyle name="40% - akcent 4 3 5 2 4 2" xfId="24613" xr:uid="{00000000-0005-0000-0000-000023600000}"/>
    <cellStyle name="40% - akcent 4 3 5 2 4 2 2" xfId="24614" xr:uid="{00000000-0005-0000-0000-000024600000}"/>
    <cellStyle name="40% - akcent 4 3 5 2 4 3" xfId="24615" xr:uid="{00000000-0005-0000-0000-000025600000}"/>
    <cellStyle name="40% - akcent 4 3 5 2 5" xfId="24616" xr:uid="{00000000-0005-0000-0000-000026600000}"/>
    <cellStyle name="40% - akcent 4 3 5 2 5 2" xfId="24617" xr:uid="{00000000-0005-0000-0000-000027600000}"/>
    <cellStyle name="40% - akcent 4 3 5 2 5 2 2" xfId="24618" xr:uid="{00000000-0005-0000-0000-000028600000}"/>
    <cellStyle name="40% - akcent 4 3 5 2 5 3" xfId="24619" xr:uid="{00000000-0005-0000-0000-000029600000}"/>
    <cellStyle name="40% - akcent 4 3 5 2 6" xfId="24620" xr:uid="{00000000-0005-0000-0000-00002A600000}"/>
    <cellStyle name="40% - akcent 4 3 5 2 6 2" xfId="24621" xr:uid="{00000000-0005-0000-0000-00002B600000}"/>
    <cellStyle name="40% - akcent 4 3 5 2 7" xfId="24622" xr:uid="{00000000-0005-0000-0000-00002C600000}"/>
    <cellStyle name="40% - akcent 4 3 5 3" xfId="24623" xr:uid="{00000000-0005-0000-0000-00002D600000}"/>
    <cellStyle name="40% - akcent 4 3 5 3 2" xfId="24624" xr:uid="{00000000-0005-0000-0000-00002E600000}"/>
    <cellStyle name="40% - akcent 4 3 5 3 2 2" xfId="24625" xr:uid="{00000000-0005-0000-0000-00002F600000}"/>
    <cellStyle name="40% - akcent 4 3 5 3 2 2 2" xfId="24626" xr:uid="{00000000-0005-0000-0000-000030600000}"/>
    <cellStyle name="40% - akcent 4 3 5 3 2 3" xfId="24627" xr:uid="{00000000-0005-0000-0000-000031600000}"/>
    <cellStyle name="40% - akcent 4 3 5 3 3" xfId="24628" xr:uid="{00000000-0005-0000-0000-000032600000}"/>
    <cellStyle name="40% - akcent 4 3 5 3 3 2" xfId="24629" xr:uid="{00000000-0005-0000-0000-000033600000}"/>
    <cellStyle name="40% - akcent 4 3 5 3 3 2 2" xfId="24630" xr:uid="{00000000-0005-0000-0000-000034600000}"/>
    <cellStyle name="40% - akcent 4 3 5 3 3 3" xfId="24631" xr:uid="{00000000-0005-0000-0000-000035600000}"/>
    <cellStyle name="40% - akcent 4 3 5 3 4" xfId="24632" xr:uid="{00000000-0005-0000-0000-000036600000}"/>
    <cellStyle name="40% - akcent 4 3 5 3 4 2" xfId="24633" xr:uid="{00000000-0005-0000-0000-000037600000}"/>
    <cellStyle name="40% - akcent 4 3 5 3 4 2 2" xfId="24634" xr:uid="{00000000-0005-0000-0000-000038600000}"/>
    <cellStyle name="40% - akcent 4 3 5 3 4 3" xfId="24635" xr:uid="{00000000-0005-0000-0000-000039600000}"/>
    <cellStyle name="40% - akcent 4 3 5 3 5" xfId="24636" xr:uid="{00000000-0005-0000-0000-00003A600000}"/>
    <cellStyle name="40% - akcent 4 3 5 3 5 2" xfId="24637" xr:uid="{00000000-0005-0000-0000-00003B600000}"/>
    <cellStyle name="40% - akcent 4 3 5 3 6" xfId="24638" xr:uid="{00000000-0005-0000-0000-00003C600000}"/>
    <cellStyle name="40% - akcent 4 3 5 4" xfId="24639" xr:uid="{00000000-0005-0000-0000-00003D600000}"/>
    <cellStyle name="40% - akcent 4 3 5 4 2" xfId="24640" xr:uid="{00000000-0005-0000-0000-00003E600000}"/>
    <cellStyle name="40% - akcent 4 3 5 4 2 2" xfId="24641" xr:uid="{00000000-0005-0000-0000-00003F600000}"/>
    <cellStyle name="40% - akcent 4 3 5 4 2 2 2" xfId="24642" xr:uid="{00000000-0005-0000-0000-000040600000}"/>
    <cellStyle name="40% - akcent 4 3 5 4 2 3" xfId="24643" xr:uid="{00000000-0005-0000-0000-000041600000}"/>
    <cellStyle name="40% - akcent 4 3 5 4 3" xfId="24644" xr:uid="{00000000-0005-0000-0000-000042600000}"/>
    <cellStyle name="40% - akcent 4 3 5 4 3 2" xfId="24645" xr:uid="{00000000-0005-0000-0000-000043600000}"/>
    <cellStyle name="40% - akcent 4 3 5 4 3 2 2" xfId="24646" xr:uid="{00000000-0005-0000-0000-000044600000}"/>
    <cellStyle name="40% - akcent 4 3 5 4 3 3" xfId="24647" xr:uid="{00000000-0005-0000-0000-000045600000}"/>
    <cellStyle name="40% - akcent 4 3 5 4 4" xfId="24648" xr:uid="{00000000-0005-0000-0000-000046600000}"/>
    <cellStyle name="40% - akcent 4 3 5 4 4 2" xfId="24649" xr:uid="{00000000-0005-0000-0000-000047600000}"/>
    <cellStyle name="40% - akcent 4 3 5 4 4 2 2" xfId="24650" xr:uid="{00000000-0005-0000-0000-000048600000}"/>
    <cellStyle name="40% - akcent 4 3 5 4 4 3" xfId="24651" xr:uid="{00000000-0005-0000-0000-000049600000}"/>
    <cellStyle name="40% - akcent 4 3 5 4 5" xfId="24652" xr:uid="{00000000-0005-0000-0000-00004A600000}"/>
    <cellStyle name="40% - akcent 4 3 5 4 5 2" xfId="24653" xr:uid="{00000000-0005-0000-0000-00004B600000}"/>
    <cellStyle name="40% - akcent 4 3 5 4 6" xfId="24654" xr:uid="{00000000-0005-0000-0000-00004C600000}"/>
    <cellStyle name="40% - akcent 4 3 5 5" xfId="24655" xr:uid="{00000000-0005-0000-0000-00004D600000}"/>
    <cellStyle name="40% - akcent 4 3 5 5 2" xfId="24656" xr:uid="{00000000-0005-0000-0000-00004E600000}"/>
    <cellStyle name="40% - akcent 4 3 5 5 2 2" xfId="24657" xr:uid="{00000000-0005-0000-0000-00004F600000}"/>
    <cellStyle name="40% - akcent 4 3 5 5 3" xfId="24658" xr:uid="{00000000-0005-0000-0000-000050600000}"/>
    <cellStyle name="40% - akcent 4 3 5 6" xfId="24659" xr:uid="{00000000-0005-0000-0000-000051600000}"/>
    <cellStyle name="40% - akcent 4 3 5 6 2" xfId="24660" xr:uid="{00000000-0005-0000-0000-000052600000}"/>
    <cellStyle name="40% - akcent 4 3 5 6 2 2" xfId="24661" xr:uid="{00000000-0005-0000-0000-000053600000}"/>
    <cellStyle name="40% - akcent 4 3 5 6 3" xfId="24662" xr:uid="{00000000-0005-0000-0000-000054600000}"/>
    <cellStyle name="40% - akcent 4 3 5 7" xfId="24663" xr:uid="{00000000-0005-0000-0000-000055600000}"/>
    <cellStyle name="40% - akcent 4 3 5 7 2" xfId="24664" xr:uid="{00000000-0005-0000-0000-000056600000}"/>
    <cellStyle name="40% - akcent 4 3 5 7 2 2" xfId="24665" xr:uid="{00000000-0005-0000-0000-000057600000}"/>
    <cellStyle name="40% - akcent 4 3 5 7 3" xfId="24666" xr:uid="{00000000-0005-0000-0000-000058600000}"/>
    <cellStyle name="40% - akcent 4 3 5 8" xfId="24667" xr:uid="{00000000-0005-0000-0000-000059600000}"/>
    <cellStyle name="40% - akcent 4 3 5 8 2" xfId="24668" xr:uid="{00000000-0005-0000-0000-00005A600000}"/>
    <cellStyle name="40% - akcent 4 3 5 9" xfId="24669" xr:uid="{00000000-0005-0000-0000-00005B600000}"/>
    <cellStyle name="40% - akcent 4 3 6" xfId="24670" xr:uid="{00000000-0005-0000-0000-00005C600000}"/>
    <cellStyle name="40% - akcent 4 3 6 2" xfId="24671" xr:uid="{00000000-0005-0000-0000-00005D600000}"/>
    <cellStyle name="40% - akcent 4 3 6 2 2" xfId="24672" xr:uid="{00000000-0005-0000-0000-00005E600000}"/>
    <cellStyle name="40% - akcent 4 3 6 2 2 2" xfId="24673" xr:uid="{00000000-0005-0000-0000-00005F600000}"/>
    <cellStyle name="40% - akcent 4 3 6 2 2 2 2" xfId="24674" xr:uid="{00000000-0005-0000-0000-000060600000}"/>
    <cellStyle name="40% - akcent 4 3 6 2 2 2 2 2" xfId="24675" xr:uid="{00000000-0005-0000-0000-000061600000}"/>
    <cellStyle name="40% - akcent 4 3 6 2 2 2 3" xfId="24676" xr:uid="{00000000-0005-0000-0000-000062600000}"/>
    <cellStyle name="40% - akcent 4 3 6 2 2 3" xfId="24677" xr:uid="{00000000-0005-0000-0000-000063600000}"/>
    <cellStyle name="40% - akcent 4 3 6 2 2 3 2" xfId="24678" xr:uid="{00000000-0005-0000-0000-000064600000}"/>
    <cellStyle name="40% - akcent 4 3 6 2 2 3 2 2" xfId="24679" xr:uid="{00000000-0005-0000-0000-000065600000}"/>
    <cellStyle name="40% - akcent 4 3 6 2 2 3 3" xfId="24680" xr:uid="{00000000-0005-0000-0000-000066600000}"/>
    <cellStyle name="40% - akcent 4 3 6 2 2 4" xfId="24681" xr:uid="{00000000-0005-0000-0000-000067600000}"/>
    <cellStyle name="40% - akcent 4 3 6 2 2 4 2" xfId="24682" xr:uid="{00000000-0005-0000-0000-000068600000}"/>
    <cellStyle name="40% - akcent 4 3 6 2 2 4 2 2" xfId="24683" xr:uid="{00000000-0005-0000-0000-000069600000}"/>
    <cellStyle name="40% - akcent 4 3 6 2 2 4 3" xfId="24684" xr:uid="{00000000-0005-0000-0000-00006A600000}"/>
    <cellStyle name="40% - akcent 4 3 6 2 2 5" xfId="24685" xr:uid="{00000000-0005-0000-0000-00006B600000}"/>
    <cellStyle name="40% - akcent 4 3 6 2 2 5 2" xfId="24686" xr:uid="{00000000-0005-0000-0000-00006C600000}"/>
    <cellStyle name="40% - akcent 4 3 6 2 2 6" xfId="24687" xr:uid="{00000000-0005-0000-0000-00006D600000}"/>
    <cellStyle name="40% - akcent 4 3 6 2 3" xfId="24688" xr:uid="{00000000-0005-0000-0000-00006E600000}"/>
    <cellStyle name="40% - akcent 4 3 6 2 3 2" xfId="24689" xr:uid="{00000000-0005-0000-0000-00006F600000}"/>
    <cellStyle name="40% - akcent 4 3 6 2 3 2 2" xfId="24690" xr:uid="{00000000-0005-0000-0000-000070600000}"/>
    <cellStyle name="40% - akcent 4 3 6 2 3 3" xfId="24691" xr:uid="{00000000-0005-0000-0000-000071600000}"/>
    <cellStyle name="40% - akcent 4 3 6 2 4" xfId="24692" xr:uid="{00000000-0005-0000-0000-000072600000}"/>
    <cellStyle name="40% - akcent 4 3 6 2 4 2" xfId="24693" xr:uid="{00000000-0005-0000-0000-000073600000}"/>
    <cellStyle name="40% - akcent 4 3 6 2 4 2 2" xfId="24694" xr:uid="{00000000-0005-0000-0000-000074600000}"/>
    <cellStyle name="40% - akcent 4 3 6 2 4 3" xfId="24695" xr:uid="{00000000-0005-0000-0000-000075600000}"/>
    <cellStyle name="40% - akcent 4 3 6 2 5" xfId="24696" xr:uid="{00000000-0005-0000-0000-000076600000}"/>
    <cellStyle name="40% - akcent 4 3 6 2 5 2" xfId="24697" xr:uid="{00000000-0005-0000-0000-000077600000}"/>
    <cellStyle name="40% - akcent 4 3 6 2 5 2 2" xfId="24698" xr:uid="{00000000-0005-0000-0000-000078600000}"/>
    <cellStyle name="40% - akcent 4 3 6 2 5 3" xfId="24699" xr:uid="{00000000-0005-0000-0000-000079600000}"/>
    <cellStyle name="40% - akcent 4 3 6 2 6" xfId="24700" xr:uid="{00000000-0005-0000-0000-00007A600000}"/>
    <cellStyle name="40% - akcent 4 3 6 2 6 2" xfId="24701" xr:uid="{00000000-0005-0000-0000-00007B600000}"/>
    <cellStyle name="40% - akcent 4 3 6 2 7" xfId="24702" xr:uid="{00000000-0005-0000-0000-00007C600000}"/>
    <cellStyle name="40% - akcent 4 3 6 3" xfId="24703" xr:uid="{00000000-0005-0000-0000-00007D600000}"/>
    <cellStyle name="40% - akcent 4 3 6 3 2" xfId="24704" xr:uid="{00000000-0005-0000-0000-00007E600000}"/>
    <cellStyle name="40% - akcent 4 3 6 3 2 2" xfId="24705" xr:uid="{00000000-0005-0000-0000-00007F600000}"/>
    <cellStyle name="40% - akcent 4 3 6 3 2 2 2" xfId="24706" xr:uid="{00000000-0005-0000-0000-000080600000}"/>
    <cellStyle name="40% - akcent 4 3 6 3 2 3" xfId="24707" xr:uid="{00000000-0005-0000-0000-000081600000}"/>
    <cellStyle name="40% - akcent 4 3 6 3 3" xfId="24708" xr:uid="{00000000-0005-0000-0000-000082600000}"/>
    <cellStyle name="40% - akcent 4 3 6 3 3 2" xfId="24709" xr:uid="{00000000-0005-0000-0000-000083600000}"/>
    <cellStyle name="40% - akcent 4 3 6 3 3 2 2" xfId="24710" xr:uid="{00000000-0005-0000-0000-000084600000}"/>
    <cellStyle name="40% - akcent 4 3 6 3 3 3" xfId="24711" xr:uid="{00000000-0005-0000-0000-000085600000}"/>
    <cellStyle name="40% - akcent 4 3 6 3 4" xfId="24712" xr:uid="{00000000-0005-0000-0000-000086600000}"/>
    <cellStyle name="40% - akcent 4 3 6 3 4 2" xfId="24713" xr:uid="{00000000-0005-0000-0000-000087600000}"/>
    <cellStyle name="40% - akcent 4 3 6 3 4 2 2" xfId="24714" xr:uid="{00000000-0005-0000-0000-000088600000}"/>
    <cellStyle name="40% - akcent 4 3 6 3 4 3" xfId="24715" xr:uid="{00000000-0005-0000-0000-000089600000}"/>
    <cellStyle name="40% - akcent 4 3 6 3 5" xfId="24716" xr:uid="{00000000-0005-0000-0000-00008A600000}"/>
    <cellStyle name="40% - akcent 4 3 6 3 5 2" xfId="24717" xr:uid="{00000000-0005-0000-0000-00008B600000}"/>
    <cellStyle name="40% - akcent 4 3 6 3 6" xfId="24718" xr:uid="{00000000-0005-0000-0000-00008C600000}"/>
    <cellStyle name="40% - akcent 4 3 6 4" xfId="24719" xr:uid="{00000000-0005-0000-0000-00008D600000}"/>
    <cellStyle name="40% - akcent 4 3 6 4 2" xfId="24720" xr:uid="{00000000-0005-0000-0000-00008E600000}"/>
    <cellStyle name="40% - akcent 4 3 6 4 2 2" xfId="24721" xr:uid="{00000000-0005-0000-0000-00008F600000}"/>
    <cellStyle name="40% - akcent 4 3 6 4 2 2 2" xfId="24722" xr:uid="{00000000-0005-0000-0000-000090600000}"/>
    <cellStyle name="40% - akcent 4 3 6 4 2 3" xfId="24723" xr:uid="{00000000-0005-0000-0000-000091600000}"/>
    <cellStyle name="40% - akcent 4 3 6 4 3" xfId="24724" xr:uid="{00000000-0005-0000-0000-000092600000}"/>
    <cellStyle name="40% - akcent 4 3 6 4 3 2" xfId="24725" xr:uid="{00000000-0005-0000-0000-000093600000}"/>
    <cellStyle name="40% - akcent 4 3 6 4 3 2 2" xfId="24726" xr:uid="{00000000-0005-0000-0000-000094600000}"/>
    <cellStyle name="40% - akcent 4 3 6 4 3 3" xfId="24727" xr:uid="{00000000-0005-0000-0000-000095600000}"/>
    <cellStyle name="40% - akcent 4 3 6 4 4" xfId="24728" xr:uid="{00000000-0005-0000-0000-000096600000}"/>
    <cellStyle name="40% - akcent 4 3 6 4 4 2" xfId="24729" xr:uid="{00000000-0005-0000-0000-000097600000}"/>
    <cellStyle name="40% - akcent 4 3 6 4 4 2 2" xfId="24730" xr:uid="{00000000-0005-0000-0000-000098600000}"/>
    <cellStyle name="40% - akcent 4 3 6 4 4 3" xfId="24731" xr:uid="{00000000-0005-0000-0000-000099600000}"/>
    <cellStyle name="40% - akcent 4 3 6 4 5" xfId="24732" xr:uid="{00000000-0005-0000-0000-00009A600000}"/>
    <cellStyle name="40% - akcent 4 3 6 4 5 2" xfId="24733" xr:uid="{00000000-0005-0000-0000-00009B600000}"/>
    <cellStyle name="40% - akcent 4 3 6 4 6" xfId="24734" xr:uid="{00000000-0005-0000-0000-00009C600000}"/>
    <cellStyle name="40% - akcent 4 3 6 5" xfId="24735" xr:uid="{00000000-0005-0000-0000-00009D600000}"/>
    <cellStyle name="40% - akcent 4 3 6 5 2" xfId="24736" xr:uid="{00000000-0005-0000-0000-00009E600000}"/>
    <cellStyle name="40% - akcent 4 3 6 5 2 2" xfId="24737" xr:uid="{00000000-0005-0000-0000-00009F600000}"/>
    <cellStyle name="40% - akcent 4 3 6 5 3" xfId="24738" xr:uid="{00000000-0005-0000-0000-0000A0600000}"/>
    <cellStyle name="40% - akcent 4 3 6 6" xfId="24739" xr:uid="{00000000-0005-0000-0000-0000A1600000}"/>
    <cellStyle name="40% - akcent 4 3 6 6 2" xfId="24740" xr:uid="{00000000-0005-0000-0000-0000A2600000}"/>
    <cellStyle name="40% - akcent 4 3 6 6 2 2" xfId="24741" xr:uid="{00000000-0005-0000-0000-0000A3600000}"/>
    <cellStyle name="40% - akcent 4 3 6 6 3" xfId="24742" xr:uid="{00000000-0005-0000-0000-0000A4600000}"/>
    <cellStyle name="40% - akcent 4 3 6 7" xfId="24743" xr:uid="{00000000-0005-0000-0000-0000A5600000}"/>
    <cellStyle name="40% - akcent 4 3 6 7 2" xfId="24744" xr:uid="{00000000-0005-0000-0000-0000A6600000}"/>
    <cellStyle name="40% - akcent 4 3 6 7 2 2" xfId="24745" xr:uid="{00000000-0005-0000-0000-0000A7600000}"/>
    <cellStyle name="40% - akcent 4 3 6 7 3" xfId="24746" xr:uid="{00000000-0005-0000-0000-0000A8600000}"/>
    <cellStyle name="40% - akcent 4 3 6 8" xfId="24747" xr:uid="{00000000-0005-0000-0000-0000A9600000}"/>
    <cellStyle name="40% - akcent 4 3 6 8 2" xfId="24748" xr:uid="{00000000-0005-0000-0000-0000AA600000}"/>
    <cellStyle name="40% - akcent 4 3 6 9" xfId="24749" xr:uid="{00000000-0005-0000-0000-0000AB600000}"/>
    <cellStyle name="40% - akcent 4 3 7" xfId="24750" xr:uid="{00000000-0005-0000-0000-0000AC600000}"/>
    <cellStyle name="40% - akcent 4 3 7 2" xfId="24751" xr:uid="{00000000-0005-0000-0000-0000AD600000}"/>
    <cellStyle name="40% - akcent 4 3 7 2 2" xfId="24752" xr:uid="{00000000-0005-0000-0000-0000AE600000}"/>
    <cellStyle name="40% - akcent 4 3 7 2 2 2" xfId="24753" xr:uid="{00000000-0005-0000-0000-0000AF600000}"/>
    <cellStyle name="40% - akcent 4 3 7 2 2 2 2" xfId="24754" xr:uid="{00000000-0005-0000-0000-0000B0600000}"/>
    <cellStyle name="40% - akcent 4 3 7 2 2 3" xfId="24755" xr:uid="{00000000-0005-0000-0000-0000B1600000}"/>
    <cellStyle name="40% - akcent 4 3 7 2 3" xfId="24756" xr:uid="{00000000-0005-0000-0000-0000B2600000}"/>
    <cellStyle name="40% - akcent 4 3 7 2 3 2" xfId="24757" xr:uid="{00000000-0005-0000-0000-0000B3600000}"/>
    <cellStyle name="40% - akcent 4 3 7 2 3 2 2" xfId="24758" xr:uid="{00000000-0005-0000-0000-0000B4600000}"/>
    <cellStyle name="40% - akcent 4 3 7 2 3 3" xfId="24759" xr:uid="{00000000-0005-0000-0000-0000B5600000}"/>
    <cellStyle name="40% - akcent 4 3 7 2 4" xfId="24760" xr:uid="{00000000-0005-0000-0000-0000B6600000}"/>
    <cellStyle name="40% - akcent 4 3 7 2 4 2" xfId="24761" xr:uid="{00000000-0005-0000-0000-0000B7600000}"/>
    <cellStyle name="40% - akcent 4 3 7 2 4 2 2" xfId="24762" xr:uid="{00000000-0005-0000-0000-0000B8600000}"/>
    <cellStyle name="40% - akcent 4 3 7 2 4 3" xfId="24763" xr:uid="{00000000-0005-0000-0000-0000B9600000}"/>
    <cellStyle name="40% - akcent 4 3 7 2 5" xfId="24764" xr:uid="{00000000-0005-0000-0000-0000BA600000}"/>
    <cellStyle name="40% - akcent 4 3 7 2 5 2" xfId="24765" xr:uid="{00000000-0005-0000-0000-0000BB600000}"/>
    <cellStyle name="40% - akcent 4 3 7 2 6" xfId="24766" xr:uid="{00000000-0005-0000-0000-0000BC600000}"/>
    <cellStyle name="40% - akcent 4 3 7 3" xfId="24767" xr:uid="{00000000-0005-0000-0000-0000BD600000}"/>
    <cellStyle name="40% - akcent 4 3 7 3 2" xfId="24768" xr:uid="{00000000-0005-0000-0000-0000BE600000}"/>
    <cellStyle name="40% - akcent 4 3 7 3 2 2" xfId="24769" xr:uid="{00000000-0005-0000-0000-0000BF600000}"/>
    <cellStyle name="40% - akcent 4 3 7 3 3" xfId="24770" xr:uid="{00000000-0005-0000-0000-0000C0600000}"/>
    <cellStyle name="40% - akcent 4 3 7 4" xfId="24771" xr:uid="{00000000-0005-0000-0000-0000C1600000}"/>
    <cellStyle name="40% - akcent 4 3 7 4 2" xfId="24772" xr:uid="{00000000-0005-0000-0000-0000C2600000}"/>
    <cellStyle name="40% - akcent 4 3 7 4 2 2" xfId="24773" xr:uid="{00000000-0005-0000-0000-0000C3600000}"/>
    <cellStyle name="40% - akcent 4 3 7 4 3" xfId="24774" xr:uid="{00000000-0005-0000-0000-0000C4600000}"/>
    <cellStyle name="40% - akcent 4 3 7 5" xfId="24775" xr:uid="{00000000-0005-0000-0000-0000C5600000}"/>
    <cellStyle name="40% - akcent 4 3 7 5 2" xfId="24776" xr:uid="{00000000-0005-0000-0000-0000C6600000}"/>
    <cellStyle name="40% - akcent 4 3 7 5 2 2" xfId="24777" xr:uid="{00000000-0005-0000-0000-0000C7600000}"/>
    <cellStyle name="40% - akcent 4 3 7 5 3" xfId="24778" xr:uid="{00000000-0005-0000-0000-0000C8600000}"/>
    <cellStyle name="40% - akcent 4 3 7 6" xfId="24779" xr:uid="{00000000-0005-0000-0000-0000C9600000}"/>
    <cellStyle name="40% - akcent 4 3 7 6 2" xfId="24780" xr:uid="{00000000-0005-0000-0000-0000CA600000}"/>
    <cellStyle name="40% - akcent 4 3 7 7" xfId="24781" xr:uid="{00000000-0005-0000-0000-0000CB600000}"/>
    <cellStyle name="40% - akcent 4 3 8" xfId="24782" xr:uid="{00000000-0005-0000-0000-0000CC600000}"/>
    <cellStyle name="40% - akcent 4 3 8 2" xfId="24783" xr:uid="{00000000-0005-0000-0000-0000CD600000}"/>
    <cellStyle name="40% - akcent 4 3 8 2 2" xfId="24784" xr:uid="{00000000-0005-0000-0000-0000CE600000}"/>
    <cellStyle name="40% - akcent 4 3 8 2 2 2" xfId="24785" xr:uid="{00000000-0005-0000-0000-0000CF600000}"/>
    <cellStyle name="40% - akcent 4 3 8 2 3" xfId="24786" xr:uid="{00000000-0005-0000-0000-0000D0600000}"/>
    <cellStyle name="40% - akcent 4 3 8 3" xfId="24787" xr:uid="{00000000-0005-0000-0000-0000D1600000}"/>
    <cellStyle name="40% - akcent 4 3 8 3 2" xfId="24788" xr:uid="{00000000-0005-0000-0000-0000D2600000}"/>
    <cellStyle name="40% - akcent 4 3 8 3 2 2" xfId="24789" xr:uid="{00000000-0005-0000-0000-0000D3600000}"/>
    <cellStyle name="40% - akcent 4 3 8 3 3" xfId="24790" xr:uid="{00000000-0005-0000-0000-0000D4600000}"/>
    <cellStyle name="40% - akcent 4 3 8 4" xfId="24791" xr:uid="{00000000-0005-0000-0000-0000D5600000}"/>
    <cellStyle name="40% - akcent 4 3 8 4 2" xfId="24792" xr:uid="{00000000-0005-0000-0000-0000D6600000}"/>
    <cellStyle name="40% - akcent 4 3 8 4 2 2" xfId="24793" xr:uid="{00000000-0005-0000-0000-0000D7600000}"/>
    <cellStyle name="40% - akcent 4 3 8 4 3" xfId="24794" xr:uid="{00000000-0005-0000-0000-0000D8600000}"/>
    <cellStyle name="40% - akcent 4 3 8 5" xfId="24795" xr:uid="{00000000-0005-0000-0000-0000D9600000}"/>
    <cellStyle name="40% - akcent 4 3 8 5 2" xfId="24796" xr:uid="{00000000-0005-0000-0000-0000DA600000}"/>
    <cellStyle name="40% - akcent 4 3 8 6" xfId="24797" xr:uid="{00000000-0005-0000-0000-0000DB600000}"/>
    <cellStyle name="40% - akcent 4 3 9" xfId="24798" xr:uid="{00000000-0005-0000-0000-0000DC600000}"/>
    <cellStyle name="40% - akcent 4 3 9 2" xfId="24799" xr:uid="{00000000-0005-0000-0000-0000DD600000}"/>
    <cellStyle name="40% - akcent 4 3 9 2 2" xfId="24800" xr:uid="{00000000-0005-0000-0000-0000DE600000}"/>
    <cellStyle name="40% - akcent 4 3 9 2 2 2" xfId="24801" xr:uid="{00000000-0005-0000-0000-0000DF600000}"/>
    <cellStyle name="40% - akcent 4 3 9 2 3" xfId="24802" xr:uid="{00000000-0005-0000-0000-0000E0600000}"/>
    <cellStyle name="40% - akcent 4 3 9 3" xfId="24803" xr:uid="{00000000-0005-0000-0000-0000E1600000}"/>
    <cellStyle name="40% - akcent 4 3 9 3 2" xfId="24804" xr:uid="{00000000-0005-0000-0000-0000E2600000}"/>
    <cellStyle name="40% - akcent 4 3 9 3 2 2" xfId="24805" xr:uid="{00000000-0005-0000-0000-0000E3600000}"/>
    <cellStyle name="40% - akcent 4 3 9 3 3" xfId="24806" xr:uid="{00000000-0005-0000-0000-0000E4600000}"/>
    <cellStyle name="40% - akcent 4 3 9 4" xfId="24807" xr:uid="{00000000-0005-0000-0000-0000E5600000}"/>
    <cellStyle name="40% - akcent 4 3 9 4 2" xfId="24808" xr:uid="{00000000-0005-0000-0000-0000E6600000}"/>
    <cellStyle name="40% - akcent 4 3 9 4 2 2" xfId="24809" xr:uid="{00000000-0005-0000-0000-0000E7600000}"/>
    <cellStyle name="40% - akcent 4 3 9 4 3" xfId="24810" xr:uid="{00000000-0005-0000-0000-0000E8600000}"/>
    <cellStyle name="40% - akcent 4 3 9 5" xfId="24811" xr:uid="{00000000-0005-0000-0000-0000E9600000}"/>
    <cellStyle name="40% - akcent 4 3 9 5 2" xfId="24812" xr:uid="{00000000-0005-0000-0000-0000EA600000}"/>
    <cellStyle name="40% - akcent 4 3 9 6" xfId="24813" xr:uid="{00000000-0005-0000-0000-0000EB600000}"/>
    <cellStyle name="40% - akcent 4 3_2011'05 Raport PGE_DO-CO2" xfId="24814" xr:uid="{00000000-0005-0000-0000-0000EC600000}"/>
    <cellStyle name="40% - akcent 4 4" xfId="24815" xr:uid="{00000000-0005-0000-0000-0000ED600000}"/>
    <cellStyle name="40% - akcent 4 4 2" xfId="24816" xr:uid="{00000000-0005-0000-0000-0000EE600000}"/>
    <cellStyle name="40% - akcent 4 4 2 2" xfId="24817" xr:uid="{00000000-0005-0000-0000-0000EF600000}"/>
    <cellStyle name="40% - akcent 4 4 2 2 10" xfId="24818" xr:uid="{00000000-0005-0000-0000-0000F0600000}"/>
    <cellStyle name="40% - akcent 4 4 2 2 2" xfId="24819" xr:uid="{00000000-0005-0000-0000-0000F1600000}"/>
    <cellStyle name="40% - akcent 4 4 2 2 2 2" xfId="24820" xr:uid="{00000000-0005-0000-0000-0000F2600000}"/>
    <cellStyle name="40% - akcent 4 4 2 2 2 2 2" xfId="24821" xr:uid="{00000000-0005-0000-0000-0000F3600000}"/>
    <cellStyle name="40% - akcent 4 4 2 2 2 2 2 2" xfId="24822" xr:uid="{00000000-0005-0000-0000-0000F4600000}"/>
    <cellStyle name="40% - akcent 4 4 2 2 2 2 2 2 2" xfId="24823" xr:uid="{00000000-0005-0000-0000-0000F5600000}"/>
    <cellStyle name="40% - akcent 4 4 2 2 2 2 2 3" xfId="24824" xr:uid="{00000000-0005-0000-0000-0000F6600000}"/>
    <cellStyle name="40% - akcent 4 4 2 2 2 2 3" xfId="24825" xr:uid="{00000000-0005-0000-0000-0000F7600000}"/>
    <cellStyle name="40% - akcent 4 4 2 2 2 2 3 2" xfId="24826" xr:uid="{00000000-0005-0000-0000-0000F8600000}"/>
    <cellStyle name="40% - akcent 4 4 2 2 2 2 3 2 2" xfId="24827" xr:uid="{00000000-0005-0000-0000-0000F9600000}"/>
    <cellStyle name="40% - akcent 4 4 2 2 2 2 3 3" xfId="24828" xr:uid="{00000000-0005-0000-0000-0000FA600000}"/>
    <cellStyle name="40% - akcent 4 4 2 2 2 2 4" xfId="24829" xr:uid="{00000000-0005-0000-0000-0000FB600000}"/>
    <cellStyle name="40% - akcent 4 4 2 2 2 2 4 2" xfId="24830" xr:uid="{00000000-0005-0000-0000-0000FC600000}"/>
    <cellStyle name="40% - akcent 4 4 2 2 2 2 4 2 2" xfId="24831" xr:uid="{00000000-0005-0000-0000-0000FD600000}"/>
    <cellStyle name="40% - akcent 4 4 2 2 2 2 4 3" xfId="24832" xr:uid="{00000000-0005-0000-0000-0000FE600000}"/>
    <cellStyle name="40% - akcent 4 4 2 2 2 2 5" xfId="24833" xr:uid="{00000000-0005-0000-0000-0000FF600000}"/>
    <cellStyle name="40% - akcent 4 4 2 2 2 2 5 2" xfId="24834" xr:uid="{00000000-0005-0000-0000-000000610000}"/>
    <cellStyle name="40% - akcent 4 4 2 2 2 2 6" xfId="24835" xr:uid="{00000000-0005-0000-0000-000001610000}"/>
    <cellStyle name="40% - akcent 4 4 2 2 2 3" xfId="24836" xr:uid="{00000000-0005-0000-0000-000002610000}"/>
    <cellStyle name="40% - akcent 4 4 2 2 2 3 2" xfId="24837" xr:uid="{00000000-0005-0000-0000-000003610000}"/>
    <cellStyle name="40% - akcent 4 4 2 2 2 3 2 2" xfId="24838" xr:uid="{00000000-0005-0000-0000-000004610000}"/>
    <cellStyle name="40% - akcent 4 4 2 2 2 3 3" xfId="24839" xr:uid="{00000000-0005-0000-0000-000005610000}"/>
    <cellStyle name="40% - akcent 4 4 2 2 2 4" xfId="24840" xr:uid="{00000000-0005-0000-0000-000006610000}"/>
    <cellStyle name="40% - akcent 4 4 2 2 2 4 2" xfId="24841" xr:uid="{00000000-0005-0000-0000-000007610000}"/>
    <cellStyle name="40% - akcent 4 4 2 2 2 4 2 2" xfId="24842" xr:uid="{00000000-0005-0000-0000-000008610000}"/>
    <cellStyle name="40% - akcent 4 4 2 2 2 4 3" xfId="24843" xr:uid="{00000000-0005-0000-0000-000009610000}"/>
    <cellStyle name="40% - akcent 4 4 2 2 2 5" xfId="24844" xr:uid="{00000000-0005-0000-0000-00000A610000}"/>
    <cellStyle name="40% - akcent 4 4 2 2 2 5 2" xfId="24845" xr:uid="{00000000-0005-0000-0000-00000B610000}"/>
    <cellStyle name="40% - akcent 4 4 2 2 2 5 2 2" xfId="24846" xr:uid="{00000000-0005-0000-0000-00000C610000}"/>
    <cellStyle name="40% - akcent 4 4 2 2 2 5 3" xfId="24847" xr:uid="{00000000-0005-0000-0000-00000D610000}"/>
    <cellStyle name="40% - akcent 4 4 2 2 2 6" xfId="24848" xr:uid="{00000000-0005-0000-0000-00000E610000}"/>
    <cellStyle name="40% - akcent 4 4 2 2 2 6 2" xfId="24849" xr:uid="{00000000-0005-0000-0000-00000F610000}"/>
    <cellStyle name="40% - akcent 4 4 2 2 2 7" xfId="24850" xr:uid="{00000000-0005-0000-0000-000010610000}"/>
    <cellStyle name="40% - akcent 4 4 2 2 3" xfId="24851" xr:uid="{00000000-0005-0000-0000-000011610000}"/>
    <cellStyle name="40% - akcent 4 4 2 2 3 2" xfId="24852" xr:uid="{00000000-0005-0000-0000-000012610000}"/>
    <cellStyle name="40% - akcent 4 4 2 2 3 2 2" xfId="24853" xr:uid="{00000000-0005-0000-0000-000013610000}"/>
    <cellStyle name="40% - akcent 4 4 2 2 3 2 2 2" xfId="24854" xr:uid="{00000000-0005-0000-0000-000014610000}"/>
    <cellStyle name="40% - akcent 4 4 2 2 3 2 3" xfId="24855" xr:uid="{00000000-0005-0000-0000-000015610000}"/>
    <cellStyle name="40% - akcent 4 4 2 2 3 3" xfId="24856" xr:uid="{00000000-0005-0000-0000-000016610000}"/>
    <cellStyle name="40% - akcent 4 4 2 2 3 3 2" xfId="24857" xr:uid="{00000000-0005-0000-0000-000017610000}"/>
    <cellStyle name="40% - akcent 4 4 2 2 3 3 2 2" xfId="24858" xr:uid="{00000000-0005-0000-0000-000018610000}"/>
    <cellStyle name="40% - akcent 4 4 2 2 3 3 3" xfId="24859" xr:uid="{00000000-0005-0000-0000-000019610000}"/>
    <cellStyle name="40% - akcent 4 4 2 2 3 4" xfId="24860" xr:uid="{00000000-0005-0000-0000-00001A610000}"/>
    <cellStyle name="40% - akcent 4 4 2 2 3 4 2" xfId="24861" xr:uid="{00000000-0005-0000-0000-00001B610000}"/>
    <cellStyle name="40% - akcent 4 4 2 2 3 4 2 2" xfId="24862" xr:uid="{00000000-0005-0000-0000-00001C610000}"/>
    <cellStyle name="40% - akcent 4 4 2 2 3 4 3" xfId="24863" xr:uid="{00000000-0005-0000-0000-00001D610000}"/>
    <cellStyle name="40% - akcent 4 4 2 2 3 5" xfId="24864" xr:uid="{00000000-0005-0000-0000-00001E610000}"/>
    <cellStyle name="40% - akcent 4 4 2 2 3 5 2" xfId="24865" xr:uid="{00000000-0005-0000-0000-00001F610000}"/>
    <cellStyle name="40% - akcent 4 4 2 2 3 6" xfId="24866" xr:uid="{00000000-0005-0000-0000-000020610000}"/>
    <cellStyle name="40% - akcent 4 4 2 2 4" xfId="24867" xr:uid="{00000000-0005-0000-0000-000021610000}"/>
    <cellStyle name="40% - akcent 4 4 2 2 4 2" xfId="24868" xr:uid="{00000000-0005-0000-0000-000022610000}"/>
    <cellStyle name="40% - akcent 4 4 2 2 4 2 2" xfId="24869" xr:uid="{00000000-0005-0000-0000-000023610000}"/>
    <cellStyle name="40% - akcent 4 4 2 2 4 2 2 2" xfId="24870" xr:uid="{00000000-0005-0000-0000-000024610000}"/>
    <cellStyle name="40% - akcent 4 4 2 2 4 2 3" xfId="24871" xr:uid="{00000000-0005-0000-0000-000025610000}"/>
    <cellStyle name="40% - akcent 4 4 2 2 4 3" xfId="24872" xr:uid="{00000000-0005-0000-0000-000026610000}"/>
    <cellStyle name="40% - akcent 4 4 2 2 4 3 2" xfId="24873" xr:uid="{00000000-0005-0000-0000-000027610000}"/>
    <cellStyle name="40% - akcent 4 4 2 2 4 3 2 2" xfId="24874" xr:uid="{00000000-0005-0000-0000-000028610000}"/>
    <cellStyle name="40% - akcent 4 4 2 2 4 3 3" xfId="24875" xr:uid="{00000000-0005-0000-0000-000029610000}"/>
    <cellStyle name="40% - akcent 4 4 2 2 4 4" xfId="24876" xr:uid="{00000000-0005-0000-0000-00002A610000}"/>
    <cellStyle name="40% - akcent 4 4 2 2 4 4 2" xfId="24877" xr:uid="{00000000-0005-0000-0000-00002B610000}"/>
    <cellStyle name="40% - akcent 4 4 2 2 4 4 2 2" xfId="24878" xr:uid="{00000000-0005-0000-0000-00002C610000}"/>
    <cellStyle name="40% - akcent 4 4 2 2 4 4 3" xfId="24879" xr:uid="{00000000-0005-0000-0000-00002D610000}"/>
    <cellStyle name="40% - akcent 4 4 2 2 4 5" xfId="24880" xr:uid="{00000000-0005-0000-0000-00002E610000}"/>
    <cellStyle name="40% - akcent 4 4 2 2 4 5 2" xfId="24881" xr:uid="{00000000-0005-0000-0000-00002F610000}"/>
    <cellStyle name="40% - akcent 4 4 2 2 4 6" xfId="24882" xr:uid="{00000000-0005-0000-0000-000030610000}"/>
    <cellStyle name="40% - akcent 4 4 2 2 5" xfId="24883" xr:uid="{00000000-0005-0000-0000-000031610000}"/>
    <cellStyle name="40% - akcent 4 4 2 2 5 2" xfId="24884" xr:uid="{00000000-0005-0000-0000-000032610000}"/>
    <cellStyle name="40% - akcent 4 4 2 2 5 2 2" xfId="24885" xr:uid="{00000000-0005-0000-0000-000033610000}"/>
    <cellStyle name="40% - akcent 4 4 2 2 5 3" xfId="24886" xr:uid="{00000000-0005-0000-0000-000034610000}"/>
    <cellStyle name="40% - akcent 4 4 2 2 6" xfId="24887" xr:uid="{00000000-0005-0000-0000-000035610000}"/>
    <cellStyle name="40% - akcent 4 4 2 2 6 2" xfId="24888" xr:uid="{00000000-0005-0000-0000-000036610000}"/>
    <cellStyle name="40% - akcent 4 4 2 2 6 2 2" xfId="24889" xr:uid="{00000000-0005-0000-0000-000037610000}"/>
    <cellStyle name="40% - akcent 4 4 2 2 6 3" xfId="24890" xr:uid="{00000000-0005-0000-0000-000038610000}"/>
    <cellStyle name="40% - akcent 4 4 2 2 7" xfId="24891" xr:uid="{00000000-0005-0000-0000-000039610000}"/>
    <cellStyle name="40% - akcent 4 4 2 2 7 2" xfId="24892" xr:uid="{00000000-0005-0000-0000-00003A610000}"/>
    <cellStyle name="40% - akcent 4 4 2 2 7 2 2" xfId="24893" xr:uid="{00000000-0005-0000-0000-00003B610000}"/>
    <cellStyle name="40% - akcent 4 4 2 2 7 3" xfId="24894" xr:uid="{00000000-0005-0000-0000-00003C610000}"/>
    <cellStyle name="40% - akcent 4 4 2 2 8" xfId="24895" xr:uid="{00000000-0005-0000-0000-00003D610000}"/>
    <cellStyle name="40% - akcent 4 4 2 2 8 2" xfId="24896" xr:uid="{00000000-0005-0000-0000-00003E610000}"/>
    <cellStyle name="40% - akcent 4 4 2 2 9" xfId="24897" xr:uid="{00000000-0005-0000-0000-00003F610000}"/>
    <cellStyle name="40% - akcent 4 4 2 3" xfId="24898" xr:uid="{00000000-0005-0000-0000-000040610000}"/>
    <cellStyle name="40% - akcent 4 4 2 3 2" xfId="24899" xr:uid="{00000000-0005-0000-0000-000041610000}"/>
    <cellStyle name="40% - akcent 4 4 2 3 2 2" xfId="24900" xr:uid="{00000000-0005-0000-0000-000042610000}"/>
    <cellStyle name="40% - akcent 4 4 2 3 2 2 2" xfId="24901" xr:uid="{00000000-0005-0000-0000-000043610000}"/>
    <cellStyle name="40% - akcent 4 4 2 3 2 2 2 2" xfId="24902" xr:uid="{00000000-0005-0000-0000-000044610000}"/>
    <cellStyle name="40% - akcent 4 4 2 3 2 2 3" xfId="24903" xr:uid="{00000000-0005-0000-0000-000045610000}"/>
    <cellStyle name="40% - akcent 4 4 2 3 2 3" xfId="24904" xr:uid="{00000000-0005-0000-0000-000046610000}"/>
    <cellStyle name="40% - akcent 4 4 2 3 2 3 2" xfId="24905" xr:uid="{00000000-0005-0000-0000-000047610000}"/>
    <cellStyle name="40% - akcent 4 4 2 3 2 3 2 2" xfId="24906" xr:uid="{00000000-0005-0000-0000-000048610000}"/>
    <cellStyle name="40% - akcent 4 4 2 3 2 3 3" xfId="24907" xr:uid="{00000000-0005-0000-0000-000049610000}"/>
    <cellStyle name="40% - akcent 4 4 2 3 2 4" xfId="24908" xr:uid="{00000000-0005-0000-0000-00004A610000}"/>
    <cellStyle name="40% - akcent 4 4 2 3 2 4 2" xfId="24909" xr:uid="{00000000-0005-0000-0000-00004B610000}"/>
    <cellStyle name="40% - akcent 4 4 2 3 2 4 2 2" xfId="24910" xr:uid="{00000000-0005-0000-0000-00004C610000}"/>
    <cellStyle name="40% - akcent 4 4 2 3 2 4 3" xfId="24911" xr:uid="{00000000-0005-0000-0000-00004D610000}"/>
    <cellStyle name="40% - akcent 4 4 2 3 2 5" xfId="24912" xr:uid="{00000000-0005-0000-0000-00004E610000}"/>
    <cellStyle name="40% - akcent 4 4 2 3 2 5 2" xfId="24913" xr:uid="{00000000-0005-0000-0000-00004F610000}"/>
    <cellStyle name="40% - akcent 4 4 2 3 2 6" xfId="24914" xr:uid="{00000000-0005-0000-0000-000050610000}"/>
    <cellStyle name="40% - akcent 4 4 2 3 3" xfId="24915" xr:uid="{00000000-0005-0000-0000-000051610000}"/>
    <cellStyle name="40% - akcent 4 4 2 3 3 2" xfId="24916" xr:uid="{00000000-0005-0000-0000-000052610000}"/>
    <cellStyle name="40% - akcent 4 4 2 3 3 2 2" xfId="24917" xr:uid="{00000000-0005-0000-0000-000053610000}"/>
    <cellStyle name="40% - akcent 4 4 2 3 3 3" xfId="24918" xr:uid="{00000000-0005-0000-0000-000054610000}"/>
    <cellStyle name="40% - akcent 4 4 2 3 4" xfId="24919" xr:uid="{00000000-0005-0000-0000-000055610000}"/>
    <cellStyle name="40% - akcent 4 4 2 3 4 2" xfId="24920" xr:uid="{00000000-0005-0000-0000-000056610000}"/>
    <cellStyle name="40% - akcent 4 4 2 3 4 2 2" xfId="24921" xr:uid="{00000000-0005-0000-0000-000057610000}"/>
    <cellStyle name="40% - akcent 4 4 2 3 4 3" xfId="24922" xr:uid="{00000000-0005-0000-0000-000058610000}"/>
    <cellStyle name="40% - akcent 4 4 2 3 5" xfId="24923" xr:uid="{00000000-0005-0000-0000-000059610000}"/>
    <cellStyle name="40% - akcent 4 4 2 3 5 2" xfId="24924" xr:uid="{00000000-0005-0000-0000-00005A610000}"/>
    <cellStyle name="40% - akcent 4 4 2 3 5 2 2" xfId="24925" xr:uid="{00000000-0005-0000-0000-00005B610000}"/>
    <cellStyle name="40% - akcent 4 4 2 3 5 3" xfId="24926" xr:uid="{00000000-0005-0000-0000-00005C610000}"/>
    <cellStyle name="40% - akcent 4 4 2 3 6" xfId="24927" xr:uid="{00000000-0005-0000-0000-00005D610000}"/>
    <cellStyle name="40% - akcent 4 4 2 3 6 2" xfId="24928" xr:uid="{00000000-0005-0000-0000-00005E610000}"/>
    <cellStyle name="40% - akcent 4 4 2 3 7" xfId="24929" xr:uid="{00000000-0005-0000-0000-00005F610000}"/>
    <cellStyle name="40% - akcent 4 4 2 4" xfId="24930" xr:uid="{00000000-0005-0000-0000-000060610000}"/>
    <cellStyle name="40% - akcent 4 4 2 4 2" xfId="24931" xr:uid="{00000000-0005-0000-0000-000061610000}"/>
    <cellStyle name="40% - akcent 4 4 2 4 2 2" xfId="24932" xr:uid="{00000000-0005-0000-0000-000062610000}"/>
    <cellStyle name="40% - akcent 4 4 2 4 2 2 2" xfId="24933" xr:uid="{00000000-0005-0000-0000-000063610000}"/>
    <cellStyle name="40% - akcent 4 4 2 4 2 3" xfId="24934" xr:uid="{00000000-0005-0000-0000-000064610000}"/>
    <cellStyle name="40% - akcent 4 4 2 4 3" xfId="24935" xr:uid="{00000000-0005-0000-0000-000065610000}"/>
    <cellStyle name="40% - akcent 4 4 2 4 3 2" xfId="24936" xr:uid="{00000000-0005-0000-0000-000066610000}"/>
    <cellStyle name="40% - akcent 4 4 2 4 3 2 2" xfId="24937" xr:uid="{00000000-0005-0000-0000-000067610000}"/>
    <cellStyle name="40% - akcent 4 4 2 4 3 3" xfId="24938" xr:uid="{00000000-0005-0000-0000-000068610000}"/>
    <cellStyle name="40% - akcent 4 4 2 4 4" xfId="24939" xr:uid="{00000000-0005-0000-0000-000069610000}"/>
    <cellStyle name="40% - akcent 4 4 2 4 4 2" xfId="24940" xr:uid="{00000000-0005-0000-0000-00006A610000}"/>
    <cellStyle name="40% - akcent 4 4 2 4 4 2 2" xfId="24941" xr:uid="{00000000-0005-0000-0000-00006B610000}"/>
    <cellStyle name="40% - akcent 4 4 2 4 4 3" xfId="24942" xr:uid="{00000000-0005-0000-0000-00006C610000}"/>
    <cellStyle name="40% - akcent 4 4 2 4 5" xfId="24943" xr:uid="{00000000-0005-0000-0000-00006D610000}"/>
    <cellStyle name="40% - akcent 4 4 2 4 5 2" xfId="24944" xr:uid="{00000000-0005-0000-0000-00006E610000}"/>
    <cellStyle name="40% - akcent 4 4 2 4 6" xfId="24945" xr:uid="{00000000-0005-0000-0000-00006F610000}"/>
    <cellStyle name="40% - akcent 4 4 2 5" xfId="24946" xr:uid="{00000000-0005-0000-0000-000070610000}"/>
    <cellStyle name="40% - akcent 4 4 2 5 2" xfId="24947" xr:uid="{00000000-0005-0000-0000-000071610000}"/>
    <cellStyle name="40% - akcent 4 4 2 5 2 2" xfId="24948" xr:uid="{00000000-0005-0000-0000-000072610000}"/>
    <cellStyle name="40% - akcent 4 4 2 5 2 2 2" xfId="24949" xr:uid="{00000000-0005-0000-0000-000073610000}"/>
    <cellStyle name="40% - akcent 4 4 2 5 2 3" xfId="24950" xr:uid="{00000000-0005-0000-0000-000074610000}"/>
    <cellStyle name="40% - akcent 4 4 2 5 3" xfId="24951" xr:uid="{00000000-0005-0000-0000-000075610000}"/>
    <cellStyle name="40% - akcent 4 4 2 5 3 2" xfId="24952" xr:uid="{00000000-0005-0000-0000-000076610000}"/>
    <cellStyle name="40% - akcent 4 4 2 5 3 2 2" xfId="24953" xr:uid="{00000000-0005-0000-0000-000077610000}"/>
    <cellStyle name="40% - akcent 4 4 2 5 3 3" xfId="24954" xr:uid="{00000000-0005-0000-0000-000078610000}"/>
    <cellStyle name="40% - akcent 4 4 2 5 4" xfId="24955" xr:uid="{00000000-0005-0000-0000-000079610000}"/>
    <cellStyle name="40% - akcent 4 4 2 5 4 2" xfId="24956" xr:uid="{00000000-0005-0000-0000-00007A610000}"/>
    <cellStyle name="40% - akcent 4 4 2 5 4 2 2" xfId="24957" xr:uid="{00000000-0005-0000-0000-00007B610000}"/>
    <cellStyle name="40% - akcent 4 4 2 5 4 3" xfId="24958" xr:uid="{00000000-0005-0000-0000-00007C610000}"/>
    <cellStyle name="40% - akcent 4 4 2 5 5" xfId="24959" xr:uid="{00000000-0005-0000-0000-00007D610000}"/>
    <cellStyle name="40% - akcent 4 4 2 5 5 2" xfId="24960" xr:uid="{00000000-0005-0000-0000-00007E610000}"/>
    <cellStyle name="40% - akcent 4 4 2 5 6" xfId="24961" xr:uid="{00000000-0005-0000-0000-00007F610000}"/>
    <cellStyle name="40% - akcent 4 4 2 6" xfId="24962" xr:uid="{00000000-0005-0000-0000-000080610000}"/>
    <cellStyle name="40% - akcent 4 4 2 7" xfId="24963" xr:uid="{00000000-0005-0000-0000-000081610000}"/>
    <cellStyle name="40% - akcent 4 4 2 7 2" xfId="24964" xr:uid="{00000000-0005-0000-0000-000082610000}"/>
    <cellStyle name="40% - akcent 4 4 2 7 2 2" xfId="24965" xr:uid="{00000000-0005-0000-0000-000083610000}"/>
    <cellStyle name="40% - akcent 4 4 2 7 2 2 2" xfId="24966" xr:uid="{00000000-0005-0000-0000-000084610000}"/>
    <cellStyle name="40% - akcent 4 4 2 7 2 3" xfId="24967" xr:uid="{00000000-0005-0000-0000-000085610000}"/>
    <cellStyle name="40% - akcent 4 4 2 7 3" xfId="24968" xr:uid="{00000000-0005-0000-0000-000086610000}"/>
    <cellStyle name="40% - akcent 4 4 2 7 3 2" xfId="24969" xr:uid="{00000000-0005-0000-0000-000087610000}"/>
    <cellStyle name="40% - akcent 4 4 2 7 3 2 2" xfId="24970" xr:uid="{00000000-0005-0000-0000-000088610000}"/>
    <cellStyle name="40% - akcent 4 4 2 7 3 3" xfId="24971" xr:uid="{00000000-0005-0000-0000-000089610000}"/>
    <cellStyle name="40% - akcent 4 4 2 7 4" xfId="24972" xr:uid="{00000000-0005-0000-0000-00008A610000}"/>
    <cellStyle name="40% - akcent 4 4 2 7 4 2" xfId="24973" xr:uid="{00000000-0005-0000-0000-00008B610000}"/>
    <cellStyle name="40% - akcent 4 4 2 7 4 2 2" xfId="24974" xr:uid="{00000000-0005-0000-0000-00008C610000}"/>
    <cellStyle name="40% - akcent 4 4 2 7 4 3" xfId="24975" xr:uid="{00000000-0005-0000-0000-00008D610000}"/>
    <cellStyle name="40% - akcent 4 4 2 7 5" xfId="24976" xr:uid="{00000000-0005-0000-0000-00008E610000}"/>
    <cellStyle name="40% - akcent 4 4 2 7 5 2" xfId="24977" xr:uid="{00000000-0005-0000-0000-00008F610000}"/>
    <cellStyle name="40% - akcent 4 4 2 7 6" xfId="24978" xr:uid="{00000000-0005-0000-0000-000090610000}"/>
    <cellStyle name="40% - akcent 4 4 3" xfId="24979" xr:uid="{00000000-0005-0000-0000-000091610000}"/>
    <cellStyle name="40% - akcent 4 4 3 2" xfId="24980" xr:uid="{00000000-0005-0000-0000-000092610000}"/>
    <cellStyle name="40% - akcent 4 4 3 2 2" xfId="24981" xr:uid="{00000000-0005-0000-0000-000093610000}"/>
    <cellStyle name="40% - akcent 4 4 3 2 2 2" xfId="24982" xr:uid="{00000000-0005-0000-0000-000094610000}"/>
    <cellStyle name="40% - akcent 4 4 3 2 2 2 2" xfId="24983" xr:uid="{00000000-0005-0000-0000-000095610000}"/>
    <cellStyle name="40% - akcent 4 4 3 2 2 2 2 2" xfId="24984" xr:uid="{00000000-0005-0000-0000-000096610000}"/>
    <cellStyle name="40% - akcent 4 4 3 2 2 2 3" xfId="24985" xr:uid="{00000000-0005-0000-0000-000097610000}"/>
    <cellStyle name="40% - akcent 4 4 3 2 2 3" xfId="24986" xr:uid="{00000000-0005-0000-0000-000098610000}"/>
    <cellStyle name="40% - akcent 4 4 3 2 2 3 2" xfId="24987" xr:uid="{00000000-0005-0000-0000-000099610000}"/>
    <cellStyle name="40% - akcent 4 4 3 2 2 3 2 2" xfId="24988" xr:uid="{00000000-0005-0000-0000-00009A610000}"/>
    <cellStyle name="40% - akcent 4 4 3 2 2 3 3" xfId="24989" xr:uid="{00000000-0005-0000-0000-00009B610000}"/>
    <cellStyle name="40% - akcent 4 4 3 2 2 4" xfId="24990" xr:uid="{00000000-0005-0000-0000-00009C610000}"/>
    <cellStyle name="40% - akcent 4 4 3 2 2 4 2" xfId="24991" xr:uid="{00000000-0005-0000-0000-00009D610000}"/>
    <cellStyle name="40% - akcent 4 4 3 2 2 4 2 2" xfId="24992" xr:uid="{00000000-0005-0000-0000-00009E610000}"/>
    <cellStyle name="40% - akcent 4 4 3 2 2 4 3" xfId="24993" xr:uid="{00000000-0005-0000-0000-00009F610000}"/>
    <cellStyle name="40% - akcent 4 4 3 2 2 5" xfId="24994" xr:uid="{00000000-0005-0000-0000-0000A0610000}"/>
    <cellStyle name="40% - akcent 4 4 3 2 2 5 2" xfId="24995" xr:uid="{00000000-0005-0000-0000-0000A1610000}"/>
    <cellStyle name="40% - akcent 4 4 3 2 2 6" xfId="24996" xr:uid="{00000000-0005-0000-0000-0000A2610000}"/>
    <cellStyle name="40% - akcent 4 4 3 2 3" xfId="24997" xr:uid="{00000000-0005-0000-0000-0000A3610000}"/>
    <cellStyle name="40% - akcent 4 4 3 2 3 2" xfId="24998" xr:uid="{00000000-0005-0000-0000-0000A4610000}"/>
    <cellStyle name="40% - akcent 4 4 3 2 3 2 2" xfId="24999" xr:uid="{00000000-0005-0000-0000-0000A5610000}"/>
    <cellStyle name="40% - akcent 4 4 3 2 3 3" xfId="25000" xr:uid="{00000000-0005-0000-0000-0000A6610000}"/>
    <cellStyle name="40% - akcent 4 4 3 2 4" xfId="25001" xr:uid="{00000000-0005-0000-0000-0000A7610000}"/>
    <cellStyle name="40% - akcent 4 4 3 2 4 2" xfId="25002" xr:uid="{00000000-0005-0000-0000-0000A8610000}"/>
    <cellStyle name="40% - akcent 4 4 3 2 4 2 2" xfId="25003" xr:uid="{00000000-0005-0000-0000-0000A9610000}"/>
    <cellStyle name="40% - akcent 4 4 3 2 4 3" xfId="25004" xr:uid="{00000000-0005-0000-0000-0000AA610000}"/>
    <cellStyle name="40% - akcent 4 4 3 2 5" xfId="25005" xr:uid="{00000000-0005-0000-0000-0000AB610000}"/>
    <cellStyle name="40% - akcent 4 4 3 2 5 2" xfId="25006" xr:uid="{00000000-0005-0000-0000-0000AC610000}"/>
    <cellStyle name="40% - akcent 4 4 3 2 5 2 2" xfId="25007" xr:uid="{00000000-0005-0000-0000-0000AD610000}"/>
    <cellStyle name="40% - akcent 4 4 3 2 5 3" xfId="25008" xr:uid="{00000000-0005-0000-0000-0000AE610000}"/>
    <cellStyle name="40% - akcent 4 4 3 2 6" xfId="25009" xr:uid="{00000000-0005-0000-0000-0000AF610000}"/>
    <cellStyle name="40% - akcent 4 4 3 2 6 2" xfId="25010" xr:uid="{00000000-0005-0000-0000-0000B0610000}"/>
    <cellStyle name="40% - akcent 4 4 3 2 7" xfId="25011" xr:uid="{00000000-0005-0000-0000-0000B1610000}"/>
    <cellStyle name="40% - akcent 4 4 3 2 8" xfId="25012" xr:uid="{00000000-0005-0000-0000-0000B2610000}"/>
    <cellStyle name="40% - akcent 4 4 3 3" xfId="25013" xr:uid="{00000000-0005-0000-0000-0000B3610000}"/>
    <cellStyle name="40% - akcent 4 4 3 3 2" xfId="25014" xr:uid="{00000000-0005-0000-0000-0000B4610000}"/>
    <cellStyle name="40% - akcent 4 4 3 3 2 2" xfId="25015" xr:uid="{00000000-0005-0000-0000-0000B5610000}"/>
    <cellStyle name="40% - akcent 4 4 3 3 2 2 2" xfId="25016" xr:uid="{00000000-0005-0000-0000-0000B6610000}"/>
    <cellStyle name="40% - akcent 4 4 3 3 2 3" xfId="25017" xr:uid="{00000000-0005-0000-0000-0000B7610000}"/>
    <cellStyle name="40% - akcent 4 4 3 3 3" xfId="25018" xr:uid="{00000000-0005-0000-0000-0000B8610000}"/>
    <cellStyle name="40% - akcent 4 4 3 3 3 2" xfId="25019" xr:uid="{00000000-0005-0000-0000-0000B9610000}"/>
    <cellStyle name="40% - akcent 4 4 3 3 3 2 2" xfId="25020" xr:uid="{00000000-0005-0000-0000-0000BA610000}"/>
    <cellStyle name="40% - akcent 4 4 3 3 3 3" xfId="25021" xr:uid="{00000000-0005-0000-0000-0000BB610000}"/>
    <cellStyle name="40% - akcent 4 4 3 3 4" xfId="25022" xr:uid="{00000000-0005-0000-0000-0000BC610000}"/>
    <cellStyle name="40% - akcent 4 4 3 3 4 2" xfId="25023" xr:uid="{00000000-0005-0000-0000-0000BD610000}"/>
    <cellStyle name="40% - akcent 4 4 3 3 4 2 2" xfId="25024" xr:uid="{00000000-0005-0000-0000-0000BE610000}"/>
    <cellStyle name="40% - akcent 4 4 3 3 4 3" xfId="25025" xr:uid="{00000000-0005-0000-0000-0000BF610000}"/>
    <cellStyle name="40% - akcent 4 4 3 3 5" xfId="25026" xr:uid="{00000000-0005-0000-0000-0000C0610000}"/>
    <cellStyle name="40% - akcent 4 4 3 3 5 2" xfId="25027" xr:uid="{00000000-0005-0000-0000-0000C1610000}"/>
    <cellStyle name="40% - akcent 4 4 3 3 6" xfId="25028" xr:uid="{00000000-0005-0000-0000-0000C2610000}"/>
    <cellStyle name="40% - akcent 4 4 3 4" xfId="25029" xr:uid="{00000000-0005-0000-0000-0000C3610000}"/>
    <cellStyle name="40% - akcent 4 4 3 4 2" xfId="25030" xr:uid="{00000000-0005-0000-0000-0000C4610000}"/>
    <cellStyle name="40% - akcent 4 4 3 4 2 2" xfId="25031" xr:uid="{00000000-0005-0000-0000-0000C5610000}"/>
    <cellStyle name="40% - akcent 4 4 3 4 2 2 2" xfId="25032" xr:uid="{00000000-0005-0000-0000-0000C6610000}"/>
    <cellStyle name="40% - akcent 4 4 3 4 2 3" xfId="25033" xr:uid="{00000000-0005-0000-0000-0000C7610000}"/>
    <cellStyle name="40% - akcent 4 4 3 4 3" xfId="25034" xr:uid="{00000000-0005-0000-0000-0000C8610000}"/>
    <cellStyle name="40% - akcent 4 4 3 4 3 2" xfId="25035" xr:uid="{00000000-0005-0000-0000-0000C9610000}"/>
    <cellStyle name="40% - akcent 4 4 3 4 3 2 2" xfId="25036" xr:uid="{00000000-0005-0000-0000-0000CA610000}"/>
    <cellStyle name="40% - akcent 4 4 3 4 3 3" xfId="25037" xr:uid="{00000000-0005-0000-0000-0000CB610000}"/>
    <cellStyle name="40% - akcent 4 4 3 4 4" xfId="25038" xr:uid="{00000000-0005-0000-0000-0000CC610000}"/>
    <cellStyle name="40% - akcent 4 4 3 4 4 2" xfId="25039" xr:uid="{00000000-0005-0000-0000-0000CD610000}"/>
    <cellStyle name="40% - akcent 4 4 3 4 4 2 2" xfId="25040" xr:uid="{00000000-0005-0000-0000-0000CE610000}"/>
    <cellStyle name="40% - akcent 4 4 3 4 4 3" xfId="25041" xr:uid="{00000000-0005-0000-0000-0000CF610000}"/>
    <cellStyle name="40% - akcent 4 4 3 4 5" xfId="25042" xr:uid="{00000000-0005-0000-0000-0000D0610000}"/>
    <cellStyle name="40% - akcent 4 4 3 4 5 2" xfId="25043" xr:uid="{00000000-0005-0000-0000-0000D1610000}"/>
    <cellStyle name="40% - akcent 4 4 3 4 6" xfId="25044" xr:uid="{00000000-0005-0000-0000-0000D2610000}"/>
    <cellStyle name="40% - akcent 4 4 3 5" xfId="25045" xr:uid="{00000000-0005-0000-0000-0000D3610000}"/>
    <cellStyle name="40% - akcent 4 4 3 5 2" xfId="25046" xr:uid="{00000000-0005-0000-0000-0000D4610000}"/>
    <cellStyle name="40% - akcent 4 4 3 5 2 2" xfId="25047" xr:uid="{00000000-0005-0000-0000-0000D5610000}"/>
    <cellStyle name="40% - akcent 4 4 3 5 2 2 2" xfId="25048" xr:uid="{00000000-0005-0000-0000-0000D6610000}"/>
    <cellStyle name="40% - akcent 4 4 3 5 2 3" xfId="25049" xr:uid="{00000000-0005-0000-0000-0000D7610000}"/>
    <cellStyle name="40% - akcent 4 4 3 5 3" xfId="25050" xr:uid="{00000000-0005-0000-0000-0000D8610000}"/>
    <cellStyle name="40% - akcent 4 4 3 5 3 2" xfId="25051" xr:uid="{00000000-0005-0000-0000-0000D9610000}"/>
    <cellStyle name="40% - akcent 4 4 3 5 3 2 2" xfId="25052" xr:uid="{00000000-0005-0000-0000-0000DA610000}"/>
    <cellStyle name="40% - akcent 4 4 3 5 3 3" xfId="25053" xr:uid="{00000000-0005-0000-0000-0000DB610000}"/>
    <cellStyle name="40% - akcent 4 4 3 5 4" xfId="25054" xr:uid="{00000000-0005-0000-0000-0000DC610000}"/>
    <cellStyle name="40% - akcent 4 4 3 5 4 2" xfId="25055" xr:uid="{00000000-0005-0000-0000-0000DD610000}"/>
    <cellStyle name="40% - akcent 4 4 3 5 4 2 2" xfId="25056" xr:uid="{00000000-0005-0000-0000-0000DE610000}"/>
    <cellStyle name="40% - akcent 4 4 3 5 4 3" xfId="25057" xr:uid="{00000000-0005-0000-0000-0000DF610000}"/>
    <cellStyle name="40% - akcent 4 4 3 5 5" xfId="25058" xr:uid="{00000000-0005-0000-0000-0000E0610000}"/>
    <cellStyle name="40% - akcent 4 4 3 5 5 2" xfId="25059" xr:uid="{00000000-0005-0000-0000-0000E1610000}"/>
    <cellStyle name="40% - akcent 4 4 3 5 6" xfId="25060" xr:uid="{00000000-0005-0000-0000-0000E2610000}"/>
    <cellStyle name="40% - akcent 4 4 3 6" xfId="25061" xr:uid="{00000000-0005-0000-0000-0000E3610000}"/>
    <cellStyle name="40% - akcent 4 4 4" xfId="25062" xr:uid="{00000000-0005-0000-0000-0000E4610000}"/>
    <cellStyle name="40% - akcent 4 4 4 2" xfId="25063" xr:uid="{00000000-0005-0000-0000-0000E5610000}"/>
    <cellStyle name="40% - akcent 4 4 4 2 2" xfId="25064" xr:uid="{00000000-0005-0000-0000-0000E6610000}"/>
    <cellStyle name="40% - akcent 4 4 4 2 2 2" xfId="25065" xr:uid="{00000000-0005-0000-0000-0000E7610000}"/>
    <cellStyle name="40% - akcent 4 4 4 2 2 2 2" xfId="25066" xr:uid="{00000000-0005-0000-0000-0000E8610000}"/>
    <cellStyle name="40% - akcent 4 4 4 2 2 3" xfId="25067" xr:uid="{00000000-0005-0000-0000-0000E9610000}"/>
    <cellStyle name="40% - akcent 4 4 4 2 3" xfId="25068" xr:uid="{00000000-0005-0000-0000-0000EA610000}"/>
    <cellStyle name="40% - akcent 4 4 4 2 3 2" xfId="25069" xr:uid="{00000000-0005-0000-0000-0000EB610000}"/>
    <cellStyle name="40% - akcent 4 4 4 2 3 2 2" xfId="25070" xr:uid="{00000000-0005-0000-0000-0000EC610000}"/>
    <cellStyle name="40% - akcent 4 4 4 2 3 3" xfId="25071" xr:uid="{00000000-0005-0000-0000-0000ED610000}"/>
    <cellStyle name="40% - akcent 4 4 4 2 4" xfId="25072" xr:uid="{00000000-0005-0000-0000-0000EE610000}"/>
    <cellStyle name="40% - akcent 4 4 4 2 4 2" xfId="25073" xr:uid="{00000000-0005-0000-0000-0000EF610000}"/>
    <cellStyle name="40% - akcent 4 4 4 2 4 2 2" xfId="25074" xr:uid="{00000000-0005-0000-0000-0000F0610000}"/>
    <cellStyle name="40% - akcent 4 4 4 2 4 3" xfId="25075" xr:uid="{00000000-0005-0000-0000-0000F1610000}"/>
    <cellStyle name="40% - akcent 4 4 4 2 5" xfId="25076" xr:uid="{00000000-0005-0000-0000-0000F2610000}"/>
    <cellStyle name="40% - akcent 4 4 4 2 5 2" xfId="25077" xr:uid="{00000000-0005-0000-0000-0000F3610000}"/>
    <cellStyle name="40% - akcent 4 4 4 2 6" xfId="25078" xr:uid="{00000000-0005-0000-0000-0000F4610000}"/>
    <cellStyle name="40% - akcent 4 4 4 2 7" xfId="25079" xr:uid="{00000000-0005-0000-0000-0000F5610000}"/>
    <cellStyle name="40% - akcent 4 4 4 3" xfId="25080" xr:uid="{00000000-0005-0000-0000-0000F6610000}"/>
    <cellStyle name="40% - akcent 4 4 4 3 2" xfId="25081" xr:uid="{00000000-0005-0000-0000-0000F7610000}"/>
    <cellStyle name="40% - akcent 4 4 4 3 2 2" xfId="25082" xr:uid="{00000000-0005-0000-0000-0000F8610000}"/>
    <cellStyle name="40% - akcent 4 4 4 3 2 2 2" xfId="25083" xr:uid="{00000000-0005-0000-0000-0000F9610000}"/>
    <cellStyle name="40% - akcent 4 4 4 3 2 3" xfId="25084" xr:uid="{00000000-0005-0000-0000-0000FA610000}"/>
    <cellStyle name="40% - akcent 4 4 4 3 3" xfId="25085" xr:uid="{00000000-0005-0000-0000-0000FB610000}"/>
    <cellStyle name="40% - akcent 4 4 4 3 3 2" xfId="25086" xr:uid="{00000000-0005-0000-0000-0000FC610000}"/>
    <cellStyle name="40% - akcent 4 4 4 3 3 2 2" xfId="25087" xr:uid="{00000000-0005-0000-0000-0000FD610000}"/>
    <cellStyle name="40% - akcent 4 4 4 3 3 3" xfId="25088" xr:uid="{00000000-0005-0000-0000-0000FE610000}"/>
    <cellStyle name="40% - akcent 4 4 4 3 4" xfId="25089" xr:uid="{00000000-0005-0000-0000-0000FF610000}"/>
    <cellStyle name="40% - akcent 4 4 4 3 4 2" xfId="25090" xr:uid="{00000000-0005-0000-0000-000000620000}"/>
    <cellStyle name="40% - akcent 4 4 4 3 4 2 2" xfId="25091" xr:uid="{00000000-0005-0000-0000-000001620000}"/>
    <cellStyle name="40% - akcent 4 4 4 3 4 3" xfId="25092" xr:uid="{00000000-0005-0000-0000-000002620000}"/>
    <cellStyle name="40% - akcent 4 4 4 3 5" xfId="25093" xr:uid="{00000000-0005-0000-0000-000003620000}"/>
    <cellStyle name="40% - akcent 4 4 4 3 5 2" xfId="25094" xr:uid="{00000000-0005-0000-0000-000004620000}"/>
    <cellStyle name="40% - akcent 4 4 4 3 6" xfId="25095" xr:uid="{00000000-0005-0000-0000-000005620000}"/>
    <cellStyle name="40% - akcent 4 4 4 4" xfId="25096" xr:uid="{00000000-0005-0000-0000-000006620000}"/>
    <cellStyle name="40% - akcent 4 4 5" xfId="25097" xr:uid="{00000000-0005-0000-0000-000007620000}"/>
    <cellStyle name="40% - akcent 4 4 5 2" xfId="25098" xr:uid="{00000000-0005-0000-0000-000008620000}"/>
    <cellStyle name="40% - akcent 4 4 5 2 2" xfId="25099" xr:uid="{00000000-0005-0000-0000-000009620000}"/>
    <cellStyle name="40% - akcent 4 4 5 2 2 2" xfId="25100" xr:uid="{00000000-0005-0000-0000-00000A620000}"/>
    <cellStyle name="40% - akcent 4 4 5 2 3" xfId="25101" xr:uid="{00000000-0005-0000-0000-00000B620000}"/>
    <cellStyle name="40% - akcent 4 4 5 3" xfId="25102" xr:uid="{00000000-0005-0000-0000-00000C620000}"/>
    <cellStyle name="40% - akcent 4 4 5 3 2" xfId="25103" xr:uid="{00000000-0005-0000-0000-00000D620000}"/>
    <cellStyle name="40% - akcent 4 4 5 3 2 2" xfId="25104" xr:uid="{00000000-0005-0000-0000-00000E620000}"/>
    <cellStyle name="40% - akcent 4 4 5 3 3" xfId="25105" xr:uid="{00000000-0005-0000-0000-00000F620000}"/>
    <cellStyle name="40% - akcent 4 4 5 4" xfId="25106" xr:uid="{00000000-0005-0000-0000-000010620000}"/>
    <cellStyle name="40% - akcent 4 4 5 4 2" xfId="25107" xr:uid="{00000000-0005-0000-0000-000011620000}"/>
    <cellStyle name="40% - akcent 4 4 5 4 2 2" xfId="25108" xr:uid="{00000000-0005-0000-0000-000012620000}"/>
    <cellStyle name="40% - akcent 4 4 5 4 3" xfId="25109" xr:uid="{00000000-0005-0000-0000-000013620000}"/>
    <cellStyle name="40% - akcent 4 4 5 5" xfId="25110" xr:uid="{00000000-0005-0000-0000-000014620000}"/>
    <cellStyle name="40% - akcent 4 4 5 5 2" xfId="25111" xr:uid="{00000000-0005-0000-0000-000015620000}"/>
    <cellStyle name="40% - akcent 4 4 5 6" xfId="25112" xr:uid="{00000000-0005-0000-0000-000016620000}"/>
    <cellStyle name="40% - akcent 4 4 5 7" xfId="25113" xr:uid="{00000000-0005-0000-0000-000017620000}"/>
    <cellStyle name="40% - akcent 4 4 6" xfId="25114" xr:uid="{00000000-0005-0000-0000-000018620000}"/>
    <cellStyle name="40% - akcent 4 4 6 2" xfId="25115" xr:uid="{00000000-0005-0000-0000-000019620000}"/>
    <cellStyle name="40% - akcent 4 4 6 2 2" xfId="25116" xr:uid="{00000000-0005-0000-0000-00001A620000}"/>
    <cellStyle name="40% - akcent 4 4 6 2 2 2" xfId="25117" xr:uid="{00000000-0005-0000-0000-00001B620000}"/>
    <cellStyle name="40% - akcent 4 4 6 2 3" xfId="25118" xr:uid="{00000000-0005-0000-0000-00001C620000}"/>
    <cellStyle name="40% - akcent 4 4 6 3" xfId="25119" xr:uid="{00000000-0005-0000-0000-00001D620000}"/>
    <cellStyle name="40% - akcent 4 4 6 3 2" xfId="25120" xr:uid="{00000000-0005-0000-0000-00001E620000}"/>
    <cellStyle name="40% - akcent 4 4 6 3 2 2" xfId="25121" xr:uid="{00000000-0005-0000-0000-00001F620000}"/>
    <cellStyle name="40% - akcent 4 4 6 3 3" xfId="25122" xr:uid="{00000000-0005-0000-0000-000020620000}"/>
    <cellStyle name="40% - akcent 4 4 6 4" xfId="25123" xr:uid="{00000000-0005-0000-0000-000021620000}"/>
    <cellStyle name="40% - akcent 4 4 6 4 2" xfId="25124" xr:uid="{00000000-0005-0000-0000-000022620000}"/>
    <cellStyle name="40% - akcent 4 4 6 4 2 2" xfId="25125" xr:uid="{00000000-0005-0000-0000-000023620000}"/>
    <cellStyle name="40% - akcent 4 4 6 4 3" xfId="25126" xr:uid="{00000000-0005-0000-0000-000024620000}"/>
    <cellStyle name="40% - akcent 4 4 6 5" xfId="25127" xr:uid="{00000000-0005-0000-0000-000025620000}"/>
    <cellStyle name="40% - akcent 4 4 6 5 2" xfId="25128" xr:uid="{00000000-0005-0000-0000-000026620000}"/>
    <cellStyle name="40% - akcent 4 4 6 6" xfId="25129" xr:uid="{00000000-0005-0000-0000-000027620000}"/>
    <cellStyle name="40% - akcent 4 4 7" xfId="25130" xr:uid="{00000000-0005-0000-0000-000028620000}"/>
    <cellStyle name="40% - akcent 4 4 7 2" xfId="25131" xr:uid="{00000000-0005-0000-0000-000029620000}"/>
    <cellStyle name="40% - akcent 4 4 7 2 2" xfId="25132" xr:uid="{00000000-0005-0000-0000-00002A620000}"/>
    <cellStyle name="40% - akcent 4 4 7 2 2 2" xfId="25133" xr:uid="{00000000-0005-0000-0000-00002B620000}"/>
    <cellStyle name="40% - akcent 4 4 7 2 3" xfId="25134" xr:uid="{00000000-0005-0000-0000-00002C620000}"/>
    <cellStyle name="40% - akcent 4 4 7 3" xfId="25135" xr:uid="{00000000-0005-0000-0000-00002D620000}"/>
    <cellStyle name="40% - akcent 4 4 7 3 2" xfId="25136" xr:uid="{00000000-0005-0000-0000-00002E620000}"/>
    <cellStyle name="40% - akcent 4 4 7 3 2 2" xfId="25137" xr:uid="{00000000-0005-0000-0000-00002F620000}"/>
    <cellStyle name="40% - akcent 4 4 7 3 3" xfId="25138" xr:uid="{00000000-0005-0000-0000-000030620000}"/>
    <cellStyle name="40% - akcent 4 4 7 4" xfId="25139" xr:uid="{00000000-0005-0000-0000-000031620000}"/>
    <cellStyle name="40% - akcent 4 4 7 4 2" xfId="25140" xr:uid="{00000000-0005-0000-0000-000032620000}"/>
    <cellStyle name="40% - akcent 4 4 7 4 2 2" xfId="25141" xr:uid="{00000000-0005-0000-0000-000033620000}"/>
    <cellStyle name="40% - akcent 4 4 7 4 3" xfId="25142" xr:uid="{00000000-0005-0000-0000-000034620000}"/>
    <cellStyle name="40% - akcent 4 4 7 5" xfId="25143" xr:uid="{00000000-0005-0000-0000-000035620000}"/>
    <cellStyle name="40% - akcent 4 4 7 5 2" xfId="25144" xr:uid="{00000000-0005-0000-0000-000036620000}"/>
    <cellStyle name="40% - akcent 4 4 7 6" xfId="25145" xr:uid="{00000000-0005-0000-0000-000037620000}"/>
    <cellStyle name="40% - akcent 4 4_2011'05 Raport PGE_DO-CO2" xfId="25146" xr:uid="{00000000-0005-0000-0000-000038620000}"/>
    <cellStyle name="40% - akcent 4 5" xfId="25147" xr:uid="{00000000-0005-0000-0000-000039620000}"/>
    <cellStyle name="40% - akcent 4 5 2" xfId="25148" xr:uid="{00000000-0005-0000-0000-00003A620000}"/>
    <cellStyle name="40% - akcent 4 5 2 2" xfId="25149" xr:uid="{00000000-0005-0000-0000-00003B620000}"/>
    <cellStyle name="40% - akcent 4 5 2 2 2" xfId="25150" xr:uid="{00000000-0005-0000-0000-00003C620000}"/>
    <cellStyle name="40% - akcent 4 5 2 2 2 2" xfId="25151" xr:uid="{00000000-0005-0000-0000-00003D620000}"/>
    <cellStyle name="40% - akcent 4 5 2 2 2 2 2" xfId="25152" xr:uid="{00000000-0005-0000-0000-00003E620000}"/>
    <cellStyle name="40% - akcent 4 5 2 2 2 2 2 2" xfId="25153" xr:uid="{00000000-0005-0000-0000-00003F620000}"/>
    <cellStyle name="40% - akcent 4 5 2 2 2 2 3" xfId="25154" xr:uid="{00000000-0005-0000-0000-000040620000}"/>
    <cellStyle name="40% - akcent 4 5 2 2 2 3" xfId="25155" xr:uid="{00000000-0005-0000-0000-000041620000}"/>
    <cellStyle name="40% - akcent 4 5 2 2 2 3 2" xfId="25156" xr:uid="{00000000-0005-0000-0000-000042620000}"/>
    <cellStyle name="40% - akcent 4 5 2 2 2 3 2 2" xfId="25157" xr:uid="{00000000-0005-0000-0000-000043620000}"/>
    <cellStyle name="40% - akcent 4 5 2 2 2 3 3" xfId="25158" xr:uid="{00000000-0005-0000-0000-000044620000}"/>
    <cellStyle name="40% - akcent 4 5 2 2 2 4" xfId="25159" xr:uid="{00000000-0005-0000-0000-000045620000}"/>
    <cellStyle name="40% - akcent 4 5 2 2 2 4 2" xfId="25160" xr:uid="{00000000-0005-0000-0000-000046620000}"/>
    <cellStyle name="40% - akcent 4 5 2 2 2 4 2 2" xfId="25161" xr:uid="{00000000-0005-0000-0000-000047620000}"/>
    <cellStyle name="40% - akcent 4 5 2 2 2 4 3" xfId="25162" xr:uid="{00000000-0005-0000-0000-000048620000}"/>
    <cellStyle name="40% - akcent 4 5 2 2 2 5" xfId="25163" xr:uid="{00000000-0005-0000-0000-000049620000}"/>
    <cellStyle name="40% - akcent 4 5 2 2 2 5 2" xfId="25164" xr:uid="{00000000-0005-0000-0000-00004A620000}"/>
    <cellStyle name="40% - akcent 4 5 2 2 2 6" xfId="25165" xr:uid="{00000000-0005-0000-0000-00004B620000}"/>
    <cellStyle name="40% - akcent 4 5 2 2 3" xfId="25166" xr:uid="{00000000-0005-0000-0000-00004C620000}"/>
    <cellStyle name="40% - akcent 4 5 2 2 3 2" xfId="25167" xr:uid="{00000000-0005-0000-0000-00004D620000}"/>
    <cellStyle name="40% - akcent 4 5 2 2 3 2 2" xfId="25168" xr:uid="{00000000-0005-0000-0000-00004E620000}"/>
    <cellStyle name="40% - akcent 4 5 2 2 3 3" xfId="25169" xr:uid="{00000000-0005-0000-0000-00004F620000}"/>
    <cellStyle name="40% - akcent 4 5 2 2 4" xfId="25170" xr:uid="{00000000-0005-0000-0000-000050620000}"/>
    <cellStyle name="40% - akcent 4 5 2 2 4 2" xfId="25171" xr:uid="{00000000-0005-0000-0000-000051620000}"/>
    <cellStyle name="40% - akcent 4 5 2 2 4 2 2" xfId="25172" xr:uid="{00000000-0005-0000-0000-000052620000}"/>
    <cellStyle name="40% - akcent 4 5 2 2 4 3" xfId="25173" xr:uid="{00000000-0005-0000-0000-000053620000}"/>
    <cellStyle name="40% - akcent 4 5 2 2 5" xfId="25174" xr:uid="{00000000-0005-0000-0000-000054620000}"/>
    <cellStyle name="40% - akcent 4 5 2 2 5 2" xfId="25175" xr:uid="{00000000-0005-0000-0000-000055620000}"/>
    <cellStyle name="40% - akcent 4 5 2 2 5 2 2" xfId="25176" xr:uid="{00000000-0005-0000-0000-000056620000}"/>
    <cellStyle name="40% - akcent 4 5 2 2 5 3" xfId="25177" xr:uid="{00000000-0005-0000-0000-000057620000}"/>
    <cellStyle name="40% - akcent 4 5 2 2 6" xfId="25178" xr:uid="{00000000-0005-0000-0000-000058620000}"/>
    <cellStyle name="40% - akcent 4 5 2 2 6 2" xfId="25179" xr:uid="{00000000-0005-0000-0000-000059620000}"/>
    <cellStyle name="40% - akcent 4 5 2 2 7" xfId="25180" xr:uid="{00000000-0005-0000-0000-00005A620000}"/>
    <cellStyle name="40% - akcent 4 5 2 2 8" xfId="25181" xr:uid="{00000000-0005-0000-0000-00005B620000}"/>
    <cellStyle name="40% - akcent 4 5 2 3" xfId="25182" xr:uid="{00000000-0005-0000-0000-00005C620000}"/>
    <cellStyle name="40% - akcent 4 5 2 3 2" xfId="25183" xr:uid="{00000000-0005-0000-0000-00005D620000}"/>
    <cellStyle name="40% - akcent 4 5 2 3 2 2" xfId="25184" xr:uid="{00000000-0005-0000-0000-00005E620000}"/>
    <cellStyle name="40% - akcent 4 5 2 3 2 2 2" xfId="25185" xr:uid="{00000000-0005-0000-0000-00005F620000}"/>
    <cellStyle name="40% - akcent 4 5 2 3 2 3" xfId="25186" xr:uid="{00000000-0005-0000-0000-000060620000}"/>
    <cellStyle name="40% - akcent 4 5 2 3 3" xfId="25187" xr:uid="{00000000-0005-0000-0000-000061620000}"/>
    <cellStyle name="40% - akcent 4 5 2 3 3 2" xfId="25188" xr:uid="{00000000-0005-0000-0000-000062620000}"/>
    <cellStyle name="40% - akcent 4 5 2 3 3 2 2" xfId="25189" xr:uid="{00000000-0005-0000-0000-000063620000}"/>
    <cellStyle name="40% - akcent 4 5 2 3 3 3" xfId="25190" xr:uid="{00000000-0005-0000-0000-000064620000}"/>
    <cellStyle name="40% - akcent 4 5 2 3 4" xfId="25191" xr:uid="{00000000-0005-0000-0000-000065620000}"/>
    <cellStyle name="40% - akcent 4 5 2 3 4 2" xfId="25192" xr:uid="{00000000-0005-0000-0000-000066620000}"/>
    <cellStyle name="40% - akcent 4 5 2 3 4 2 2" xfId="25193" xr:uid="{00000000-0005-0000-0000-000067620000}"/>
    <cellStyle name="40% - akcent 4 5 2 3 4 3" xfId="25194" xr:uid="{00000000-0005-0000-0000-000068620000}"/>
    <cellStyle name="40% - akcent 4 5 2 3 5" xfId="25195" xr:uid="{00000000-0005-0000-0000-000069620000}"/>
    <cellStyle name="40% - akcent 4 5 2 3 5 2" xfId="25196" xr:uid="{00000000-0005-0000-0000-00006A620000}"/>
    <cellStyle name="40% - akcent 4 5 2 3 6" xfId="25197" xr:uid="{00000000-0005-0000-0000-00006B620000}"/>
    <cellStyle name="40% - akcent 4 5 2 4" xfId="25198" xr:uid="{00000000-0005-0000-0000-00006C620000}"/>
    <cellStyle name="40% - akcent 4 5 2 4 2" xfId="25199" xr:uid="{00000000-0005-0000-0000-00006D620000}"/>
    <cellStyle name="40% - akcent 4 5 2 4 2 2" xfId="25200" xr:uid="{00000000-0005-0000-0000-00006E620000}"/>
    <cellStyle name="40% - akcent 4 5 2 4 2 2 2" xfId="25201" xr:uid="{00000000-0005-0000-0000-00006F620000}"/>
    <cellStyle name="40% - akcent 4 5 2 4 2 3" xfId="25202" xr:uid="{00000000-0005-0000-0000-000070620000}"/>
    <cellStyle name="40% - akcent 4 5 2 4 3" xfId="25203" xr:uid="{00000000-0005-0000-0000-000071620000}"/>
    <cellStyle name="40% - akcent 4 5 2 4 3 2" xfId="25204" xr:uid="{00000000-0005-0000-0000-000072620000}"/>
    <cellStyle name="40% - akcent 4 5 2 4 3 2 2" xfId="25205" xr:uid="{00000000-0005-0000-0000-000073620000}"/>
    <cellStyle name="40% - akcent 4 5 2 4 3 3" xfId="25206" xr:uid="{00000000-0005-0000-0000-000074620000}"/>
    <cellStyle name="40% - akcent 4 5 2 4 4" xfId="25207" xr:uid="{00000000-0005-0000-0000-000075620000}"/>
    <cellStyle name="40% - akcent 4 5 2 4 4 2" xfId="25208" xr:uid="{00000000-0005-0000-0000-000076620000}"/>
    <cellStyle name="40% - akcent 4 5 2 4 4 2 2" xfId="25209" xr:uid="{00000000-0005-0000-0000-000077620000}"/>
    <cellStyle name="40% - akcent 4 5 2 4 4 3" xfId="25210" xr:uid="{00000000-0005-0000-0000-000078620000}"/>
    <cellStyle name="40% - akcent 4 5 2 4 5" xfId="25211" xr:uid="{00000000-0005-0000-0000-000079620000}"/>
    <cellStyle name="40% - akcent 4 5 2 4 5 2" xfId="25212" xr:uid="{00000000-0005-0000-0000-00007A620000}"/>
    <cellStyle name="40% - akcent 4 5 2 4 6" xfId="25213" xr:uid="{00000000-0005-0000-0000-00007B620000}"/>
    <cellStyle name="40% - akcent 4 5 2 5" xfId="25214" xr:uid="{00000000-0005-0000-0000-00007C620000}"/>
    <cellStyle name="40% - akcent 4 5 2 6" xfId="25215" xr:uid="{00000000-0005-0000-0000-00007D620000}"/>
    <cellStyle name="40% - akcent 4 5 2 6 2" xfId="25216" xr:uid="{00000000-0005-0000-0000-00007E620000}"/>
    <cellStyle name="40% - akcent 4 5 2 6 2 2" xfId="25217" xr:uid="{00000000-0005-0000-0000-00007F620000}"/>
    <cellStyle name="40% - akcent 4 5 2 6 2 2 2" xfId="25218" xr:uid="{00000000-0005-0000-0000-000080620000}"/>
    <cellStyle name="40% - akcent 4 5 2 6 2 3" xfId="25219" xr:uid="{00000000-0005-0000-0000-000081620000}"/>
    <cellStyle name="40% - akcent 4 5 2 6 3" xfId="25220" xr:uid="{00000000-0005-0000-0000-000082620000}"/>
    <cellStyle name="40% - akcent 4 5 2 6 3 2" xfId="25221" xr:uid="{00000000-0005-0000-0000-000083620000}"/>
    <cellStyle name="40% - akcent 4 5 2 6 3 2 2" xfId="25222" xr:uid="{00000000-0005-0000-0000-000084620000}"/>
    <cellStyle name="40% - akcent 4 5 2 6 3 3" xfId="25223" xr:uid="{00000000-0005-0000-0000-000085620000}"/>
    <cellStyle name="40% - akcent 4 5 2 6 4" xfId="25224" xr:uid="{00000000-0005-0000-0000-000086620000}"/>
    <cellStyle name="40% - akcent 4 5 2 6 4 2" xfId="25225" xr:uid="{00000000-0005-0000-0000-000087620000}"/>
    <cellStyle name="40% - akcent 4 5 2 6 4 2 2" xfId="25226" xr:uid="{00000000-0005-0000-0000-000088620000}"/>
    <cellStyle name="40% - akcent 4 5 2 6 4 3" xfId="25227" xr:uid="{00000000-0005-0000-0000-000089620000}"/>
    <cellStyle name="40% - akcent 4 5 2 6 5" xfId="25228" xr:uid="{00000000-0005-0000-0000-00008A620000}"/>
    <cellStyle name="40% - akcent 4 5 2 6 5 2" xfId="25229" xr:uid="{00000000-0005-0000-0000-00008B620000}"/>
    <cellStyle name="40% - akcent 4 5 2 6 6" xfId="25230" xr:uid="{00000000-0005-0000-0000-00008C620000}"/>
    <cellStyle name="40% - akcent 4 5 3" xfId="25231" xr:uid="{00000000-0005-0000-0000-00008D620000}"/>
    <cellStyle name="40% - akcent 4 5 3 2" xfId="25232" xr:uid="{00000000-0005-0000-0000-00008E620000}"/>
    <cellStyle name="40% - akcent 4 5 3 2 2" xfId="25233" xr:uid="{00000000-0005-0000-0000-00008F620000}"/>
    <cellStyle name="40% - akcent 4 5 3 2 2 2" xfId="25234" xr:uid="{00000000-0005-0000-0000-000090620000}"/>
    <cellStyle name="40% - akcent 4 5 3 2 2 2 2" xfId="25235" xr:uid="{00000000-0005-0000-0000-000091620000}"/>
    <cellStyle name="40% - akcent 4 5 3 2 2 3" xfId="25236" xr:uid="{00000000-0005-0000-0000-000092620000}"/>
    <cellStyle name="40% - akcent 4 5 3 2 3" xfId="25237" xr:uid="{00000000-0005-0000-0000-000093620000}"/>
    <cellStyle name="40% - akcent 4 5 3 2 3 2" xfId="25238" xr:uid="{00000000-0005-0000-0000-000094620000}"/>
    <cellStyle name="40% - akcent 4 5 3 2 3 2 2" xfId="25239" xr:uid="{00000000-0005-0000-0000-000095620000}"/>
    <cellStyle name="40% - akcent 4 5 3 2 3 3" xfId="25240" xr:uid="{00000000-0005-0000-0000-000096620000}"/>
    <cellStyle name="40% - akcent 4 5 3 2 4" xfId="25241" xr:uid="{00000000-0005-0000-0000-000097620000}"/>
    <cellStyle name="40% - akcent 4 5 3 2 4 2" xfId="25242" xr:uid="{00000000-0005-0000-0000-000098620000}"/>
    <cellStyle name="40% - akcent 4 5 3 2 4 2 2" xfId="25243" xr:uid="{00000000-0005-0000-0000-000099620000}"/>
    <cellStyle name="40% - akcent 4 5 3 2 4 3" xfId="25244" xr:uid="{00000000-0005-0000-0000-00009A620000}"/>
    <cellStyle name="40% - akcent 4 5 3 2 5" xfId="25245" xr:uid="{00000000-0005-0000-0000-00009B620000}"/>
    <cellStyle name="40% - akcent 4 5 3 2 5 2" xfId="25246" xr:uid="{00000000-0005-0000-0000-00009C620000}"/>
    <cellStyle name="40% - akcent 4 5 3 2 6" xfId="25247" xr:uid="{00000000-0005-0000-0000-00009D620000}"/>
    <cellStyle name="40% - akcent 4 5 3 3" xfId="25248" xr:uid="{00000000-0005-0000-0000-00009E620000}"/>
    <cellStyle name="40% - akcent 4 5 3 3 2" xfId="25249" xr:uid="{00000000-0005-0000-0000-00009F620000}"/>
    <cellStyle name="40% - akcent 4 5 3 3 2 2" xfId="25250" xr:uid="{00000000-0005-0000-0000-0000A0620000}"/>
    <cellStyle name="40% - akcent 4 5 3 3 3" xfId="25251" xr:uid="{00000000-0005-0000-0000-0000A1620000}"/>
    <cellStyle name="40% - akcent 4 5 3 4" xfId="25252" xr:uid="{00000000-0005-0000-0000-0000A2620000}"/>
    <cellStyle name="40% - akcent 4 5 3 4 2" xfId="25253" xr:uid="{00000000-0005-0000-0000-0000A3620000}"/>
    <cellStyle name="40% - akcent 4 5 3 4 2 2" xfId="25254" xr:uid="{00000000-0005-0000-0000-0000A4620000}"/>
    <cellStyle name="40% - akcent 4 5 3 4 3" xfId="25255" xr:uid="{00000000-0005-0000-0000-0000A5620000}"/>
    <cellStyle name="40% - akcent 4 5 3 5" xfId="25256" xr:uid="{00000000-0005-0000-0000-0000A6620000}"/>
    <cellStyle name="40% - akcent 4 5 3 5 2" xfId="25257" xr:uid="{00000000-0005-0000-0000-0000A7620000}"/>
    <cellStyle name="40% - akcent 4 5 3 5 2 2" xfId="25258" xr:uid="{00000000-0005-0000-0000-0000A8620000}"/>
    <cellStyle name="40% - akcent 4 5 3 5 3" xfId="25259" xr:uid="{00000000-0005-0000-0000-0000A9620000}"/>
    <cellStyle name="40% - akcent 4 5 3 6" xfId="25260" xr:uid="{00000000-0005-0000-0000-0000AA620000}"/>
    <cellStyle name="40% - akcent 4 5 3 6 2" xfId="25261" xr:uid="{00000000-0005-0000-0000-0000AB620000}"/>
    <cellStyle name="40% - akcent 4 5 3 7" xfId="25262" xr:uid="{00000000-0005-0000-0000-0000AC620000}"/>
    <cellStyle name="40% - akcent 4 5 3 8" xfId="25263" xr:uid="{00000000-0005-0000-0000-0000AD620000}"/>
    <cellStyle name="40% - akcent 4 5 4" xfId="25264" xr:uid="{00000000-0005-0000-0000-0000AE620000}"/>
    <cellStyle name="40% - akcent 4 5 4 2" xfId="25265" xr:uid="{00000000-0005-0000-0000-0000AF620000}"/>
    <cellStyle name="40% - akcent 4 5 4 2 2" xfId="25266" xr:uid="{00000000-0005-0000-0000-0000B0620000}"/>
    <cellStyle name="40% - akcent 4 5 4 2 2 2" xfId="25267" xr:uid="{00000000-0005-0000-0000-0000B1620000}"/>
    <cellStyle name="40% - akcent 4 5 4 2 3" xfId="25268" xr:uid="{00000000-0005-0000-0000-0000B2620000}"/>
    <cellStyle name="40% - akcent 4 5 4 3" xfId="25269" xr:uid="{00000000-0005-0000-0000-0000B3620000}"/>
    <cellStyle name="40% - akcent 4 5 4 3 2" xfId="25270" xr:uid="{00000000-0005-0000-0000-0000B4620000}"/>
    <cellStyle name="40% - akcent 4 5 4 3 2 2" xfId="25271" xr:uid="{00000000-0005-0000-0000-0000B5620000}"/>
    <cellStyle name="40% - akcent 4 5 4 3 3" xfId="25272" xr:uid="{00000000-0005-0000-0000-0000B6620000}"/>
    <cellStyle name="40% - akcent 4 5 4 4" xfId="25273" xr:uid="{00000000-0005-0000-0000-0000B7620000}"/>
    <cellStyle name="40% - akcent 4 5 4 4 2" xfId="25274" xr:uid="{00000000-0005-0000-0000-0000B8620000}"/>
    <cellStyle name="40% - akcent 4 5 4 4 2 2" xfId="25275" xr:uid="{00000000-0005-0000-0000-0000B9620000}"/>
    <cellStyle name="40% - akcent 4 5 4 4 3" xfId="25276" xr:uid="{00000000-0005-0000-0000-0000BA620000}"/>
    <cellStyle name="40% - akcent 4 5 4 5" xfId="25277" xr:uid="{00000000-0005-0000-0000-0000BB620000}"/>
    <cellStyle name="40% - akcent 4 5 4 5 2" xfId="25278" xr:uid="{00000000-0005-0000-0000-0000BC620000}"/>
    <cellStyle name="40% - akcent 4 5 4 6" xfId="25279" xr:uid="{00000000-0005-0000-0000-0000BD620000}"/>
    <cellStyle name="40% - akcent 4 5 5" xfId="25280" xr:uid="{00000000-0005-0000-0000-0000BE620000}"/>
    <cellStyle name="40% - akcent 4 5 5 2" xfId="25281" xr:uid="{00000000-0005-0000-0000-0000BF620000}"/>
    <cellStyle name="40% - akcent 4 5 5 2 2" xfId="25282" xr:uid="{00000000-0005-0000-0000-0000C0620000}"/>
    <cellStyle name="40% - akcent 4 5 5 2 2 2" xfId="25283" xr:uid="{00000000-0005-0000-0000-0000C1620000}"/>
    <cellStyle name="40% - akcent 4 5 5 2 3" xfId="25284" xr:uid="{00000000-0005-0000-0000-0000C2620000}"/>
    <cellStyle name="40% - akcent 4 5 5 3" xfId="25285" xr:uid="{00000000-0005-0000-0000-0000C3620000}"/>
    <cellStyle name="40% - akcent 4 5 5 3 2" xfId="25286" xr:uid="{00000000-0005-0000-0000-0000C4620000}"/>
    <cellStyle name="40% - akcent 4 5 5 3 2 2" xfId="25287" xr:uid="{00000000-0005-0000-0000-0000C5620000}"/>
    <cellStyle name="40% - akcent 4 5 5 3 3" xfId="25288" xr:uid="{00000000-0005-0000-0000-0000C6620000}"/>
    <cellStyle name="40% - akcent 4 5 5 4" xfId="25289" xr:uid="{00000000-0005-0000-0000-0000C7620000}"/>
    <cellStyle name="40% - akcent 4 5 5 4 2" xfId="25290" xr:uid="{00000000-0005-0000-0000-0000C8620000}"/>
    <cellStyle name="40% - akcent 4 5 5 4 2 2" xfId="25291" xr:uid="{00000000-0005-0000-0000-0000C9620000}"/>
    <cellStyle name="40% - akcent 4 5 5 4 3" xfId="25292" xr:uid="{00000000-0005-0000-0000-0000CA620000}"/>
    <cellStyle name="40% - akcent 4 5 5 5" xfId="25293" xr:uid="{00000000-0005-0000-0000-0000CB620000}"/>
    <cellStyle name="40% - akcent 4 5 5 5 2" xfId="25294" xr:uid="{00000000-0005-0000-0000-0000CC620000}"/>
    <cellStyle name="40% - akcent 4 5 5 6" xfId="25295" xr:uid="{00000000-0005-0000-0000-0000CD620000}"/>
    <cellStyle name="40% - akcent 4 5 6" xfId="25296" xr:uid="{00000000-0005-0000-0000-0000CE620000}"/>
    <cellStyle name="40% - akcent 4 5 6 2" xfId="25297" xr:uid="{00000000-0005-0000-0000-0000CF620000}"/>
    <cellStyle name="40% - akcent 4 5 6 2 2" xfId="25298" xr:uid="{00000000-0005-0000-0000-0000D0620000}"/>
    <cellStyle name="40% - akcent 4 5 6 2 2 2" xfId="25299" xr:uid="{00000000-0005-0000-0000-0000D1620000}"/>
    <cellStyle name="40% - akcent 4 5 6 2 3" xfId="25300" xr:uid="{00000000-0005-0000-0000-0000D2620000}"/>
    <cellStyle name="40% - akcent 4 5 6 3" xfId="25301" xr:uid="{00000000-0005-0000-0000-0000D3620000}"/>
    <cellStyle name="40% - akcent 4 5 6 3 2" xfId="25302" xr:uid="{00000000-0005-0000-0000-0000D4620000}"/>
    <cellStyle name="40% - akcent 4 5 6 3 2 2" xfId="25303" xr:uid="{00000000-0005-0000-0000-0000D5620000}"/>
    <cellStyle name="40% - akcent 4 5 6 3 3" xfId="25304" xr:uid="{00000000-0005-0000-0000-0000D6620000}"/>
    <cellStyle name="40% - akcent 4 5 6 4" xfId="25305" xr:uid="{00000000-0005-0000-0000-0000D7620000}"/>
    <cellStyle name="40% - akcent 4 5 6 4 2" xfId="25306" xr:uid="{00000000-0005-0000-0000-0000D8620000}"/>
    <cellStyle name="40% - akcent 4 5 6 4 2 2" xfId="25307" xr:uid="{00000000-0005-0000-0000-0000D9620000}"/>
    <cellStyle name="40% - akcent 4 5 6 4 3" xfId="25308" xr:uid="{00000000-0005-0000-0000-0000DA620000}"/>
    <cellStyle name="40% - akcent 4 5 6 5" xfId="25309" xr:uid="{00000000-0005-0000-0000-0000DB620000}"/>
    <cellStyle name="40% - akcent 4 5 6 5 2" xfId="25310" xr:uid="{00000000-0005-0000-0000-0000DC620000}"/>
    <cellStyle name="40% - akcent 4 5 6 6" xfId="25311" xr:uid="{00000000-0005-0000-0000-0000DD620000}"/>
    <cellStyle name="40% - akcent 4 5 7" xfId="25312" xr:uid="{00000000-0005-0000-0000-0000DE620000}"/>
    <cellStyle name="40% - akcent 4 5 8" xfId="25313" xr:uid="{00000000-0005-0000-0000-0000DF620000}"/>
    <cellStyle name="40% - akcent 4 5_2011'05 Raport PGE_DO-CO2" xfId="25314" xr:uid="{00000000-0005-0000-0000-0000E0620000}"/>
    <cellStyle name="40% - akcent 4 6" xfId="25315" xr:uid="{00000000-0005-0000-0000-0000E1620000}"/>
    <cellStyle name="40% - akcent 4 6 2" xfId="25316" xr:uid="{00000000-0005-0000-0000-0000E2620000}"/>
    <cellStyle name="40% - akcent 4 6 2 10" xfId="25317" xr:uid="{00000000-0005-0000-0000-0000E3620000}"/>
    <cellStyle name="40% - akcent 4 6 2 2" xfId="25318" xr:uid="{00000000-0005-0000-0000-0000E4620000}"/>
    <cellStyle name="40% - akcent 4 6 2 2 2" xfId="25319" xr:uid="{00000000-0005-0000-0000-0000E5620000}"/>
    <cellStyle name="40% - akcent 4 6 2 2 2 2" xfId="25320" xr:uid="{00000000-0005-0000-0000-0000E6620000}"/>
    <cellStyle name="40% - akcent 4 6 2 2 2 2 2" xfId="25321" xr:uid="{00000000-0005-0000-0000-0000E7620000}"/>
    <cellStyle name="40% - akcent 4 6 2 2 2 2 2 2" xfId="25322" xr:uid="{00000000-0005-0000-0000-0000E8620000}"/>
    <cellStyle name="40% - akcent 4 6 2 2 2 2 3" xfId="25323" xr:uid="{00000000-0005-0000-0000-0000E9620000}"/>
    <cellStyle name="40% - akcent 4 6 2 2 2 3" xfId="25324" xr:uid="{00000000-0005-0000-0000-0000EA620000}"/>
    <cellStyle name="40% - akcent 4 6 2 2 2 3 2" xfId="25325" xr:uid="{00000000-0005-0000-0000-0000EB620000}"/>
    <cellStyle name="40% - akcent 4 6 2 2 2 3 2 2" xfId="25326" xr:uid="{00000000-0005-0000-0000-0000EC620000}"/>
    <cellStyle name="40% - akcent 4 6 2 2 2 3 3" xfId="25327" xr:uid="{00000000-0005-0000-0000-0000ED620000}"/>
    <cellStyle name="40% - akcent 4 6 2 2 2 4" xfId="25328" xr:uid="{00000000-0005-0000-0000-0000EE620000}"/>
    <cellStyle name="40% - akcent 4 6 2 2 2 4 2" xfId="25329" xr:uid="{00000000-0005-0000-0000-0000EF620000}"/>
    <cellStyle name="40% - akcent 4 6 2 2 2 4 2 2" xfId="25330" xr:uid="{00000000-0005-0000-0000-0000F0620000}"/>
    <cellStyle name="40% - akcent 4 6 2 2 2 4 3" xfId="25331" xr:uid="{00000000-0005-0000-0000-0000F1620000}"/>
    <cellStyle name="40% - akcent 4 6 2 2 2 5" xfId="25332" xr:uid="{00000000-0005-0000-0000-0000F2620000}"/>
    <cellStyle name="40% - akcent 4 6 2 2 2 5 2" xfId="25333" xr:uid="{00000000-0005-0000-0000-0000F3620000}"/>
    <cellStyle name="40% - akcent 4 6 2 2 2 6" xfId="25334" xr:uid="{00000000-0005-0000-0000-0000F4620000}"/>
    <cellStyle name="40% - akcent 4 6 2 2 3" xfId="25335" xr:uid="{00000000-0005-0000-0000-0000F5620000}"/>
    <cellStyle name="40% - akcent 4 6 2 2 3 2" xfId="25336" xr:uid="{00000000-0005-0000-0000-0000F6620000}"/>
    <cellStyle name="40% - akcent 4 6 2 2 3 2 2" xfId="25337" xr:uid="{00000000-0005-0000-0000-0000F7620000}"/>
    <cellStyle name="40% - akcent 4 6 2 2 3 3" xfId="25338" xr:uid="{00000000-0005-0000-0000-0000F8620000}"/>
    <cellStyle name="40% - akcent 4 6 2 2 4" xfId="25339" xr:uid="{00000000-0005-0000-0000-0000F9620000}"/>
    <cellStyle name="40% - akcent 4 6 2 2 4 2" xfId="25340" xr:uid="{00000000-0005-0000-0000-0000FA620000}"/>
    <cellStyle name="40% - akcent 4 6 2 2 4 2 2" xfId="25341" xr:uid="{00000000-0005-0000-0000-0000FB620000}"/>
    <cellStyle name="40% - akcent 4 6 2 2 4 3" xfId="25342" xr:uid="{00000000-0005-0000-0000-0000FC620000}"/>
    <cellStyle name="40% - akcent 4 6 2 2 5" xfId="25343" xr:uid="{00000000-0005-0000-0000-0000FD620000}"/>
    <cellStyle name="40% - akcent 4 6 2 2 5 2" xfId="25344" xr:uid="{00000000-0005-0000-0000-0000FE620000}"/>
    <cellStyle name="40% - akcent 4 6 2 2 5 2 2" xfId="25345" xr:uid="{00000000-0005-0000-0000-0000FF620000}"/>
    <cellStyle name="40% - akcent 4 6 2 2 5 3" xfId="25346" xr:uid="{00000000-0005-0000-0000-000000630000}"/>
    <cellStyle name="40% - akcent 4 6 2 2 6" xfId="25347" xr:uid="{00000000-0005-0000-0000-000001630000}"/>
    <cellStyle name="40% - akcent 4 6 2 2 6 2" xfId="25348" xr:uid="{00000000-0005-0000-0000-000002630000}"/>
    <cellStyle name="40% - akcent 4 6 2 2 7" xfId="25349" xr:uid="{00000000-0005-0000-0000-000003630000}"/>
    <cellStyle name="40% - akcent 4 6 2 3" xfId="25350" xr:uid="{00000000-0005-0000-0000-000004630000}"/>
    <cellStyle name="40% - akcent 4 6 2 3 2" xfId="25351" xr:uid="{00000000-0005-0000-0000-000005630000}"/>
    <cellStyle name="40% - akcent 4 6 2 3 2 2" xfId="25352" xr:uid="{00000000-0005-0000-0000-000006630000}"/>
    <cellStyle name="40% - akcent 4 6 2 3 2 2 2" xfId="25353" xr:uid="{00000000-0005-0000-0000-000007630000}"/>
    <cellStyle name="40% - akcent 4 6 2 3 2 3" xfId="25354" xr:uid="{00000000-0005-0000-0000-000008630000}"/>
    <cellStyle name="40% - akcent 4 6 2 3 3" xfId="25355" xr:uid="{00000000-0005-0000-0000-000009630000}"/>
    <cellStyle name="40% - akcent 4 6 2 3 3 2" xfId="25356" xr:uid="{00000000-0005-0000-0000-00000A630000}"/>
    <cellStyle name="40% - akcent 4 6 2 3 3 2 2" xfId="25357" xr:uid="{00000000-0005-0000-0000-00000B630000}"/>
    <cellStyle name="40% - akcent 4 6 2 3 3 3" xfId="25358" xr:uid="{00000000-0005-0000-0000-00000C630000}"/>
    <cellStyle name="40% - akcent 4 6 2 3 4" xfId="25359" xr:uid="{00000000-0005-0000-0000-00000D630000}"/>
    <cellStyle name="40% - akcent 4 6 2 3 4 2" xfId="25360" xr:uid="{00000000-0005-0000-0000-00000E630000}"/>
    <cellStyle name="40% - akcent 4 6 2 3 4 2 2" xfId="25361" xr:uid="{00000000-0005-0000-0000-00000F630000}"/>
    <cellStyle name="40% - akcent 4 6 2 3 4 3" xfId="25362" xr:uid="{00000000-0005-0000-0000-000010630000}"/>
    <cellStyle name="40% - akcent 4 6 2 3 5" xfId="25363" xr:uid="{00000000-0005-0000-0000-000011630000}"/>
    <cellStyle name="40% - akcent 4 6 2 3 5 2" xfId="25364" xr:uid="{00000000-0005-0000-0000-000012630000}"/>
    <cellStyle name="40% - akcent 4 6 2 3 6" xfId="25365" xr:uid="{00000000-0005-0000-0000-000013630000}"/>
    <cellStyle name="40% - akcent 4 6 2 4" xfId="25366" xr:uid="{00000000-0005-0000-0000-000014630000}"/>
    <cellStyle name="40% - akcent 4 6 2 4 2" xfId="25367" xr:uid="{00000000-0005-0000-0000-000015630000}"/>
    <cellStyle name="40% - akcent 4 6 2 4 2 2" xfId="25368" xr:uid="{00000000-0005-0000-0000-000016630000}"/>
    <cellStyle name="40% - akcent 4 6 2 4 2 2 2" xfId="25369" xr:uid="{00000000-0005-0000-0000-000017630000}"/>
    <cellStyle name="40% - akcent 4 6 2 4 2 3" xfId="25370" xr:uid="{00000000-0005-0000-0000-000018630000}"/>
    <cellStyle name="40% - akcent 4 6 2 4 3" xfId="25371" xr:uid="{00000000-0005-0000-0000-000019630000}"/>
    <cellStyle name="40% - akcent 4 6 2 4 3 2" xfId="25372" xr:uid="{00000000-0005-0000-0000-00001A630000}"/>
    <cellStyle name="40% - akcent 4 6 2 4 3 2 2" xfId="25373" xr:uid="{00000000-0005-0000-0000-00001B630000}"/>
    <cellStyle name="40% - akcent 4 6 2 4 3 3" xfId="25374" xr:uid="{00000000-0005-0000-0000-00001C630000}"/>
    <cellStyle name="40% - akcent 4 6 2 4 4" xfId="25375" xr:uid="{00000000-0005-0000-0000-00001D630000}"/>
    <cellStyle name="40% - akcent 4 6 2 4 4 2" xfId="25376" xr:uid="{00000000-0005-0000-0000-00001E630000}"/>
    <cellStyle name="40% - akcent 4 6 2 4 4 2 2" xfId="25377" xr:uid="{00000000-0005-0000-0000-00001F630000}"/>
    <cellStyle name="40% - akcent 4 6 2 4 4 3" xfId="25378" xr:uid="{00000000-0005-0000-0000-000020630000}"/>
    <cellStyle name="40% - akcent 4 6 2 4 5" xfId="25379" xr:uid="{00000000-0005-0000-0000-000021630000}"/>
    <cellStyle name="40% - akcent 4 6 2 4 5 2" xfId="25380" xr:uid="{00000000-0005-0000-0000-000022630000}"/>
    <cellStyle name="40% - akcent 4 6 2 4 6" xfId="25381" xr:uid="{00000000-0005-0000-0000-000023630000}"/>
    <cellStyle name="40% - akcent 4 6 2 5" xfId="25382" xr:uid="{00000000-0005-0000-0000-000024630000}"/>
    <cellStyle name="40% - akcent 4 6 2 6" xfId="25383" xr:uid="{00000000-0005-0000-0000-000025630000}"/>
    <cellStyle name="40% - akcent 4 6 2 6 2" xfId="25384" xr:uid="{00000000-0005-0000-0000-000026630000}"/>
    <cellStyle name="40% - akcent 4 6 2 6 2 2" xfId="25385" xr:uid="{00000000-0005-0000-0000-000027630000}"/>
    <cellStyle name="40% - akcent 4 6 2 6 3" xfId="25386" xr:uid="{00000000-0005-0000-0000-000028630000}"/>
    <cellStyle name="40% - akcent 4 6 2 7" xfId="25387" xr:uid="{00000000-0005-0000-0000-000029630000}"/>
    <cellStyle name="40% - akcent 4 6 2 7 2" xfId="25388" xr:uid="{00000000-0005-0000-0000-00002A630000}"/>
    <cellStyle name="40% - akcent 4 6 2 7 2 2" xfId="25389" xr:uid="{00000000-0005-0000-0000-00002B630000}"/>
    <cellStyle name="40% - akcent 4 6 2 7 3" xfId="25390" xr:uid="{00000000-0005-0000-0000-00002C630000}"/>
    <cellStyle name="40% - akcent 4 6 2 8" xfId="25391" xr:uid="{00000000-0005-0000-0000-00002D630000}"/>
    <cellStyle name="40% - akcent 4 6 2 8 2" xfId="25392" xr:uid="{00000000-0005-0000-0000-00002E630000}"/>
    <cellStyle name="40% - akcent 4 6 2 8 2 2" xfId="25393" xr:uid="{00000000-0005-0000-0000-00002F630000}"/>
    <cellStyle name="40% - akcent 4 6 2 8 3" xfId="25394" xr:uid="{00000000-0005-0000-0000-000030630000}"/>
    <cellStyle name="40% - akcent 4 6 2 9" xfId="25395" xr:uid="{00000000-0005-0000-0000-000031630000}"/>
    <cellStyle name="40% - akcent 4 6 2 9 2" xfId="25396" xr:uid="{00000000-0005-0000-0000-000032630000}"/>
    <cellStyle name="40% - akcent 4 6 3" xfId="25397" xr:uid="{00000000-0005-0000-0000-000033630000}"/>
    <cellStyle name="40% - akcent 4 6 3 2" xfId="25398" xr:uid="{00000000-0005-0000-0000-000034630000}"/>
    <cellStyle name="40% - akcent 4 6 3 2 2" xfId="25399" xr:uid="{00000000-0005-0000-0000-000035630000}"/>
    <cellStyle name="40% - akcent 4 6 3 2 2 2" xfId="25400" xr:uid="{00000000-0005-0000-0000-000036630000}"/>
    <cellStyle name="40% - akcent 4 6 3 2 2 2 2" xfId="25401" xr:uid="{00000000-0005-0000-0000-000037630000}"/>
    <cellStyle name="40% - akcent 4 6 3 2 2 3" xfId="25402" xr:uid="{00000000-0005-0000-0000-000038630000}"/>
    <cellStyle name="40% - akcent 4 6 3 2 3" xfId="25403" xr:uid="{00000000-0005-0000-0000-000039630000}"/>
    <cellStyle name="40% - akcent 4 6 3 2 3 2" xfId="25404" xr:uid="{00000000-0005-0000-0000-00003A630000}"/>
    <cellStyle name="40% - akcent 4 6 3 2 3 2 2" xfId="25405" xr:uid="{00000000-0005-0000-0000-00003B630000}"/>
    <cellStyle name="40% - akcent 4 6 3 2 3 3" xfId="25406" xr:uid="{00000000-0005-0000-0000-00003C630000}"/>
    <cellStyle name="40% - akcent 4 6 3 2 4" xfId="25407" xr:uid="{00000000-0005-0000-0000-00003D630000}"/>
    <cellStyle name="40% - akcent 4 6 3 2 4 2" xfId="25408" xr:uid="{00000000-0005-0000-0000-00003E630000}"/>
    <cellStyle name="40% - akcent 4 6 3 2 4 2 2" xfId="25409" xr:uid="{00000000-0005-0000-0000-00003F630000}"/>
    <cellStyle name="40% - akcent 4 6 3 2 4 3" xfId="25410" xr:uid="{00000000-0005-0000-0000-000040630000}"/>
    <cellStyle name="40% - akcent 4 6 3 2 5" xfId="25411" xr:uid="{00000000-0005-0000-0000-000041630000}"/>
    <cellStyle name="40% - akcent 4 6 3 2 5 2" xfId="25412" xr:uid="{00000000-0005-0000-0000-000042630000}"/>
    <cellStyle name="40% - akcent 4 6 3 2 6" xfId="25413" xr:uid="{00000000-0005-0000-0000-000043630000}"/>
    <cellStyle name="40% - akcent 4 6 3 3" xfId="25414" xr:uid="{00000000-0005-0000-0000-000044630000}"/>
    <cellStyle name="40% - akcent 4 6 3 3 2" xfId="25415" xr:uid="{00000000-0005-0000-0000-000045630000}"/>
    <cellStyle name="40% - akcent 4 6 3 3 2 2" xfId="25416" xr:uid="{00000000-0005-0000-0000-000046630000}"/>
    <cellStyle name="40% - akcent 4 6 3 3 3" xfId="25417" xr:uid="{00000000-0005-0000-0000-000047630000}"/>
    <cellStyle name="40% - akcent 4 6 3 4" xfId="25418" xr:uid="{00000000-0005-0000-0000-000048630000}"/>
    <cellStyle name="40% - akcent 4 6 3 4 2" xfId="25419" xr:uid="{00000000-0005-0000-0000-000049630000}"/>
    <cellStyle name="40% - akcent 4 6 3 4 2 2" xfId="25420" xr:uid="{00000000-0005-0000-0000-00004A630000}"/>
    <cellStyle name="40% - akcent 4 6 3 4 3" xfId="25421" xr:uid="{00000000-0005-0000-0000-00004B630000}"/>
    <cellStyle name="40% - akcent 4 6 3 5" xfId="25422" xr:uid="{00000000-0005-0000-0000-00004C630000}"/>
    <cellStyle name="40% - akcent 4 6 3 5 2" xfId="25423" xr:uid="{00000000-0005-0000-0000-00004D630000}"/>
    <cellStyle name="40% - akcent 4 6 3 5 2 2" xfId="25424" xr:uid="{00000000-0005-0000-0000-00004E630000}"/>
    <cellStyle name="40% - akcent 4 6 3 5 3" xfId="25425" xr:uid="{00000000-0005-0000-0000-00004F630000}"/>
    <cellStyle name="40% - akcent 4 6 3 6" xfId="25426" xr:uid="{00000000-0005-0000-0000-000050630000}"/>
    <cellStyle name="40% - akcent 4 6 3 6 2" xfId="25427" xr:uid="{00000000-0005-0000-0000-000051630000}"/>
    <cellStyle name="40% - akcent 4 6 3 7" xfId="25428" xr:uid="{00000000-0005-0000-0000-000052630000}"/>
    <cellStyle name="40% - akcent 4 6 4" xfId="25429" xr:uid="{00000000-0005-0000-0000-000053630000}"/>
    <cellStyle name="40% - akcent 4 6 4 2" xfId="25430" xr:uid="{00000000-0005-0000-0000-000054630000}"/>
    <cellStyle name="40% - akcent 4 6 4 2 2" xfId="25431" xr:uid="{00000000-0005-0000-0000-000055630000}"/>
    <cellStyle name="40% - akcent 4 6 4 2 2 2" xfId="25432" xr:uid="{00000000-0005-0000-0000-000056630000}"/>
    <cellStyle name="40% - akcent 4 6 4 2 3" xfId="25433" xr:uid="{00000000-0005-0000-0000-000057630000}"/>
    <cellStyle name="40% - akcent 4 6 4 3" xfId="25434" xr:uid="{00000000-0005-0000-0000-000058630000}"/>
    <cellStyle name="40% - akcent 4 6 4 3 2" xfId="25435" xr:uid="{00000000-0005-0000-0000-000059630000}"/>
    <cellStyle name="40% - akcent 4 6 4 3 2 2" xfId="25436" xr:uid="{00000000-0005-0000-0000-00005A630000}"/>
    <cellStyle name="40% - akcent 4 6 4 3 3" xfId="25437" xr:uid="{00000000-0005-0000-0000-00005B630000}"/>
    <cellStyle name="40% - akcent 4 6 4 4" xfId="25438" xr:uid="{00000000-0005-0000-0000-00005C630000}"/>
    <cellStyle name="40% - akcent 4 6 4 4 2" xfId="25439" xr:uid="{00000000-0005-0000-0000-00005D630000}"/>
    <cellStyle name="40% - akcent 4 6 4 4 2 2" xfId="25440" xr:uid="{00000000-0005-0000-0000-00005E630000}"/>
    <cellStyle name="40% - akcent 4 6 4 4 3" xfId="25441" xr:uid="{00000000-0005-0000-0000-00005F630000}"/>
    <cellStyle name="40% - akcent 4 6 4 5" xfId="25442" xr:uid="{00000000-0005-0000-0000-000060630000}"/>
    <cellStyle name="40% - akcent 4 6 4 5 2" xfId="25443" xr:uid="{00000000-0005-0000-0000-000061630000}"/>
    <cellStyle name="40% - akcent 4 6 4 6" xfId="25444" xr:uid="{00000000-0005-0000-0000-000062630000}"/>
    <cellStyle name="40% - akcent 4 6 5" xfId="25445" xr:uid="{00000000-0005-0000-0000-000063630000}"/>
    <cellStyle name="40% - akcent 4 6 5 2" xfId="25446" xr:uid="{00000000-0005-0000-0000-000064630000}"/>
    <cellStyle name="40% - akcent 4 6 5 2 2" xfId="25447" xr:uid="{00000000-0005-0000-0000-000065630000}"/>
    <cellStyle name="40% - akcent 4 6 5 2 2 2" xfId="25448" xr:uid="{00000000-0005-0000-0000-000066630000}"/>
    <cellStyle name="40% - akcent 4 6 5 2 3" xfId="25449" xr:uid="{00000000-0005-0000-0000-000067630000}"/>
    <cellStyle name="40% - akcent 4 6 5 3" xfId="25450" xr:uid="{00000000-0005-0000-0000-000068630000}"/>
    <cellStyle name="40% - akcent 4 6 5 3 2" xfId="25451" xr:uid="{00000000-0005-0000-0000-000069630000}"/>
    <cellStyle name="40% - akcent 4 6 5 3 2 2" xfId="25452" xr:uid="{00000000-0005-0000-0000-00006A630000}"/>
    <cellStyle name="40% - akcent 4 6 5 3 3" xfId="25453" xr:uid="{00000000-0005-0000-0000-00006B630000}"/>
    <cellStyle name="40% - akcent 4 6 5 4" xfId="25454" xr:uid="{00000000-0005-0000-0000-00006C630000}"/>
    <cellStyle name="40% - akcent 4 6 5 4 2" xfId="25455" xr:uid="{00000000-0005-0000-0000-00006D630000}"/>
    <cellStyle name="40% - akcent 4 6 5 4 2 2" xfId="25456" xr:uid="{00000000-0005-0000-0000-00006E630000}"/>
    <cellStyle name="40% - akcent 4 6 5 4 3" xfId="25457" xr:uid="{00000000-0005-0000-0000-00006F630000}"/>
    <cellStyle name="40% - akcent 4 6 5 5" xfId="25458" xr:uid="{00000000-0005-0000-0000-000070630000}"/>
    <cellStyle name="40% - akcent 4 6 5 5 2" xfId="25459" xr:uid="{00000000-0005-0000-0000-000071630000}"/>
    <cellStyle name="40% - akcent 4 6 5 6" xfId="25460" xr:uid="{00000000-0005-0000-0000-000072630000}"/>
    <cellStyle name="40% - akcent 4 6 6" xfId="25461" xr:uid="{00000000-0005-0000-0000-000073630000}"/>
    <cellStyle name="40% - akcent 4 6 7" xfId="25462" xr:uid="{00000000-0005-0000-0000-000074630000}"/>
    <cellStyle name="40% - akcent 4 6 7 2" xfId="25463" xr:uid="{00000000-0005-0000-0000-000075630000}"/>
    <cellStyle name="40% - akcent 4 6 7 2 2" xfId="25464" xr:uid="{00000000-0005-0000-0000-000076630000}"/>
    <cellStyle name="40% - akcent 4 6 7 2 2 2" xfId="25465" xr:uid="{00000000-0005-0000-0000-000077630000}"/>
    <cellStyle name="40% - akcent 4 6 7 2 3" xfId="25466" xr:uid="{00000000-0005-0000-0000-000078630000}"/>
    <cellStyle name="40% - akcent 4 6 7 3" xfId="25467" xr:uid="{00000000-0005-0000-0000-000079630000}"/>
    <cellStyle name="40% - akcent 4 6 7 3 2" xfId="25468" xr:uid="{00000000-0005-0000-0000-00007A630000}"/>
    <cellStyle name="40% - akcent 4 6 7 3 2 2" xfId="25469" xr:uid="{00000000-0005-0000-0000-00007B630000}"/>
    <cellStyle name="40% - akcent 4 6 7 3 3" xfId="25470" xr:uid="{00000000-0005-0000-0000-00007C630000}"/>
    <cellStyle name="40% - akcent 4 6 7 4" xfId="25471" xr:uid="{00000000-0005-0000-0000-00007D630000}"/>
    <cellStyle name="40% - akcent 4 6 7 4 2" xfId="25472" xr:uid="{00000000-0005-0000-0000-00007E630000}"/>
    <cellStyle name="40% - akcent 4 6 7 4 2 2" xfId="25473" xr:uid="{00000000-0005-0000-0000-00007F630000}"/>
    <cellStyle name="40% - akcent 4 6 7 4 3" xfId="25474" xr:uid="{00000000-0005-0000-0000-000080630000}"/>
    <cellStyle name="40% - akcent 4 6 7 5" xfId="25475" xr:uid="{00000000-0005-0000-0000-000081630000}"/>
    <cellStyle name="40% - akcent 4 6 7 5 2" xfId="25476" xr:uid="{00000000-0005-0000-0000-000082630000}"/>
    <cellStyle name="40% - akcent 4 6 7 6" xfId="25477" xr:uid="{00000000-0005-0000-0000-000083630000}"/>
    <cellStyle name="40% - akcent 4 6_Arkusz1" xfId="25478" xr:uid="{00000000-0005-0000-0000-000084630000}"/>
    <cellStyle name="40% - akcent 4 7" xfId="25479" xr:uid="{00000000-0005-0000-0000-000085630000}"/>
    <cellStyle name="40% - akcent 4 7 2" xfId="25480" xr:uid="{00000000-0005-0000-0000-000086630000}"/>
    <cellStyle name="40% - akcent 4 7 2 10" xfId="25481" xr:uid="{00000000-0005-0000-0000-000087630000}"/>
    <cellStyle name="40% - akcent 4 7 2 2" xfId="25482" xr:uid="{00000000-0005-0000-0000-000088630000}"/>
    <cellStyle name="40% - akcent 4 7 2 2 2" xfId="25483" xr:uid="{00000000-0005-0000-0000-000089630000}"/>
    <cellStyle name="40% - akcent 4 7 2 2 2 2" xfId="25484" xr:uid="{00000000-0005-0000-0000-00008A630000}"/>
    <cellStyle name="40% - akcent 4 7 2 2 2 2 2" xfId="25485" xr:uid="{00000000-0005-0000-0000-00008B630000}"/>
    <cellStyle name="40% - akcent 4 7 2 2 2 2 2 2" xfId="25486" xr:uid="{00000000-0005-0000-0000-00008C630000}"/>
    <cellStyle name="40% - akcent 4 7 2 2 2 2 3" xfId="25487" xr:uid="{00000000-0005-0000-0000-00008D630000}"/>
    <cellStyle name="40% - akcent 4 7 2 2 2 3" xfId="25488" xr:uid="{00000000-0005-0000-0000-00008E630000}"/>
    <cellStyle name="40% - akcent 4 7 2 2 2 3 2" xfId="25489" xr:uid="{00000000-0005-0000-0000-00008F630000}"/>
    <cellStyle name="40% - akcent 4 7 2 2 2 3 2 2" xfId="25490" xr:uid="{00000000-0005-0000-0000-000090630000}"/>
    <cellStyle name="40% - akcent 4 7 2 2 2 3 3" xfId="25491" xr:uid="{00000000-0005-0000-0000-000091630000}"/>
    <cellStyle name="40% - akcent 4 7 2 2 2 4" xfId="25492" xr:uid="{00000000-0005-0000-0000-000092630000}"/>
    <cellStyle name="40% - akcent 4 7 2 2 2 4 2" xfId="25493" xr:uid="{00000000-0005-0000-0000-000093630000}"/>
    <cellStyle name="40% - akcent 4 7 2 2 2 4 2 2" xfId="25494" xr:uid="{00000000-0005-0000-0000-000094630000}"/>
    <cellStyle name="40% - akcent 4 7 2 2 2 4 3" xfId="25495" xr:uid="{00000000-0005-0000-0000-000095630000}"/>
    <cellStyle name="40% - akcent 4 7 2 2 2 5" xfId="25496" xr:uid="{00000000-0005-0000-0000-000096630000}"/>
    <cellStyle name="40% - akcent 4 7 2 2 2 5 2" xfId="25497" xr:uid="{00000000-0005-0000-0000-000097630000}"/>
    <cellStyle name="40% - akcent 4 7 2 2 2 6" xfId="25498" xr:uid="{00000000-0005-0000-0000-000098630000}"/>
    <cellStyle name="40% - akcent 4 7 2 2 3" xfId="25499" xr:uid="{00000000-0005-0000-0000-000099630000}"/>
    <cellStyle name="40% - akcent 4 7 2 2 3 2" xfId="25500" xr:uid="{00000000-0005-0000-0000-00009A630000}"/>
    <cellStyle name="40% - akcent 4 7 2 2 3 2 2" xfId="25501" xr:uid="{00000000-0005-0000-0000-00009B630000}"/>
    <cellStyle name="40% - akcent 4 7 2 2 3 3" xfId="25502" xr:uid="{00000000-0005-0000-0000-00009C630000}"/>
    <cellStyle name="40% - akcent 4 7 2 2 4" xfId="25503" xr:uid="{00000000-0005-0000-0000-00009D630000}"/>
    <cellStyle name="40% - akcent 4 7 2 2 4 2" xfId="25504" xr:uid="{00000000-0005-0000-0000-00009E630000}"/>
    <cellStyle name="40% - akcent 4 7 2 2 4 2 2" xfId="25505" xr:uid="{00000000-0005-0000-0000-00009F630000}"/>
    <cellStyle name="40% - akcent 4 7 2 2 4 3" xfId="25506" xr:uid="{00000000-0005-0000-0000-0000A0630000}"/>
    <cellStyle name="40% - akcent 4 7 2 2 5" xfId="25507" xr:uid="{00000000-0005-0000-0000-0000A1630000}"/>
    <cellStyle name="40% - akcent 4 7 2 2 5 2" xfId="25508" xr:uid="{00000000-0005-0000-0000-0000A2630000}"/>
    <cellStyle name="40% - akcent 4 7 2 2 5 2 2" xfId="25509" xr:uid="{00000000-0005-0000-0000-0000A3630000}"/>
    <cellStyle name="40% - akcent 4 7 2 2 5 3" xfId="25510" xr:uid="{00000000-0005-0000-0000-0000A4630000}"/>
    <cellStyle name="40% - akcent 4 7 2 2 6" xfId="25511" xr:uid="{00000000-0005-0000-0000-0000A5630000}"/>
    <cellStyle name="40% - akcent 4 7 2 2 6 2" xfId="25512" xr:uid="{00000000-0005-0000-0000-0000A6630000}"/>
    <cellStyle name="40% - akcent 4 7 2 2 7" xfId="25513" xr:uid="{00000000-0005-0000-0000-0000A7630000}"/>
    <cellStyle name="40% - akcent 4 7 2 3" xfId="25514" xr:uid="{00000000-0005-0000-0000-0000A8630000}"/>
    <cellStyle name="40% - akcent 4 7 2 3 2" xfId="25515" xr:uid="{00000000-0005-0000-0000-0000A9630000}"/>
    <cellStyle name="40% - akcent 4 7 2 3 2 2" xfId="25516" xr:uid="{00000000-0005-0000-0000-0000AA630000}"/>
    <cellStyle name="40% - akcent 4 7 2 3 2 2 2" xfId="25517" xr:uid="{00000000-0005-0000-0000-0000AB630000}"/>
    <cellStyle name="40% - akcent 4 7 2 3 2 3" xfId="25518" xr:uid="{00000000-0005-0000-0000-0000AC630000}"/>
    <cellStyle name="40% - akcent 4 7 2 3 3" xfId="25519" xr:uid="{00000000-0005-0000-0000-0000AD630000}"/>
    <cellStyle name="40% - akcent 4 7 2 3 3 2" xfId="25520" xr:uid="{00000000-0005-0000-0000-0000AE630000}"/>
    <cellStyle name="40% - akcent 4 7 2 3 3 2 2" xfId="25521" xr:uid="{00000000-0005-0000-0000-0000AF630000}"/>
    <cellStyle name="40% - akcent 4 7 2 3 3 3" xfId="25522" xr:uid="{00000000-0005-0000-0000-0000B0630000}"/>
    <cellStyle name="40% - akcent 4 7 2 3 4" xfId="25523" xr:uid="{00000000-0005-0000-0000-0000B1630000}"/>
    <cellStyle name="40% - akcent 4 7 2 3 4 2" xfId="25524" xr:uid="{00000000-0005-0000-0000-0000B2630000}"/>
    <cellStyle name="40% - akcent 4 7 2 3 4 2 2" xfId="25525" xr:uid="{00000000-0005-0000-0000-0000B3630000}"/>
    <cellStyle name="40% - akcent 4 7 2 3 4 3" xfId="25526" xr:uid="{00000000-0005-0000-0000-0000B4630000}"/>
    <cellStyle name="40% - akcent 4 7 2 3 5" xfId="25527" xr:uid="{00000000-0005-0000-0000-0000B5630000}"/>
    <cellStyle name="40% - akcent 4 7 2 3 5 2" xfId="25528" xr:uid="{00000000-0005-0000-0000-0000B6630000}"/>
    <cellStyle name="40% - akcent 4 7 2 3 6" xfId="25529" xr:uid="{00000000-0005-0000-0000-0000B7630000}"/>
    <cellStyle name="40% - akcent 4 7 2 4" xfId="25530" xr:uid="{00000000-0005-0000-0000-0000B8630000}"/>
    <cellStyle name="40% - akcent 4 7 2 4 2" xfId="25531" xr:uid="{00000000-0005-0000-0000-0000B9630000}"/>
    <cellStyle name="40% - akcent 4 7 2 4 2 2" xfId="25532" xr:uid="{00000000-0005-0000-0000-0000BA630000}"/>
    <cellStyle name="40% - akcent 4 7 2 4 2 2 2" xfId="25533" xr:uid="{00000000-0005-0000-0000-0000BB630000}"/>
    <cellStyle name="40% - akcent 4 7 2 4 2 3" xfId="25534" xr:uid="{00000000-0005-0000-0000-0000BC630000}"/>
    <cellStyle name="40% - akcent 4 7 2 4 3" xfId="25535" xr:uid="{00000000-0005-0000-0000-0000BD630000}"/>
    <cellStyle name="40% - akcent 4 7 2 4 3 2" xfId="25536" xr:uid="{00000000-0005-0000-0000-0000BE630000}"/>
    <cellStyle name="40% - akcent 4 7 2 4 3 2 2" xfId="25537" xr:uid="{00000000-0005-0000-0000-0000BF630000}"/>
    <cellStyle name="40% - akcent 4 7 2 4 3 3" xfId="25538" xr:uid="{00000000-0005-0000-0000-0000C0630000}"/>
    <cellStyle name="40% - akcent 4 7 2 4 4" xfId="25539" xr:uid="{00000000-0005-0000-0000-0000C1630000}"/>
    <cellStyle name="40% - akcent 4 7 2 4 4 2" xfId="25540" xr:uid="{00000000-0005-0000-0000-0000C2630000}"/>
    <cellStyle name="40% - akcent 4 7 2 4 4 2 2" xfId="25541" xr:uid="{00000000-0005-0000-0000-0000C3630000}"/>
    <cellStyle name="40% - akcent 4 7 2 4 4 3" xfId="25542" xr:uid="{00000000-0005-0000-0000-0000C4630000}"/>
    <cellStyle name="40% - akcent 4 7 2 4 5" xfId="25543" xr:uid="{00000000-0005-0000-0000-0000C5630000}"/>
    <cellStyle name="40% - akcent 4 7 2 4 5 2" xfId="25544" xr:uid="{00000000-0005-0000-0000-0000C6630000}"/>
    <cellStyle name="40% - akcent 4 7 2 4 6" xfId="25545" xr:uid="{00000000-0005-0000-0000-0000C7630000}"/>
    <cellStyle name="40% - akcent 4 7 2 5" xfId="25546" xr:uid="{00000000-0005-0000-0000-0000C8630000}"/>
    <cellStyle name="40% - akcent 4 7 2 6" xfId="25547" xr:uid="{00000000-0005-0000-0000-0000C9630000}"/>
    <cellStyle name="40% - akcent 4 7 2 6 2" xfId="25548" xr:uid="{00000000-0005-0000-0000-0000CA630000}"/>
    <cellStyle name="40% - akcent 4 7 2 6 2 2" xfId="25549" xr:uid="{00000000-0005-0000-0000-0000CB630000}"/>
    <cellStyle name="40% - akcent 4 7 2 6 3" xfId="25550" xr:uid="{00000000-0005-0000-0000-0000CC630000}"/>
    <cellStyle name="40% - akcent 4 7 2 7" xfId="25551" xr:uid="{00000000-0005-0000-0000-0000CD630000}"/>
    <cellStyle name="40% - akcent 4 7 2 7 2" xfId="25552" xr:uid="{00000000-0005-0000-0000-0000CE630000}"/>
    <cellStyle name="40% - akcent 4 7 2 7 2 2" xfId="25553" xr:uid="{00000000-0005-0000-0000-0000CF630000}"/>
    <cellStyle name="40% - akcent 4 7 2 7 3" xfId="25554" xr:uid="{00000000-0005-0000-0000-0000D0630000}"/>
    <cellStyle name="40% - akcent 4 7 2 8" xfId="25555" xr:uid="{00000000-0005-0000-0000-0000D1630000}"/>
    <cellStyle name="40% - akcent 4 7 2 8 2" xfId="25556" xr:uid="{00000000-0005-0000-0000-0000D2630000}"/>
    <cellStyle name="40% - akcent 4 7 2 8 2 2" xfId="25557" xr:uid="{00000000-0005-0000-0000-0000D3630000}"/>
    <cellStyle name="40% - akcent 4 7 2 8 3" xfId="25558" xr:uid="{00000000-0005-0000-0000-0000D4630000}"/>
    <cellStyle name="40% - akcent 4 7 2 9" xfId="25559" xr:uid="{00000000-0005-0000-0000-0000D5630000}"/>
    <cellStyle name="40% - akcent 4 7 2 9 2" xfId="25560" xr:uid="{00000000-0005-0000-0000-0000D6630000}"/>
    <cellStyle name="40% - akcent 4 7 3" xfId="25561" xr:uid="{00000000-0005-0000-0000-0000D7630000}"/>
    <cellStyle name="40% - akcent 4 7 3 2" xfId="25562" xr:uid="{00000000-0005-0000-0000-0000D8630000}"/>
    <cellStyle name="40% - akcent 4 7 3 2 2" xfId="25563" xr:uid="{00000000-0005-0000-0000-0000D9630000}"/>
    <cellStyle name="40% - akcent 4 7 3 2 2 2" xfId="25564" xr:uid="{00000000-0005-0000-0000-0000DA630000}"/>
    <cellStyle name="40% - akcent 4 7 3 2 2 2 2" xfId="25565" xr:uid="{00000000-0005-0000-0000-0000DB630000}"/>
    <cellStyle name="40% - akcent 4 7 3 2 2 3" xfId="25566" xr:uid="{00000000-0005-0000-0000-0000DC630000}"/>
    <cellStyle name="40% - akcent 4 7 3 2 3" xfId="25567" xr:uid="{00000000-0005-0000-0000-0000DD630000}"/>
    <cellStyle name="40% - akcent 4 7 3 2 3 2" xfId="25568" xr:uid="{00000000-0005-0000-0000-0000DE630000}"/>
    <cellStyle name="40% - akcent 4 7 3 2 3 2 2" xfId="25569" xr:uid="{00000000-0005-0000-0000-0000DF630000}"/>
    <cellStyle name="40% - akcent 4 7 3 2 3 3" xfId="25570" xr:uid="{00000000-0005-0000-0000-0000E0630000}"/>
    <cellStyle name="40% - akcent 4 7 3 2 4" xfId="25571" xr:uid="{00000000-0005-0000-0000-0000E1630000}"/>
    <cellStyle name="40% - akcent 4 7 3 2 4 2" xfId="25572" xr:uid="{00000000-0005-0000-0000-0000E2630000}"/>
    <cellStyle name="40% - akcent 4 7 3 2 4 2 2" xfId="25573" xr:uid="{00000000-0005-0000-0000-0000E3630000}"/>
    <cellStyle name="40% - akcent 4 7 3 2 4 3" xfId="25574" xr:uid="{00000000-0005-0000-0000-0000E4630000}"/>
    <cellStyle name="40% - akcent 4 7 3 2 5" xfId="25575" xr:uid="{00000000-0005-0000-0000-0000E5630000}"/>
    <cellStyle name="40% - akcent 4 7 3 2 5 2" xfId="25576" xr:uid="{00000000-0005-0000-0000-0000E6630000}"/>
    <cellStyle name="40% - akcent 4 7 3 2 6" xfId="25577" xr:uid="{00000000-0005-0000-0000-0000E7630000}"/>
    <cellStyle name="40% - akcent 4 7 3 3" xfId="25578" xr:uid="{00000000-0005-0000-0000-0000E8630000}"/>
    <cellStyle name="40% - akcent 4 7 3 3 2" xfId="25579" xr:uid="{00000000-0005-0000-0000-0000E9630000}"/>
    <cellStyle name="40% - akcent 4 7 3 3 2 2" xfId="25580" xr:uid="{00000000-0005-0000-0000-0000EA630000}"/>
    <cellStyle name="40% - akcent 4 7 3 3 3" xfId="25581" xr:uid="{00000000-0005-0000-0000-0000EB630000}"/>
    <cellStyle name="40% - akcent 4 7 3 4" xfId="25582" xr:uid="{00000000-0005-0000-0000-0000EC630000}"/>
    <cellStyle name="40% - akcent 4 7 3 4 2" xfId="25583" xr:uid="{00000000-0005-0000-0000-0000ED630000}"/>
    <cellStyle name="40% - akcent 4 7 3 4 2 2" xfId="25584" xr:uid="{00000000-0005-0000-0000-0000EE630000}"/>
    <cellStyle name="40% - akcent 4 7 3 4 3" xfId="25585" xr:uid="{00000000-0005-0000-0000-0000EF630000}"/>
    <cellStyle name="40% - akcent 4 7 3 5" xfId="25586" xr:uid="{00000000-0005-0000-0000-0000F0630000}"/>
    <cellStyle name="40% - akcent 4 7 3 5 2" xfId="25587" xr:uid="{00000000-0005-0000-0000-0000F1630000}"/>
    <cellStyle name="40% - akcent 4 7 3 5 2 2" xfId="25588" xr:uid="{00000000-0005-0000-0000-0000F2630000}"/>
    <cellStyle name="40% - akcent 4 7 3 5 3" xfId="25589" xr:uid="{00000000-0005-0000-0000-0000F3630000}"/>
    <cellStyle name="40% - akcent 4 7 3 6" xfId="25590" xr:uid="{00000000-0005-0000-0000-0000F4630000}"/>
    <cellStyle name="40% - akcent 4 7 3 6 2" xfId="25591" xr:uid="{00000000-0005-0000-0000-0000F5630000}"/>
    <cellStyle name="40% - akcent 4 7 3 7" xfId="25592" xr:uid="{00000000-0005-0000-0000-0000F6630000}"/>
    <cellStyle name="40% - akcent 4 7 4" xfId="25593" xr:uid="{00000000-0005-0000-0000-0000F7630000}"/>
    <cellStyle name="40% - akcent 4 7 4 2" xfId="25594" xr:uid="{00000000-0005-0000-0000-0000F8630000}"/>
    <cellStyle name="40% - akcent 4 7 4 2 2" xfId="25595" xr:uid="{00000000-0005-0000-0000-0000F9630000}"/>
    <cellStyle name="40% - akcent 4 7 4 2 2 2" xfId="25596" xr:uid="{00000000-0005-0000-0000-0000FA630000}"/>
    <cellStyle name="40% - akcent 4 7 4 2 3" xfId="25597" xr:uid="{00000000-0005-0000-0000-0000FB630000}"/>
    <cellStyle name="40% - akcent 4 7 4 3" xfId="25598" xr:uid="{00000000-0005-0000-0000-0000FC630000}"/>
    <cellStyle name="40% - akcent 4 7 4 3 2" xfId="25599" xr:uid="{00000000-0005-0000-0000-0000FD630000}"/>
    <cellStyle name="40% - akcent 4 7 4 3 2 2" xfId="25600" xr:uid="{00000000-0005-0000-0000-0000FE630000}"/>
    <cellStyle name="40% - akcent 4 7 4 3 3" xfId="25601" xr:uid="{00000000-0005-0000-0000-0000FF630000}"/>
    <cellStyle name="40% - akcent 4 7 4 4" xfId="25602" xr:uid="{00000000-0005-0000-0000-000000640000}"/>
    <cellStyle name="40% - akcent 4 7 4 4 2" xfId="25603" xr:uid="{00000000-0005-0000-0000-000001640000}"/>
    <cellStyle name="40% - akcent 4 7 4 4 2 2" xfId="25604" xr:uid="{00000000-0005-0000-0000-000002640000}"/>
    <cellStyle name="40% - akcent 4 7 4 4 3" xfId="25605" xr:uid="{00000000-0005-0000-0000-000003640000}"/>
    <cellStyle name="40% - akcent 4 7 4 5" xfId="25606" xr:uid="{00000000-0005-0000-0000-000004640000}"/>
    <cellStyle name="40% - akcent 4 7 4 5 2" xfId="25607" xr:uid="{00000000-0005-0000-0000-000005640000}"/>
    <cellStyle name="40% - akcent 4 7 4 6" xfId="25608" xr:uid="{00000000-0005-0000-0000-000006640000}"/>
    <cellStyle name="40% - akcent 4 7 5" xfId="25609" xr:uid="{00000000-0005-0000-0000-000007640000}"/>
    <cellStyle name="40% - akcent 4 7 5 2" xfId="25610" xr:uid="{00000000-0005-0000-0000-000008640000}"/>
    <cellStyle name="40% - akcent 4 7 5 2 2" xfId="25611" xr:uid="{00000000-0005-0000-0000-000009640000}"/>
    <cellStyle name="40% - akcent 4 7 5 2 2 2" xfId="25612" xr:uid="{00000000-0005-0000-0000-00000A640000}"/>
    <cellStyle name="40% - akcent 4 7 5 2 3" xfId="25613" xr:uid="{00000000-0005-0000-0000-00000B640000}"/>
    <cellStyle name="40% - akcent 4 7 5 3" xfId="25614" xr:uid="{00000000-0005-0000-0000-00000C640000}"/>
    <cellStyle name="40% - akcent 4 7 5 3 2" xfId="25615" xr:uid="{00000000-0005-0000-0000-00000D640000}"/>
    <cellStyle name="40% - akcent 4 7 5 3 2 2" xfId="25616" xr:uid="{00000000-0005-0000-0000-00000E640000}"/>
    <cellStyle name="40% - akcent 4 7 5 3 3" xfId="25617" xr:uid="{00000000-0005-0000-0000-00000F640000}"/>
    <cellStyle name="40% - akcent 4 7 5 4" xfId="25618" xr:uid="{00000000-0005-0000-0000-000010640000}"/>
    <cellStyle name="40% - akcent 4 7 5 4 2" xfId="25619" xr:uid="{00000000-0005-0000-0000-000011640000}"/>
    <cellStyle name="40% - akcent 4 7 5 4 2 2" xfId="25620" xr:uid="{00000000-0005-0000-0000-000012640000}"/>
    <cellStyle name="40% - akcent 4 7 5 4 3" xfId="25621" xr:uid="{00000000-0005-0000-0000-000013640000}"/>
    <cellStyle name="40% - akcent 4 7 5 5" xfId="25622" xr:uid="{00000000-0005-0000-0000-000014640000}"/>
    <cellStyle name="40% - akcent 4 7 5 5 2" xfId="25623" xr:uid="{00000000-0005-0000-0000-000015640000}"/>
    <cellStyle name="40% - akcent 4 7 5 6" xfId="25624" xr:uid="{00000000-0005-0000-0000-000016640000}"/>
    <cellStyle name="40% - akcent 4 7 6" xfId="25625" xr:uid="{00000000-0005-0000-0000-000017640000}"/>
    <cellStyle name="40% - akcent 4 7 7" xfId="25626" xr:uid="{00000000-0005-0000-0000-000018640000}"/>
    <cellStyle name="40% - akcent 4 7 7 2" xfId="25627" xr:uid="{00000000-0005-0000-0000-000019640000}"/>
    <cellStyle name="40% - akcent 4 7 7 2 2" xfId="25628" xr:uid="{00000000-0005-0000-0000-00001A640000}"/>
    <cellStyle name="40% - akcent 4 7 7 2 2 2" xfId="25629" xr:uid="{00000000-0005-0000-0000-00001B640000}"/>
    <cellStyle name="40% - akcent 4 7 7 2 3" xfId="25630" xr:uid="{00000000-0005-0000-0000-00001C640000}"/>
    <cellStyle name="40% - akcent 4 7 7 3" xfId="25631" xr:uid="{00000000-0005-0000-0000-00001D640000}"/>
    <cellStyle name="40% - akcent 4 7 7 3 2" xfId="25632" xr:uid="{00000000-0005-0000-0000-00001E640000}"/>
    <cellStyle name="40% - akcent 4 7 7 3 2 2" xfId="25633" xr:uid="{00000000-0005-0000-0000-00001F640000}"/>
    <cellStyle name="40% - akcent 4 7 7 3 3" xfId="25634" xr:uid="{00000000-0005-0000-0000-000020640000}"/>
    <cellStyle name="40% - akcent 4 7 7 4" xfId="25635" xr:uid="{00000000-0005-0000-0000-000021640000}"/>
    <cellStyle name="40% - akcent 4 7 7 4 2" xfId="25636" xr:uid="{00000000-0005-0000-0000-000022640000}"/>
    <cellStyle name="40% - akcent 4 7 7 4 2 2" xfId="25637" xr:uid="{00000000-0005-0000-0000-000023640000}"/>
    <cellStyle name="40% - akcent 4 7 7 4 3" xfId="25638" xr:uid="{00000000-0005-0000-0000-000024640000}"/>
    <cellStyle name="40% - akcent 4 7 7 5" xfId="25639" xr:uid="{00000000-0005-0000-0000-000025640000}"/>
    <cellStyle name="40% - akcent 4 7 7 5 2" xfId="25640" xr:uid="{00000000-0005-0000-0000-000026640000}"/>
    <cellStyle name="40% - akcent 4 7 7 6" xfId="25641" xr:uid="{00000000-0005-0000-0000-000027640000}"/>
    <cellStyle name="40% - akcent 4 7_Arkusz1" xfId="25642" xr:uid="{00000000-0005-0000-0000-000028640000}"/>
    <cellStyle name="40% - akcent 4 8" xfId="25643" xr:uid="{00000000-0005-0000-0000-000029640000}"/>
    <cellStyle name="40% - akcent 4 8 2" xfId="25644" xr:uid="{00000000-0005-0000-0000-00002A640000}"/>
    <cellStyle name="40% - akcent 4 8 3" xfId="25645" xr:uid="{00000000-0005-0000-0000-00002B640000}"/>
    <cellStyle name="40% - akcent 4 8 4" xfId="25646" xr:uid="{00000000-0005-0000-0000-00002C640000}"/>
    <cellStyle name="40% - akcent 4 8_Arkusz1" xfId="25647" xr:uid="{00000000-0005-0000-0000-00002D640000}"/>
    <cellStyle name="40% - akcent 4 9" xfId="25648" xr:uid="{00000000-0005-0000-0000-00002E640000}"/>
    <cellStyle name="40% - akcent 4 9 2" xfId="25649" xr:uid="{00000000-0005-0000-0000-00002F640000}"/>
    <cellStyle name="40% - akcent 4 9 3" xfId="25650" xr:uid="{00000000-0005-0000-0000-000030640000}"/>
    <cellStyle name="40% - akcent 4 9_Arkusz1" xfId="25651" xr:uid="{00000000-0005-0000-0000-000031640000}"/>
    <cellStyle name="40% - akcent 5 10" xfId="25652" xr:uid="{00000000-0005-0000-0000-000032640000}"/>
    <cellStyle name="40% - akcent 5 10 2" xfId="25653" xr:uid="{00000000-0005-0000-0000-000033640000}"/>
    <cellStyle name="40% - akcent 5 10 3" xfId="25654" xr:uid="{00000000-0005-0000-0000-000034640000}"/>
    <cellStyle name="40% - akcent 5 10_Arkusz1" xfId="25655" xr:uid="{00000000-0005-0000-0000-000035640000}"/>
    <cellStyle name="40% - akcent 5 11" xfId="25656" xr:uid="{00000000-0005-0000-0000-000036640000}"/>
    <cellStyle name="40% - akcent 5 12" xfId="25657" xr:uid="{00000000-0005-0000-0000-000037640000}"/>
    <cellStyle name="40% - akcent 5 13" xfId="25658" xr:uid="{00000000-0005-0000-0000-000038640000}"/>
    <cellStyle name="40% - akcent 5 14" xfId="25659" xr:uid="{00000000-0005-0000-0000-000039640000}"/>
    <cellStyle name="40% - akcent 5 15" xfId="25660" xr:uid="{00000000-0005-0000-0000-00003A640000}"/>
    <cellStyle name="40% - akcent 5 2" xfId="25661" xr:uid="{00000000-0005-0000-0000-00003B640000}"/>
    <cellStyle name="40% - akcent 5 2 10" xfId="25662" xr:uid="{00000000-0005-0000-0000-00003C640000}"/>
    <cellStyle name="40% - akcent 5 2 10 2" xfId="25663" xr:uid="{00000000-0005-0000-0000-00003D640000}"/>
    <cellStyle name="40% - akcent 5 2 11" xfId="25664" xr:uid="{00000000-0005-0000-0000-00003E640000}"/>
    <cellStyle name="40% - akcent 5 2 11 2" xfId="25665" xr:uid="{00000000-0005-0000-0000-00003F640000}"/>
    <cellStyle name="40% - akcent 5 2 11 3" xfId="25666" xr:uid="{00000000-0005-0000-0000-000040640000}"/>
    <cellStyle name="40% - akcent 5 2 12" xfId="25667" xr:uid="{00000000-0005-0000-0000-000041640000}"/>
    <cellStyle name="40% - akcent 5 2 2" xfId="25668" xr:uid="{00000000-0005-0000-0000-000042640000}"/>
    <cellStyle name="40% - akcent 5 2 2 2" xfId="25669" xr:uid="{00000000-0005-0000-0000-000043640000}"/>
    <cellStyle name="40% - akcent 5 2 2 2 2" xfId="25670" xr:uid="{00000000-0005-0000-0000-000044640000}"/>
    <cellStyle name="40% - akcent 5 2 2 2 2 10" xfId="25671" xr:uid="{00000000-0005-0000-0000-000045640000}"/>
    <cellStyle name="40% - akcent 5 2 2 2 2 2" xfId="25672" xr:uid="{00000000-0005-0000-0000-000046640000}"/>
    <cellStyle name="40% - akcent 5 2 2 2 2 2 2" xfId="25673" xr:uid="{00000000-0005-0000-0000-000047640000}"/>
    <cellStyle name="40% - akcent 5 2 2 2 2 2 2 2" xfId="25674" xr:uid="{00000000-0005-0000-0000-000048640000}"/>
    <cellStyle name="40% - akcent 5 2 2 2 2 2 2 2 2" xfId="25675" xr:uid="{00000000-0005-0000-0000-000049640000}"/>
    <cellStyle name="40% - akcent 5 2 2 2 2 2 2 2 2 2" xfId="25676" xr:uid="{00000000-0005-0000-0000-00004A640000}"/>
    <cellStyle name="40% - akcent 5 2 2 2 2 2 2 2 3" xfId="25677" xr:uid="{00000000-0005-0000-0000-00004B640000}"/>
    <cellStyle name="40% - akcent 5 2 2 2 2 2 2 3" xfId="25678" xr:uid="{00000000-0005-0000-0000-00004C640000}"/>
    <cellStyle name="40% - akcent 5 2 2 2 2 2 2 3 2" xfId="25679" xr:uid="{00000000-0005-0000-0000-00004D640000}"/>
    <cellStyle name="40% - akcent 5 2 2 2 2 2 2 3 2 2" xfId="25680" xr:uid="{00000000-0005-0000-0000-00004E640000}"/>
    <cellStyle name="40% - akcent 5 2 2 2 2 2 2 3 3" xfId="25681" xr:uid="{00000000-0005-0000-0000-00004F640000}"/>
    <cellStyle name="40% - akcent 5 2 2 2 2 2 2 4" xfId="25682" xr:uid="{00000000-0005-0000-0000-000050640000}"/>
    <cellStyle name="40% - akcent 5 2 2 2 2 2 2 4 2" xfId="25683" xr:uid="{00000000-0005-0000-0000-000051640000}"/>
    <cellStyle name="40% - akcent 5 2 2 2 2 2 2 4 2 2" xfId="25684" xr:uid="{00000000-0005-0000-0000-000052640000}"/>
    <cellStyle name="40% - akcent 5 2 2 2 2 2 2 4 3" xfId="25685" xr:uid="{00000000-0005-0000-0000-000053640000}"/>
    <cellStyle name="40% - akcent 5 2 2 2 2 2 2 5" xfId="25686" xr:uid="{00000000-0005-0000-0000-000054640000}"/>
    <cellStyle name="40% - akcent 5 2 2 2 2 2 2 5 2" xfId="25687" xr:uid="{00000000-0005-0000-0000-000055640000}"/>
    <cellStyle name="40% - akcent 5 2 2 2 2 2 2 6" xfId="25688" xr:uid="{00000000-0005-0000-0000-000056640000}"/>
    <cellStyle name="40% - akcent 5 2 2 2 2 2 3" xfId="25689" xr:uid="{00000000-0005-0000-0000-000057640000}"/>
    <cellStyle name="40% - akcent 5 2 2 2 2 2 3 2" xfId="25690" xr:uid="{00000000-0005-0000-0000-000058640000}"/>
    <cellStyle name="40% - akcent 5 2 2 2 2 2 3 2 2" xfId="25691" xr:uid="{00000000-0005-0000-0000-000059640000}"/>
    <cellStyle name="40% - akcent 5 2 2 2 2 2 3 3" xfId="25692" xr:uid="{00000000-0005-0000-0000-00005A640000}"/>
    <cellStyle name="40% - akcent 5 2 2 2 2 2 4" xfId="25693" xr:uid="{00000000-0005-0000-0000-00005B640000}"/>
    <cellStyle name="40% - akcent 5 2 2 2 2 2 4 2" xfId="25694" xr:uid="{00000000-0005-0000-0000-00005C640000}"/>
    <cellStyle name="40% - akcent 5 2 2 2 2 2 4 2 2" xfId="25695" xr:uid="{00000000-0005-0000-0000-00005D640000}"/>
    <cellStyle name="40% - akcent 5 2 2 2 2 2 4 3" xfId="25696" xr:uid="{00000000-0005-0000-0000-00005E640000}"/>
    <cellStyle name="40% - akcent 5 2 2 2 2 2 5" xfId="25697" xr:uid="{00000000-0005-0000-0000-00005F640000}"/>
    <cellStyle name="40% - akcent 5 2 2 2 2 2 5 2" xfId="25698" xr:uid="{00000000-0005-0000-0000-000060640000}"/>
    <cellStyle name="40% - akcent 5 2 2 2 2 2 5 2 2" xfId="25699" xr:uid="{00000000-0005-0000-0000-000061640000}"/>
    <cellStyle name="40% - akcent 5 2 2 2 2 2 5 3" xfId="25700" xr:uid="{00000000-0005-0000-0000-000062640000}"/>
    <cellStyle name="40% - akcent 5 2 2 2 2 2 6" xfId="25701" xr:uid="{00000000-0005-0000-0000-000063640000}"/>
    <cellStyle name="40% - akcent 5 2 2 2 2 2 6 2" xfId="25702" xr:uid="{00000000-0005-0000-0000-000064640000}"/>
    <cellStyle name="40% - akcent 5 2 2 2 2 2 7" xfId="25703" xr:uid="{00000000-0005-0000-0000-000065640000}"/>
    <cellStyle name="40% - akcent 5 2 2 2 2 3" xfId="25704" xr:uid="{00000000-0005-0000-0000-000066640000}"/>
    <cellStyle name="40% - akcent 5 2 2 2 2 3 2" xfId="25705" xr:uid="{00000000-0005-0000-0000-000067640000}"/>
    <cellStyle name="40% - akcent 5 2 2 2 2 3 2 2" xfId="25706" xr:uid="{00000000-0005-0000-0000-000068640000}"/>
    <cellStyle name="40% - akcent 5 2 2 2 2 3 2 2 2" xfId="25707" xr:uid="{00000000-0005-0000-0000-000069640000}"/>
    <cellStyle name="40% - akcent 5 2 2 2 2 3 2 3" xfId="25708" xr:uid="{00000000-0005-0000-0000-00006A640000}"/>
    <cellStyle name="40% - akcent 5 2 2 2 2 3 3" xfId="25709" xr:uid="{00000000-0005-0000-0000-00006B640000}"/>
    <cellStyle name="40% - akcent 5 2 2 2 2 3 3 2" xfId="25710" xr:uid="{00000000-0005-0000-0000-00006C640000}"/>
    <cellStyle name="40% - akcent 5 2 2 2 2 3 3 2 2" xfId="25711" xr:uid="{00000000-0005-0000-0000-00006D640000}"/>
    <cellStyle name="40% - akcent 5 2 2 2 2 3 3 3" xfId="25712" xr:uid="{00000000-0005-0000-0000-00006E640000}"/>
    <cellStyle name="40% - akcent 5 2 2 2 2 3 4" xfId="25713" xr:uid="{00000000-0005-0000-0000-00006F640000}"/>
    <cellStyle name="40% - akcent 5 2 2 2 2 3 4 2" xfId="25714" xr:uid="{00000000-0005-0000-0000-000070640000}"/>
    <cellStyle name="40% - akcent 5 2 2 2 2 3 4 2 2" xfId="25715" xr:uid="{00000000-0005-0000-0000-000071640000}"/>
    <cellStyle name="40% - akcent 5 2 2 2 2 3 4 3" xfId="25716" xr:uid="{00000000-0005-0000-0000-000072640000}"/>
    <cellStyle name="40% - akcent 5 2 2 2 2 3 5" xfId="25717" xr:uid="{00000000-0005-0000-0000-000073640000}"/>
    <cellStyle name="40% - akcent 5 2 2 2 2 3 5 2" xfId="25718" xr:uid="{00000000-0005-0000-0000-000074640000}"/>
    <cellStyle name="40% - akcent 5 2 2 2 2 3 6" xfId="25719" xr:uid="{00000000-0005-0000-0000-000075640000}"/>
    <cellStyle name="40% - akcent 5 2 2 2 2 4" xfId="25720" xr:uid="{00000000-0005-0000-0000-000076640000}"/>
    <cellStyle name="40% - akcent 5 2 2 2 2 4 2" xfId="25721" xr:uid="{00000000-0005-0000-0000-000077640000}"/>
    <cellStyle name="40% - akcent 5 2 2 2 2 4 2 2" xfId="25722" xr:uid="{00000000-0005-0000-0000-000078640000}"/>
    <cellStyle name="40% - akcent 5 2 2 2 2 4 2 2 2" xfId="25723" xr:uid="{00000000-0005-0000-0000-000079640000}"/>
    <cellStyle name="40% - akcent 5 2 2 2 2 4 2 3" xfId="25724" xr:uid="{00000000-0005-0000-0000-00007A640000}"/>
    <cellStyle name="40% - akcent 5 2 2 2 2 4 3" xfId="25725" xr:uid="{00000000-0005-0000-0000-00007B640000}"/>
    <cellStyle name="40% - akcent 5 2 2 2 2 4 3 2" xfId="25726" xr:uid="{00000000-0005-0000-0000-00007C640000}"/>
    <cellStyle name="40% - akcent 5 2 2 2 2 4 3 2 2" xfId="25727" xr:uid="{00000000-0005-0000-0000-00007D640000}"/>
    <cellStyle name="40% - akcent 5 2 2 2 2 4 3 3" xfId="25728" xr:uid="{00000000-0005-0000-0000-00007E640000}"/>
    <cellStyle name="40% - akcent 5 2 2 2 2 4 4" xfId="25729" xr:uid="{00000000-0005-0000-0000-00007F640000}"/>
    <cellStyle name="40% - akcent 5 2 2 2 2 4 4 2" xfId="25730" xr:uid="{00000000-0005-0000-0000-000080640000}"/>
    <cellStyle name="40% - akcent 5 2 2 2 2 4 4 2 2" xfId="25731" xr:uid="{00000000-0005-0000-0000-000081640000}"/>
    <cellStyle name="40% - akcent 5 2 2 2 2 4 4 3" xfId="25732" xr:uid="{00000000-0005-0000-0000-000082640000}"/>
    <cellStyle name="40% - akcent 5 2 2 2 2 4 5" xfId="25733" xr:uid="{00000000-0005-0000-0000-000083640000}"/>
    <cellStyle name="40% - akcent 5 2 2 2 2 4 5 2" xfId="25734" xr:uid="{00000000-0005-0000-0000-000084640000}"/>
    <cellStyle name="40% - akcent 5 2 2 2 2 4 6" xfId="25735" xr:uid="{00000000-0005-0000-0000-000085640000}"/>
    <cellStyle name="40% - akcent 5 2 2 2 2 5" xfId="25736" xr:uid="{00000000-0005-0000-0000-000086640000}"/>
    <cellStyle name="40% - akcent 5 2 2 2 2 5 2" xfId="25737" xr:uid="{00000000-0005-0000-0000-000087640000}"/>
    <cellStyle name="40% - akcent 5 2 2 2 2 5 2 2" xfId="25738" xr:uid="{00000000-0005-0000-0000-000088640000}"/>
    <cellStyle name="40% - akcent 5 2 2 2 2 5 3" xfId="25739" xr:uid="{00000000-0005-0000-0000-000089640000}"/>
    <cellStyle name="40% - akcent 5 2 2 2 2 6" xfId="25740" xr:uid="{00000000-0005-0000-0000-00008A640000}"/>
    <cellStyle name="40% - akcent 5 2 2 2 2 6 2" xfId="25741" xr:uid="{00000000-0005-0000-0000-00008B640000}"/>
    <cellStyle name="40% - akcent 5 2 2 2 2 6 2 2" xfId="25742" xr:uid="{00000000-0005-0000-0000-00008C640000}"/>
    <cellStyle name="40% - akcent 5 2 2 2 2 6 3" xfId="25743" xr:uid="{00000000-0005-0000-0000-00008D640000}"/>
    <cellStyle name="40% - akcent 5 2 2 2 2 7" xfId="25744" xr:uid="{00000000-0005-0000-0000-00008E640000}"/>
    <cellStyle name="40% - akcent 5 2 2 2 2 7 2" xfId="25745" xr:uid="{00000000-0005-0000-0000-00008F640000}"/>
    <cellStyle name="40% - akcent 5 2 2 2 2 7 2 2" xfId="25746" xr:uid="{00000000-0005-0000-0000-000090640000}"/>
    <cellStyle name="40% - akcent 5 2 2 2 2 7 3" xfId="25747" xr:uid="{00000000-0005-0000-0000-000091640000}"/>
    <cellStyle name="40% - akcent 5 2 2 2 2 8" xfId="25748" xr:uid="{00000000-0005-0000-0000-000092640000}"/>
    <cellStyle name="40% - akcent 5 2 2 2 2 8 2" xfId="25749" xr:uid="{00000000-0005-0000-0000-000093640000}"/>
    <cellStyle name="40% - akcent 5 2 2 2 2 9" xfId="25750" xr:uid="{00000000-0005-0000-0000-000094640000}"/>
    <cellStyle name="40% - akcent 5 2 2 2 3" xfId="25751" xr:uid="{00000000-0005-0000-0000-000095640000}"/>
    <cellStyle name="40% - akcent 5 2 2 2 3 2" xfId="25752" xr:uid="{00000000-0005-0000-0000-000096640000}"/>
    <cellStyle name="40% - akcent 5 2 2 2 3 2 2" xfId="25753" xr:uid="{00000000-0005-0000-0000-000097640000}"/>
    <cellStyle name="40% - akcent 5 2 2 2 3 2 2 2" xfId="25754" xr:uid="{00000000-0005-0000-0000-000098640000}"/>
    <cellStyle name="40% - akcent 5 2 2 2 3 2 2 2 2" xfId="25755" xr:uid="{00000000-0005-0000-0000-000099640000}"/>
    <cellStyle name="40% - akcent 5 2 2 2 3 2 2 3" xfId="25756" xr:uid="{00000000-0005-0000-0000-00009A640000}"/>
    <cellStyle name="40% - akcent 5 2 2 2 3 2 3" xfId="25757" xr:uid="{00000000-0005-0000-0000-00009B640000}"/>
    <cellStyle name="40% - akcent 5 2 2 2 3 2 3 2" xfId="25758" xr:uid="{00000000-0005-0000-0000-00009C640000}"/>
    <cellStyle name="40% - akcent 5 2 2 2 3 2 3 2 2" xfId="25759" xr:uid="{00000000-0005-0000-0000-00009D640000}"/>
    <cellStyle name="40% - akcent 5 2 2 2 3 2 3 3" xfId="25760" xr:uid="{00000000-0005-0000-0000-00009E640000}"/>
    <cellStyle name="40% - akcent 5 2 2 2 3 2 4" xfId="25761" xr:uid="{00000000-0005-0000-0000-00009F640000}"/>
    <cellStyle name="40% - akcent 5 2 2 2 3 2 4 2" xfId="25762" xr:uid="{00000000-0005-0000-0000-0000A0640000}"/>
    <cellStyle name="40% - akcent 5 2 2 2 3 2 4 2 2" xfId="25763" xr:uid="{00000000-0005-0000-0000-0000A1640000}"/>
    <cellStyle name="40% - akcent 5 2 2 2 3 2 4 3" xfId="25764" xr:uid="{00000000-0005-0000-0000-0000A2640000}"/>
    <cellStyle name="40% - akcent 5 2 2 2 3 2 5" xfId="25765" xr:uid="{00000000-0005-0000-0000-0000A3640000}"/>
    <cellStyle name="40% - akcent 5 2 2 2 3 2 5 2" xfId="25766" xr:uid="{00000000-0005-0000-0000-0000A4640000}"/>
    <cellStyle name="40% - akcent 5 2 2 2 3 2 6" xfId="25767" xr:uid="{00000000-0005-0000-0000-0000A5640000}"/>
    <cellStyle name="40% - akcent 5 2 2 2 3 3" xfId="25768" xr:uid="{00000000-0005-0000-0000-0000A6640000}"/>
    <cellStyle name="40% - akcent 5 2 2 2 3 3 2" xfId="25769" xr:uid="{00000000-0005-0000-0000-0000A7640000}"/>
    <cellStyle name="40% - akcent 5 2 2 2 3 3 2 2" xfId="25770" xr:uid="{00000000-0005-0000-0000-0000A8640000}"/>
    <cellStyle name="40% - akcent 5 2 2 2 3 3 3" xfId="25771" xr:uid="{00000000-0005-0000-0000-0000A9640000}"/>
    <cellStyle name="40% - akcent 5 2 2 2 3 4" xfId="25772" xr:uid="{00000000-0005-0000-0000-0000AA640000}"/>
    <cellStyle name="40% - akcent 5 2 2 2 3 4 2" xfId="25773" xr:uid="{00000000-0005-0000-0000-0000AB640000}"/>
    <cellStyle name="40% - akcent 5 2 2 2 3 4 2 2" xfId="25774" xr:uid="{00000000-0005-0000-0000-0000AC640000}"/>
    <cellStyle name="40% - akcent 5 2 2 2 3 4 3" xfId="25775" xr:uid="{00000000-0005-0000-0000-0000AD640000}"/>
    <cellStyle name="40% - akcent 5 2 2 2 3 5" xfId="25776" xr:uid="{00000000-0005-0000-0000-0000AE640000}"/>
    <cellStyle name="40% - akcent 5 2 2 2 3 5 2" xfId="25777" xr:uid="{00000000-0005-0000-0000-0000AF640000}"/>
    <cellStyle name="40% - akcent 5 2 2 2 3 5 2 2" xfId="25778" xr:uid="{00000000-0005-0000-0000-0000B0640000}"/>
    <cellStyle name="40% - akcent 5 2 2 2 3 5 3" xfId="25779" xr:uid="{00000000-0005-0000-0000-0000B1640000}"/>
    <cellStyle name="40% - akcent 5 2 2 2 3 6" xfId="25780" xr:uid="{00000000-0005-0000-0000-0000B2640000}"/>
    <cellStyle name="40% - akcent 5 2 2 2 3 6 2" xfId="25781" xr:uid="{00000000-0005-0000-0000-0000B3640000}"/>
    <cellStyle name="40% - akcent 5 2 2 2 3 7" xfId="25782" xr:uid="{00000000-0005-0000-0000-0000B4640000}"/>
    <cellStyle name="40% - akcent 5 2 2 2 4" xfId="25783" xr:uid="{00000000-0005-0000-0000-0000B5640000}"/>
    <cellStyle name="40% - akcent 5 2 2 2 4 2" xfId="25784" xr:uid="{00000000-0005-0000-0000-0000B6640000}"/>
    <cellStyle name="40% - akcent 5 2 2 2 4 2 2" xfId="25785" xr:uid="{00000000-0005-0000-0000-0000B7640000}"/>
    <cellStyle name="40% - akcent 5 2 2 2 4 2 2 2" xfId="25786" xr:uid="{00000000-0005-0000-0000-0000B8640000}"/>
    <cellStyle name="40% - akcent 5 2 2 2 4 2 3" xfId="25787" xr:uid="{00000000-0005-0000-0000-0000B9640000}"/>
    <cellStyle name="40% - akcent 5 2 2 2 4 3" xfId="25788" xr:uid="{00000000-0005-0000-0000-0000BA640000}"/>
    <cellStyle name="40% - akcent 5 2 2 2 4 3 2" xfId="25789" xr:uid="{00000000-0005-0000-0000-0000BB640000}"/>
    <cellStyle name="40% - akcent 5 2 2 2 4 3 2 2" xfId="25790" xr:uid="{00000000-0005-0000-0000-0000BC640000}"/>
    <cellStyle name="40% - akcent 5 2 2 2 4 3 3" xfId="25791" xr:uid="{00000000-0005-0000-0000-0000BD640000}"/>
    <cellStyle name="40% - akcent 5 2 2 2 4 4" xfId="25792" xr:uid="{00000000-0005-0000-0000-0000BE640000}"/>
    <cellStyle name="40% - akcent 5 2 2 2 4 4 2" xfId="25793" xr:uid="{00000000-0005-0000-0000-0000BF640000}"/>
    <cellStyle name="40% - akcent 5 2 2 2 4 4 2 2" xfId="25794" xr:uid="{00000000-0005-0000-0000-0000C0640000}"/>
    <cellStyle name="40% - akcent 5 2 2 2 4 4 3" xfId="25795" xr:uid="{00000000-0005-0000-0000-0000C1640000}"/>
    <cellStyle name="40% - akcent 5 2 2 2 4 5" xfId="25796" xr:uid="{00000000-0005-0000-0000-0000C2640000}"/>
    <cellStyle name="40% - akcent 5 2 2 2 4 5 2" xfId="25797" xr:uid="{00000000-0005-0000-0000-0000C3640000}"/>
    <cellStyle name="40% - akcent 5 2 2 2 4 6" xfId="25798" xr:uid="{00000000-0005-0000-0000-0000C4640000}"/>
    <cellStyle name="40% - akcent 5 2 2 2 5" xfId="25799" xr:uid="{00000000-0005-0000-0000-0000C5640000}"/>
    <cellStyle name="40% - akcent 5 2 2 2 5 2" xfId="25800" xr:uid="{00000000-0005-0000-0000-0000C6640000}"/>
    <cellStyle name="40% - akcent 5 2 2 2 5 2 2" xfId="25801" xr:uid="{00000000-0005-0000-0000-0000C7640000}"/>
    <cellStyle name="40% - akcent 5 2 2 2 5 2 2 2" xfId="25802" xr:uid="{00000000-0005-0000-0000-0000C8640000}"/>
    <cellStyle name="40% - akcent 5 2 2 2 5 2 3" xfId="25803" xr:uid="{00000000-0005-0000-0000-0000C9640000}"/>
    <cellStyle name="40% - akcent 5 2 2 2 5 3" xfId="25804" xr:uid="{00000000-0005-0000-0000-0000CA640000}"/>
    <cellStyle name="40% - akcent 5 2 2 2 5 3 2" xfId="25805" xr:uid="{00000000-0005-0000-0000-0000CB640000}"/>
    <cellStyle name="40% - akcent 5 2 2 2 5 3 2 2" xfId="25806" xr:uid="{00000000-0005-0000-0000-0000CC640000}"/>
    <cellStyle name="40% - akcent 5 2 2 2 5 3 3" xfId="25807" xr:uid="{00000000-0005-0000-0000-0000CD640000}"/>
    <cellStyle name="40% - akcent 5 2 2 2 5 4" xfId="25808" xr:uid="{00000000-0005-0000-0000-0000CE640000}"/>
    <cellStyle name="40% - akcent 5 2 2 2 5 4 2" xfId="25809" xr:uid="{00000000-0005-0000-0000-0000CF640000}"/>
    <cellStyle name="40% - akcent 5 2 2 2 5 4 2 2" xfId="25810" xr:uid="{00000000-0005-0000-0000-0000D0640000}"/>
    <cellStyle name="40% - akcent 5 2 2 2 5 4 3" xfId="25811" xr:uid="{00000000-0005-0000-0000-0000D1640000}"/>
    <cellStyle name="40% - akcent 5 2 2 2 5 5" xfId="25812" xr:uid="{00000000-0005-0000-0000-0000D2640000}"/>
    <cellStyle name="40% - akcent 5 2 2 2 5 5 2" xfId="25813" xr:uid="{00000000-0005-0000-0000-0000D3640000}"/>
    <cellStyle name="40% - akcent 5 2 2 2 5 6" xfId="25814" xr:uid="{00000000-0005-0000-0000-0000D4640000}"/>
    <cellStyle name="40% - akcent 5 2 2 2 6" xfId="25815" xr:uid="{00000000-0005-0000-0000-0000D5640000}"/>
    <cellStyle name="40% - akcent 5 2 2 2 6 2" xfId="25816" xr:uid="{00000000-0005-0000-0000-0000D6640000}"/>
    <cellStyle name="40% - akcent 5 2 2 2 6 2 2" xfId="25817" xr:uid="{00000000-0005-0000-0000-0000D7640000}"/>
    <cellStyle name="40% - akcent 5 2 2 2 6 2 2 2" xfId="25818" xr:uid="{00000000-0005-0000-0000-0000D8640000}"/>
    <cellStyle name="40% - akcent 5 2 2 2 6 2 3" xfId="25819" xr:uid="{00000000-0005-0000-0000-0000D9640000}"/>
    <cellStyle name="40% - akcent 5 2 2 2 6 3" xfId="25820" xr:uid="{00000000-0005-0000-0000-0000DA640000}"/>
    <cellStyle name="40% - akcent 5 2 2 2 6 3 2" xfId="25821" xr:uid="{00000000-0005-0000-0000-0000DB640000}"/>
    <cellStyle name="40% - akcent 5 2 2 2 6 3 2 2" xfId="25822" xr:uid="{00000000-0005-0000-0000-0000DC640000}"/>
    <cellStyle name="40% - akcent 5 2 2 2 6 3 3" xfId="25823" xr:uid="{00000000-0005-0000-0000-0000DD640000}"/>
    <cellStyle name="40% - akcent 5 2 2 2 6 4" xfId="25824" xr:uid="{00000000-0005-0000-0000-0000DE640000}"/>
    <cellStyle name="40% - akcent 5 2 2 2 6 4 2" xfId="25825" xr:uid="{00000000-0005-0000-0000-0000DF640000}"/>
    <cellStyle name="40% - akcent 5 2 2 2 6 4 2 2" xfId="25826" xr:uid="{00000000-0005-0000-0000-0000E0640000}"/>
    <cellStyle name="40% - akcent 5 2 2 2 6 4 3" xfId="25827" xr:uid="{00000000-0005-0000-0000-0000E1640000}"/>
    <cellStyle name="40% - akcent 5 2 2 2 6 5" xfId="25828" xr:uid="{00000000-0005-0000-0000-0000E2640000}"/>
    <cellStyle name="40% - akcent 5 2 2 2 6 5 2" xfId="25829" xr:uid="{00000000-0005-0000-0000-0000E3640000}"/>
    <cellStyle name="40% - akcent 5 2 2 2 6 6" xfId="25830" xr:uid="{00000000-0005-0000-0000-0000E4640000}"/>
    <cellStyle name="40% - akcent 5 2 2 2 7" xfId="25831" xr:uid="{00000000-0005-0000-0000-0000E5640000}"/>
    <cellStyle name="40% - akcent 5 2 2 3" xfId="25832" xr:uid="{00000000-0005-0000-0000-0000E6640000}"/>
    <cellStyle name="40% - akcent 5 2 2 3 2" xfId="25833" xr:uid="{00000000-0005-0000-0000-0000E7640000}"/>
    <cellStyle name="40% - akcent 5 2 2 3 2 2" xfId="25834" xr:uid="{00000000-0005-0000-0000-0000E8640000}"/>
    <cellStyle name="40% - akcent 5 2 2 3 2 2 2" xfId="25835" xr:uid="{00000000-0005-0000-0000-0000E9640000}"/>
    <cellStyle name="40% - akcent 5 2 2 3 2 2 2 2" xfId="25836" xr:uid="{00000000-0005-0000-0000-0000EA640000}"/>
    <cellStyle name="40% - akcent 5 2 2 3 2 2 2 2 2" xfId="25837" xr:uid="{00000000-0005-0000-0000-0000EB640000}"/>
    <cellStyle name="40% - akcent 5 2 2 3 2 2 2 3" xfId="25838" xr:uid="{00000000-0005-0000-0000-0000EC640000}"/>
    <cellStyle name="40% - akcent 5 2 2 3 2 2 3" xfId="25839" xr:uid="{00000000-0005-0000-0000-0000ED640000}"/>
    <cellStyle name="40% - akcent 5 2 2 3 2 2 3 2" xfId="25840" xr:uid="{00000000-0005-0000-0000-0000EE640000}"/>
    <cellStyle name="40% - akcent 5 2 2 3 2 2 3 2 2" xfId="25841" xr:uid="{00000000-0005-0000-0000-0000EF640000}"/>
    <cellStyle name="40% - akcent 5 2 2 3 2 2 3 3" xfId="25842" xr:uid="{00000000-0005-0000-0000-0000F0640000}"/>
    <cellStyle name="40% - akcent 5 2 2 3 2 2 4" xfId="25843" xr:uid="{00000000-0005-0000-0000-0000F1640000}"/>
    <cellStyle name="40% - akcent 5 2 2 3 2 2 4 2" xfId="25844" xr:uid="{00000000-0005-0000-0000-0000F2640000}"/>
    <cellStyle name="40% - akcent 5 2 2 3 2 2 4 2 2" xfId="25845" xr:uid="{00000000-0005-0000-0000-0000F3640000}"/>
    <cellStyle name="40% - akcent 5 2 2 3 2 2 4 3" xfId="25846" xr:uid="{00000000-0005-0000-0000-0000F4640000}"/>
    <cellStyle name="40% - akcent 5 2 2 3 2 2 5" xfId="25847" xr:uid="{00000000-0005-0000-0000-0000F5640000}"/>
    <cellStyle name="40% - akcent 5 2 2 3 2 2 5 2" xfId="25848" xr:uid="{00000000-0005-0000-0000-0000F6640000}"/>
    <cellStyle name="40% - akcent 5 2 2 3 2 2 6" xfId="25849" xr:uid="{00000000-0005-0000-0000-0000F7640000}"/>
    <cellStyle name="40% - akcent 5 2 2 3 2 3" xfId="25850" xr:uid="{00000000-0005-0000-0000-0000F8640000}"/>
    <cellStyle name="40% - akcent 5 2 2 3 2 3 2" xfId="25851" xr:uid="{00000000-0005-0000-0000-0000F9640000}"/>
    <cellStyle name="40% - akcent 5 2 2 3 2 3 2 2" xfId="25852" xr:uid="{00000000-0005-0000-0000-0000FA640000}"/>
    <cellStyle name="40% - akcent 5 2 2 3 2 3 3" xfId="25853" xr:uid="{00000000-0005-0000-0000-0000FB640000}"/>
    <cellStyle name="40% - akcent 5 2 2 3 2 4" xfId="25854" xr:uid="{00000000-0005-0000-0000-0000FC640000}"/>
    <cellStyle name="40% - akcent 5 2 2 3 2 4 2" xfId="25855" xr:uid="{00000000-0005-0000-0000-0000FD640000}"/>
    <cellStyle name="40% - akcent 5 2 2 3 2 4 2 2" xfId="25856" xr:uid="{00000000-0005-0000-0000-0000FE640000}"/>
    <cellStyle name="40% - akcent 5 2 2 3 2 4 3" xfId="25857" xr:uid="{00000000-0005-0000-0000-0000FF640000}"/>
    <cellStyle name="40% - akcent 5 2 2 3 2 5" xfId="25858" xr:uid="{00000000-0005-0000-0000-000000650000}"/>
    <cellStyle name="40% - akcent 5 2 2 3 2 5 2" xfId="25859" xr:uid="{00000000-0005-0000-0000-000001650000}"/>
    <cellStyle name="40% - akcent 5 2 2 3 2 5 2 2" xfId="25860" xr:uid="{00000000-0005-0000-0000-000002650000}"/>
    <cellStyle name="40% - akcent 5 2 2 3 2 5 3" xfId="25861" xr:uid="{00000000-0005-0000-0000-000003650000}"/>
    <cellStyle name="40% - akcent 5 2 2 3 2 6" xfId="25862" xr:uid="{00000000-0005-0000-0000-000004650000}"/>
    <cellStyle name="40% - akcent 5 2 2 3 2 6 2" xfId="25863" xr:uid="{00000000-0005-0000-0000-000005650000}"/>
    <cellStyle name="40% - akcent 5 2 2 3 2 7" xfId="25864" xr:uid="{00000000-0005-0000-0000-000006650000}"/>
    <cellStyle name="40% - akcent 5 2 2 3 2 8" xfId="25865" xr:uid="{00000000-0005-0000-0000-000007650000}"/>
    <cellStyle name="40% - akcent 5 2 2 3 3" xfId="25866" xr:uid="{00000000-0005-0000-0000-000008650000}"/>
    <cellStyle name="40% - akcent 5 2 2 3 3 2" xfId="25867" xr:uid="{00000000-0005-0000-0000-000009650000}"/>
    <cellStyle name="40% - akcent 5 2 2 3 3 2 2" xfId="25868" xr:uid="{00000000-0005-0000-0000-00000A650000}"/>
    <cellStyle name="40% - akcent 5 2 2 3 3 2 2 2" xfId="25869" xr:uid="{00000000-0005-0000-0000-00000B650000}"/>
    <cellStyle name="40% - akcent 5 2 2 3 3 2 3" xfId="25870" xr:uid="{00000000-0005-0000-0000-00000C650000}"/>
    <cellStyle name="40% - akcent 5 2 2 3 3 3" xfId="25871" xr:uid="{00000000-0005-0000-0000-00000D650000}"/>
    <cellStyle name="40% - akcent 5 2 2 3 3 3 2" xfId="25872" xr:uid="{00000000-0005-0000-0000-00000E650000}"/>
    <cellStyle name="40% - akcent 5 2 2 3 3 3 2 2" xfId="25873" xr:uid="{00000000-0005-0000-0000-00000F650000}"/>
    <cellStyle name="40% - akcent 5 2 2 3 3 3 3" xfId="25874" xr:uid="{00000000-0005-0000-0000-000010650000}"/>
    <cellStyle name="40% - akcent 5 2 2 3 3 4" xfId="25875" xr:uid="{00000000-0005-0000-0000-000011650000}"/>
    <cellStyle name="40% - akcent 5 2 2 3 3 4 2" xfId="25876" xr:uid="{00000000-0005-0000-0000-000012650000}"/>
    <cellStyle name="40% - akcent 5 2 2 3 3 4 2 2" xfId="25877" xr:uid="{00000000-0005-0000-0000-000013650000}"/>
    <cellStyle name="40% - akcent 5 2 2 3 3 4 3" xfId="25878" xr:uid="{00000000-0005-0000-0000-000014650000}"/>
    <cellStyle name="40% - akcent 5 2 2 3 3 5" xfId="25879" xr:uid="{00000000-0005-0000-0000-000015650000}"/>
    <cellStyle name="40% - akcent 5 2 2 3 3 5 2" xfId="25880" xr:uid="{00000000-0005-0000-0000-000016650000}"/>
    <cellStyle name="40% - akcent 5 2 2 3 3 6" xfId="25881" xr:uid="{00000000-0005-0000-0000-000017650000}"/>
    <cellStyle name="40% - akcent 5 2 2 3 4" xfId="25882" xr:uid="{00000000-0005-0000-0000-000018650000}"/>
    <cellStyle name="40% - akcent 5 2 2 3 4 2" xfId="25883" xr:uid="{00000000-0005-0000-0000-000019650000}"/>
    <cellStyle name="40% - akcent 5 2 2 3 4 2 2" xfId="25884" xr:uid="{00000000-0005-0000-0000-00001A650000}"/>
    <cellStyle name="40% - akcent 5 2 2 3 4 2 2 2" xfId="25885" xr:uid="{00000000-0005-0000-0000-00001B650000}"/>
    <cellStyle name="40% - akcent 5 2 2 3 4 2 3" xfId="25886" xr:uid="{00000000-0005-0000-0000-00001C650000}"/>
    <cellStyle name="40% - akcent 5 2 2 3 4 3" xfId="25887" xr:uid="{00000000-0005-0000-0000-00001D650000}"/>
    <cellStyle name="40% - akcent 5 2 2 3 4 3 2" xfId="25888" xr:uid="{00000000-0005-0000-0000-00001E650000}"/>
    <cellStyle name="40% - akcent 5 2 2 3 4 3 2 2" xfId="25889" xr:uid="{00000000-0005-0000-0000-00001F650000}"/>
    <cellStyle name="40% - akcent 5 2 2 3 4 3 3" xfId="25890" xr:uid="{00000000-0005-0000-0000-000020650000}"/>
    <cellStyle name="40% - akcent 5 2 2 3 4 4" xfId="25891" xr:uid="{00000000-0005-0000-0000-000021650000}"/>
    <cellStyle name="40% - akcent 5 2 2 3 4 4 2" xfId="25892" xr:uid="{00000000-0005-0000-0000-000022650000}"/>
    <cellStyle name="40% - akcent 5 2 2 3 4 4 2 2" xfId="25893" xr:uid="{00000000-0005-0000-0000-000023650000}"/>
    <cellStyle name="40% - akcent 5 2 2 3 4 4 3" xfId="25894" xr:uid="{00000000-0005-0000-0000-000024650000}"/>
    <cellStyle name="40% - akcent 5 2 2 3 4 5" xfId="25895" xr:uid="{00000000-0005-0000-0000-000025650000}"/>
    <cellStyle name="40% - akcent 5 2 2 3 4 5 2" xfId="25896" xr:uid="{00000000-0005-0000-0000-000026650000}"/>
    <cellStyle name="40% - akcent 5 2 2 3 4 6" xfId="25897" xr:uid="{00000000-0005-0000-0000-000027650000}"/>
    <cellStyle name="40% - akcent 5 2 2 3 5" xfId="25898" xr:uid="{00000000-0005-0000-0000-000028650000}"/>
    <cellStyle name="40% - akcent 5 2 2 3 5 2" xfId="25899" xr:uid="{00000000-0005-0000-0000-000029650000}"/>
    <cellStyle name="40% - akcent 5 2 2 3 5 2 2" xfId="25900" xr:uid="{00000000-0005-0000-0000-00002A650000}"/>
    <cellStyle name="40% - akcent 5 2 2 3 5 2 2 2" xfId="25901" xr:uid="{00000000-0005-0000-0000-00002B650000}"/>
    <cellStyle name="40% - akcent 5 2 2 3 5 2 3" xfId="25902" xr:uid="{00000000-0005-0000-0000-00002C650000}"/>
    <cellStyle name="40% - akcent 5 2 2 3 5 3" xfId="25903" xr:uid="{00000000-0005-0000-0000-00002D650000}"/>
    <cellStyle name="40% - akcent 5 2 2 3 5 3 2" xfId="25904" xr:uid="{00000000-0005-0000-0000-00002E650000}"/>
    <cellStyle name="40% - akcent 5 2 2 3 5 3 2 2" xfId="25905" xr:uid="{00000000-0005-0000-0000-00002F650000}"/>
    <cellStyle name="40% - akcent 5 2 2 3 5 3 3" xfId="25906" xr:uid="{00000000-0005-0000-0000-000030650000}"/>
    <cellStyle name="40% - akcent 5 2 2 3 5 4" xfId="25907" xr:uid="{00000000-0005-0000-0000-000031650000}"/>
    <cellStyle name="40% - akcent 5 2 2 3 5 4 2" xfId="25908" xr:uid="{00000000-0005-0000-0000-000032650000}"/>
    <cellStyle name="40% - akcent 5 2 2 3 5 4 2 2" xfId="25909" xr:uid="{00000000-0005-0000-0000-000033650000}"/>
    <cellStyle name="40% - akcent 5 2 2 3 5 4 3" xfId="25910" xr:uid="{00000000-0005-0000-0000-000034650000}"/>
    <cellStyle name="40% - akcent 5 2 2 3 5 5" xfId="25911" xr:uid="{00000000-0005-0000-0000-000035650000}"/>
    <cellStyle name="40% - akcent 5 2 2 3 5 5 2" xfId="25912" xr:uid="{00000000-0005-0000-0000-000036650000}"/>
    <cellStyle name="40% - akcent 5 2 2 3 5 6" xfId="25913" xr:uid="{00000000-0005-0000-0000-000037650000}"/>
    <cellStyle name="40% - akcent 5 2 2 3 6" xfId="25914" xr:uid="{00000000-0005-0000-0000-000038650000}"/>
    <cellStyle name="40% - akcent 5 2 2 4" xfId="25915" xr:uid="{00000000-0005-0000-0000-000039650000}"/>
    <cellStyle name="40% - akcent 5 2 2 4 2" xfId="25916" xr:uid="{00000000-0005-0000-0000-00003A650000}"/>
    <cellStyle name="40% - akcent 5 2 2 4 2 2" xfId="25917" xr:uid="{00000000-0005-0000-0000-00003B650000}"/>
    <cellStyle name="40% - akcent 5 2 2 4 2 2 2" xfId="25918" xr:uid="{00000000-0005-0000-0000-00003C650000}"/>
    <cellStyle name="40% - akcent 5 2 2 4 2 2 2 2" xfId="25919" xr:uid="{00000000-0005-0000-0000-00003D650000}"/>
    <cellStyle name="40% - akcent 5 2 2 4 2 2 3" xfId="25920" xr:uid="{00000000-0005-0000-0000-00003E650000}"/>
    <cellStyle name="40% - akcent 5 2 2 4 2 3" xfId="25921" xr:uid="{00000000-0005-0000-0000-00003F650000}"/>
    <cellStyle name="40% - akcent 5 2 2 4 2 3 2" xfId="25922" xr:uid="{00000000-0005-0000-0000-000040650000}"/>
    <cellStyle name="40% - akcent 5 2 2 4 2 3 2 2" xfId="25923" xr:uid="{00000000-0005-0000-0000-000041650000}"/>
    <cellStyle name="40% - akcent 5 2 2 4 2 3 3" xfId="25924" xr:uid="{00000000-0005-0000-0000-000042650000}"/>
    <cellStyle name="40% - akcent 5 2 2 4 2 4" xfId="25925" xr:uid="{00000000-0005-0000-0000-000043650000}"/>
    <cellStyle name="40% - akcent 5 2 2 4 2 4 2" xfId="25926" xr:uid="{00000000-0005-0000-0000-000044650000}"/>
    <cellStyle name="40% - akcent 5 2 2 4 2 4 2 2" xfId="25927" xr:uid="{00000000-0005-0000-0000-000045650000}"/>
    <cellStyle name="40% - akcent 5 2 2 4 2 4 3" xfId="25928" xr:uid="{00000000-0005-0000-0000-000046650000}"/>
    <cellStyle name="40% - akcent 5 2 2 4 2 5" xfId="25929" xr:uid="{00000000-0005-0000-0000-000047650000}"/>
    <cellStyle name="40% - akcent 5 2 2 4 2 5 2" xfId="25930" xr:uid="{00000000-0005-0000-0000-000048650000}"/>
    <cellStyle name="40% - akcent 5 2 2 4 2 6" xfId="25931" xr:uid="{00000000-0005-0000-0000-000049650000}"/>
    <cellStyle name="40% - akcent 5 2 2 4 3" xfId="25932" xr:uid="{00000000-0005-0000-0000-00004A650000}"/>
    <cellStyle name="40% - akcent 5 2 2 4 3 2" xfId="25933" xr:uid="{00000000-0005-0000-0000-00004B650000}"/>
    <cellStyle name="40% - akcent 5 2 2 4 3 2 2" xfId="25934" xr:uid="{00000000-0005-0000-0000-00004C650000}"/>
    <cellStyle name="40% - akcent 5 2 2 4 3 3" xfId="25935" xr:uid="{00000000-0005-0000-0000-00004D650000}"/>
    <cellStyle name="40% - akcent 5 2 2 4 4" xfId="25936" xr:uid="{00000000-0005-0000-0000-00004E650000}"/>
    <cellStyle name="40% - akcent 5 2 2 4 4 2" xfId="25937" xr:uid="{00000000-0005-0000-0000-00004F650000}"/>
    <cellStyle name="40% - akcent 5 2 2 4 4 2 2" xfId="25938" xr:uid="{00000000-0005-0000-0000-000050650000}"/>
    <cellStyle name="40% - akcent 5 2 2 4 4 3" xfId="25939" xr:uid="{00000000-0005-0000-0000-000051650000}"/>
    <cellStyle name="40% - akcent 5 2 2 4 5" xfId="25940" xr:uid="{00000000-0005-0000-0000-000052650000}"/>
    <cellStyle name="40% - akcent 5 2 2 4 5 2" xfId="25941" xr:uid="{00000000-0005-0000-0000-000053650000}"/>
    <cellStyle name="40% - akcent 5 2 2 4 5 2 2" xfId="25942" xr:uid="{00000000-0005-0000-0000-000054650000}"/>
    <cellStyle name="40% - akcent 5 2 2 4 5 3" xfId="25943" xr:uid="{00000000-0005-0000-0000-000055650000}"/>
    <cellStyle name="40% - akcent 5 2 2 4 6" xfId="25944" xr:uid="{00000000-0005-0000-0000-000056650000}"/>
    <cellStyle name="40% - akcent 5 2 2 4 6 2" xfId="25945" xr:uid="{00000000-0005-0000-0000-000057650000}"/>
    <cellStyle name="40% - akcent 5 2 2 4 7" xfId="25946" xr:uid="{00000000-0005-0000-0000-000058650000}"/>
    <cellStyle name="40% - akcent 5 2 2 4 8" xfId="25947" xr:uid="{00000000-0005-0000-0000-000059650000}"/>
    <cellStyle name="40% - akcent 5 2 2 5" xfId="25948" xr:uid="{00000000-0005-0000-0000-00005A650000}"/>
    <cellStyle name="40% - akcent 5 2 2 5 2" xfId="25949" xr:uid="{00000000-0005-0000-0000-00005B650000}"/>
    <cellStyle name="40% - akcent 5 2 2 5 2 2" xfId="25950" xr:uid="{00000000-0005-0000-0000-00005C650000}"/>
    <cellStyle name="40% - akcent 5 2 2 5 2 2 2" xfId="25951" xr:uid="{00000000-0005-0000-0000-00005D650000}"/>
    <cellStyle name="40% - akcent 5 2 2 5 2 3" xfId="25952" xr:uid="{00000000-0005-0000-0000-00005E650000}"/>
    <cellStyle name="40% - akcent 5 2 2 5 3" xfId="25953" xr:uid="{00000000-0005-0000-0000-00005F650000}"/>
    <cellStyle name="40% - akcent 5 2 2 5 3 2" xfId="25954" xr:uid="{00000000-0005-0000-0000-000060650000}"/>
    <cellStyle name="40% - akcent 5 2 2 5 3 2 2" xfId="25955" xr:uid="{00000000-0005-0000-0000-000061650000}"/>
    <cellStyle name="40% - akcent 5 2 2 5 3 3" xfId="25956" xr:uid="{00000000-0005-0000-0000-000062650000}"/>
    <cellStyle name="40% - akcent 5 2 2 5 4" xfId="25957" xr:uid="{00000000-0005-0000-0000-000063650000}"/>
    <cellStyle name="40% - akcent 5 2 2 5 4 2" xfId="25958" xr:uid="{00000000-0005-0000-0000-000064650000}"/>
    <cellStyle name="40% - akcent 5 2 2 5 4 2 2" xfId="25959" xr:uid="{00000000-0005-0000-0000-000065650000}"/>
    <cellStyle name="40% - akcent 5 2 2 5 4 3" xfId="25960" xr:uid="{00000000-0005-0000-0000-000066650000}"/>
    <cellStyle name="40% - akcent 5 2 2 5 5" xfId="25961" xr:uid="{00000000-0005-0000-0000-000067650000}"/>
    <cellStyle name="40% - akcent 5 2 2 5 5 2" xfId="25962" xr:uid="{00000000-0005-0000-0000-000068650000}"/>
    <cellStyle name="40% - akcent 5 2 2 5 6" xfId="25963" xr:uid="{00000000-0005-0000-0000-000069650000}"/>
    <cellStyle name="40% - akcent 5 2 2 6" xfId="25964" xr:uid="{00000000-0005-0000-0000-00006A650000}"/>
    <cellStyle name="40% - akcent 5 2 2 6 2" xfId="25965" xr:uid="{00000000-0005-0000-0000-00006B650000}"/>
    <cellStyle name="40% - akcent 5 2 2 6 2 2" xfId="25966" xr:uid="{00000000-0005-0000-0000-00006C650000}"/>
    <cellStyle name="40% - akcent 5 2 2 6 2 2 2" xfId="25967" xr:uid="{00000000-0005-0000-0000-00006D650000}"/>
    <cellStyle name="40% - akcent 5 2 2 6 2 3" xfId="25968" xr:uid="{00000000-0005-0000-0000-00006E650000}"/>
    <cellStyle name="40% - akcent 5 2 2 6 3" xfId="25969" xr:uid="{00000000-0005-0000-0000-00006F650000}"/>
    <cellStyle name="40% - akcent 5 2 2 6 3 2" xfId="25970" xr:uid="{00000000-0005-0000-0000-000070650000}"/>
    <cellStyle name="40% - akcent 5 2 2 6 3 2 2" xfId="25971" xr:uid="{00000000-0005-0000-0000-000071650000}"/>
    <cellStyle name="40% - akcent 5 2 2 6 3 3" xfId="25972" xr:uid="{00000000-0005-0000-0000-000072650000}"/>
    <cellStyle name="40% - akcent 5 2 2 6 4" xfId="25973" xr:uid="{00000000-0005-0000-0000-000073650000}"/>
    <cellStyle name="40% - akcent 5 2 2 6 4 2" xfId="25974" xr:uid="{00000000-0005-0000-0000-000074650000}"/>
    <cellStyle name="40% - akcent 5 2 2 6 4 2 2" xfId="25975" xr:uid="{00000000-0005-0000-0000-000075650000}"/>
    <cellStyle name="40% - akcent 5 2 2 6 4 3" xfId="25976" xr:uid="{00000000-0005-0000-0000-000076650000}"/>
    <cellStyle name="40% - akcent 5 2 2 6 5" xfId="25977" xr:uid="{00000000-0005-0000-0000-000077650000}"/>
    <cellStyle name="40% - akcent 5 2 2 6 5 2" xfId="25978" xr:uid="{00000000-0005-0000-0000-000078650000}"/>
    <cellStyle name="40% - akcent 5 2 2 6 6" xfId="25979" xr:uid="{00000000-0005-0000-0000-000079650000}"/>
    <cellStyle name="40% - akcent 5 2 2 7" xfId="25980" xr:uid="{00000000-0005-0000-0000-00007A650000}"/>
    <cellStyle name="40% - akcent 5 2 2 8" xfId="25981" xr:uid="{00000000-0005-0000-0000-00007B650000}"/>
    <cellStyle name="40% - akcent 5 2 2 8 2" xfId="25982" xr:uid="{00000000-0005-0000-0000-00007C650000}"/>
    <cellStyle name="40% - akcent 5 2 2 8 2 2" xfId="25983" xr:uid="{00000000-0005-0000-0000-00007D650000}"/>
    <cellStyle name="40% - akcent 5 2 2 8 2 2 2" xfId="25984" xr:uid="{00000000-0005-0000-0000-00007E650000}"/>
    <cellStyle name="40% - akcent 5 2 2 8 2 3" xfId="25985" xr:uid="{00000000-0005-0000-0000-00007F650000}"/>
    <cellStyle name="40% - akcent 5 2 2 8 3" xfId="25986" xr:uid="{00000000-0005-0000-0000-000080650000}"/>
    <cellStyle name="40% - akcent 5 2 2 8 3 2" xfId="25987" xr:uid="{00000000-0005-0000-0000-000081650000}"/>
    <cellStyle name="40% - akcent 5 2 2 8 3 2 2" xfId="25988" xr:uid="{00000000-0005-0000-0000-000082650000}"/>
    <cellStyle name="40% - akcent 5 2 2 8 3 3" xfId="25989" xr:uid="{00000000-0005-0000-0000-000083650000}"/>
    <cellStyle name="40% - akcent 5 2 2 8 4" xfId="25990" xr:uid="{00000000-0005-0000-0000-000084650000}"/>
    <cellStyle name="40% - akcent 5 2 2 8 4 2" xfId="25991" xr:uid="{00000000-0005-0000-0000-000085650000}"/>
    <cellStyle name="40% - akcent 5 2 2 8 4 2 2" xfId="25992" xr:uid="{00000000-0005-0000-0000-000086650000}"/>
    <cellStyle name="40% - akcent 5 2 2 8 4 3" xfId="25993" xr:uid="{00000000-0005-0000-0000-000087650000}"/>
    <cellStyle name="40% - akcent 5 2 2 8 5" xfId="25994" xr:uid="{00000000-0005-0000-0000-000088650000}"/>
    <cellStyle name="40% - akcent 5 2 2 8 5 2" xfId="25995" xr:uid="{00000000-0005-0000-0000-000089650000}"/>
    <cellStyle name="40% - akcent 5 2 2 8 6" xfId="25996" xr:uid="{00000000-0005-0000-0000-00008A650000}"/>
    <cellStyle name="40% - akcent 5 2 2 9" xfId="25997" xr:uid="{00000000-0005-0000-0000-00008B650000}"/>
    <cellStyle name="40% - akcent 5 2 2_2011'05 Raport PGE_DO-CO2" xfId="25998" xr:uid="{00000000-0005-0000-0000-00008C650000}"/>
    <cellStyle name="40% - akcent 5 2 3" xfId="25999" xr:uid="{00000000-0005-0000-0000-00008D650000}"/>
    <cellStyle name="40% - akcent 5 2 3 2" xfId="26000" xr:uid="{00000000-0005-0000-0000-00008E650000}"/>
    <cellStyle name="40% - akcent 5 2 3 2 2" xfId="26001" xr:uid="{00000000-0005-0000-0000-00008F650000}"/>
    <cellStyle name="40% - akcent 5 2 3 2 2 2" xfId="26002" xr:uid="{00000000-0005-0000-0000-000090650000}"/>
    <cellStyle name="40% - akcent 5 2 3 2 2 2 2" xfId="26003" xr:uid="{00000000-0005-0000-0000-000091650000}"/>
    <cellStyle name="40% - akcent 5 2 3 2 2 2 2 2" xfId="26004" xr:uid="{00000000-0005-0000-0000-000092650000}"/>
    <cellStyle name="40% - akcent 5 2 3 2 2 2 2 2 2" xfId="26005" xr:uid="{00000000-0005-0000-0000-000093650000}"/>
    <cellStyle name="40% - akcent 5 2 3 2 2 2 2 3" xfId="26006" xr:uid="{00000000-0005-0000-0000-000094650000}"/>
    <cellStyle name="40% - akcent 5 2 3 2 2 2 3" xfId="26007" xr:uid="{00000000-0005-0000-0000-000095650000}"/>
    <cellStyle name="40% - akcent 5 2 3 2 2 2 3 2" xfId="26008" xr:uid="{00000000-0005-0000-0000-000096650000}"/>
    <cellStyle name="40% - akcent 5 2 3 2 2 2 3 2 2" xfId="26009" xr:uid="{00000000-0005-0000-0000-000097650000}"/>
    <cellStyle name="40% - akcent 5 2 3 2 2 2 3 3" xfId="26010" xr:uid="{00000000-0005-0000-0000-000098650000}"/>
    <cellStyle name="40% - akcent 5 2 3 2 2 2 4" xfId="26011" xr:uid="{00000000-0005-0000-0000-000099650000}"/>
    <cellStyle name="40% - akcent 5 2 3 2 2 2 4 2" xfId="26012" xr:uid="{00000000-0005-0000-0000-00009A650000}"/>
    <cellStyle name="40% - akcent 5 2 3 2 2 2 4 2 2" xfId="26013" xr:uid="{00000000-0005-0000-0000-00009B650000}"/>
    <cellStyle name="40% - akcent 5 2 3 2 2 2 4 3" xfId="26014" xr:uid="{00000000-0005-0000-0000-00009C650000}"/>
    <cellStyle name="40% - akcent 5 2 3 2 2 2 5" xfId="26015" xr:uid="{00000000-0005-0000-0000-00009D650000}"/>
    <cellStyle name="40% - akcent 5 2 3 2 2 2 5 2" xfId="26016" xr:uid="{00000000-0005-0000-0000-00009E650000}"/>
    <cellStyle name="40% - akcent 5 2 3 2 2 2 6" xfId="26017" xr:uid="{00000000-0005-0000-0000-00009F650000}"/>
    <cellStyle name="40% - akcent 5 2 3 2 2 3" xfId="26018" xr:uid="{00000000-0005-0000-0000-0000A0650000}"/>
    <cellStyle name="40% - akcent 5 2 3 2 2 3 2" xfId="26019" xr:uid="{00000000-0005-0000-0000-0000A1650000}"/>
    <cellStyle name="40% - akcent 5 2 3 2 2 3 2 2" xfId="26020" xr:uid="{00000000-0005-0000-0000-0000A2650000}"/>
    <cellStyle name="40% - akcent 5 2 3 2 2 3 3" xfId="26021" xr:uid="{00000000-0005-0000-0000-0000A3650000}"/>
    <cellStyle name="40% - akcent 5 2 3 2 2 4" xfId="26022" xr:uid="{00000000-0005-0000-0000-0000A4650000}"/>
    <cellStyle name="40% - akcent 5 2 3 2 2 4 2" xfId="26023" xr:uid="{00000000-0005-0000-0000-0000A5650000}"/>
    <cellStyle name="40% - akcent 5 2 3 2 2 4 2 2" xfId="26024" xr:uid="{00000000-0005-0000-0000-0000A6650000}"/>
    <cellStyle name="40% - akcent 5 2 3 2 2 4 3" xfId="26025" xr:uid="{00000000-0005-0000-0000-0000A7650000}"/>
    <cellStyle name="40% - akcent 5 2 3 2 2 5" xfId="26026" xr:uid="{00000000-0005-0000-0000-0000A8650000}"/>
    <cellStyle name="40% - akcent 5 2 3 2 2 5 2" xfId="26027" xr:uid="{00000000-0005-0000-0000-0000A9650000}"/>
    <cellStyle name="40% - akcent 5 2 3 2 2 5 2 2" xfId="26028" xr:uid="{00000000-0005-0000-0000-0000AA650000}"/>
    <cellStyle name="40% - akcent 5 2 3 2 2 5 3" xfId="26029" xr:uid="{00000000-0005-0000-0000-0000AB650000}"/>
    <cellStyle name="40% - akcent 5 2 3 2 2 6" xfId="26030" xr:uid="{00000000-0005-0000-0000-0000AC650000}"/>
    <cellStyle name="40% - akcent 5 2 3 2 2 6 2" xfId="26031" xr:uid="{00000000-0005-0000-0000-0000AD650000}"/>
    <cellStyle name="40% - akcent 5 2 3 2 2 7" xfId="26032" xr:uid="{00000000-0005-0000-0000-0000AE650000}"/>
    <cellStyle name="40% - akcent 5 2 3 2 2 8" xfId="26033" xr:uid="{00000000-0005-0000-0000-0000AF650000}"/>
    <cellStyle name="40% - akcent 5 2 3 2 3" xfId="26034" xr:uid="{00000000-0005-0000-0000-0000B0650000}"/>
    <cellStyle name="40% - akcent 5 2 3 2 3 2" xfId="26035" xr:uid="{00000000-0005-0000-0000-0000B1650000}"/>
    <cellStyle name="40% - akcent 5 2 3 2 3 2 2" xfId="26036" xr:uid="{00000000-0005-0000-0000-0000B2650000}"/>
    <cellStyle name="40% - akcent 5 2 3 2 3 2 2 2" xfId="26037" xr:uid="{00000000-0005-0000-0000-0000B3650000}"/>
    <cellStyle name="40% - akcent 5 2 3 2 3 2 3" xfId="26038" xr:uid="{00000000-0005-0000-0000-0000B4650000}"/>
    <cellStyle name="40% - akcent 5 2 3 2 3 3" xfId="26039" xr:uid="{00000000-0005-0000-0000-0000B5650000}"/>
    <cellStyle name="40% - akcent 5 2 3 2 3 3 2" xfId="26040" xr:uid="{00000000-0005-0000-0000-0000B6650000}"/>
    <cellStyle name="40% - akcent 5 2 3 2 3 3 2 2" xfId="26041" xr:uid="{00000000-0005-0000-0000-0000B7650000}"/>
    <cellStyle name="40% - akcent 5 2 3 2 3 3 3" xfId="26042" xr:uid="{00000000-0005-0000-0000-0000B8650000}"/>
    <cellStyle name="40% - akcent 5 2 3 2 3 4" xfId="26043" xr:uid="{00000000-0005-0000-0000-0000B9650000}"/>
    <cellStyle name="40% - akcent 5 2 3 2 3 4 2" xfId="26044" xr:uid="{00000000-0005-0000-0000-0000BA650000}"/>
    <cellStyle name="40% - akcent 5 2 3 2 3 4 2 2" xfId="26045" xr:uid="{00000000-0005-0000-0000-0000BB650000}"/>
    <cellStyle name="40% - akcent 5 2 3 2 3 4 3" xfId="26046" xr:uid="{00000000-0005-0000-0000-0000BC650000}"/>
    <cellStyle name="40% - akcent 5 2 3 2 3 5" xfId="26047" xr:uid="{00000000-0005-0000-0000-0000BD650000}"/>
    <cellStyle name="40% - akcent 5 2 3 2 3 5 2" xfId="26048" xr:uid="{00000000-0005-0000-0000-0000BE650000}"/>
    <cellStyle name="40% - akcent 5 2 3 2 3 6" xfId="26049" xr:uid="{00000000-0005-0000-0000-0000BF650000}"/>
    <cellStyle name="40% - akcent 5 2 3 2 4" xfId="26050" xr:uid="{00000000-0005-0000-0000-0000C0650000}"/>
    <cellStyle name="40% - akcent 5 2 3 2 4 2" xfId="26051" xr:uid="{00000000-0005-0000-0000-0000C1650000}"/>
    <cellStyle name="40% - akcent 5 2 3 2 4 2 2" xfId="26052" xr:uid="{00000000-0005-0000-0000-0000C2650000}"/>
    <cellStyle name="40% - akcent 5 2 3 2 4 2 2 2" xfId="26053" xr:uid="{00000000-0005-0000-0000-0000C3650000}"/>
    <cellStyle name="40% - akcent 5 2 3 2 4 2 3" xfId="26054" xr:uid="{00000000-0005-0000-0000-0000C4650000}"/>
    <cellStyle name="40% - akcent 5 2 3 2 4 3" xfId="26055" xr:uid="{00000000-0005-0000-0000-0000C5650000}"/>
    <cellStyle name="40% - akcent 5 2 3 2 4 3 2" xfId="26056" xr:uid="{00000000-0005-0000-0000-0000C6650000}"/>
    <cellStyle name="40% - akcent 5 2 3 2 4 3 2 2" xfId="26057" xr:uid="{00000000-0005-0000-0000-0000C7650000}"/>
    <cellStyle name="40% - akcent 5 2 3 2 4 3 3" xfId="26058" xr:uid="{00000000-0005-0000-0000-0000C8650000}"/>
    <cellStyle name="40% - akcent 5 2 3 2 4 4" xfId="26059" xr:uid="{00000000-0005-0000-0000-0000C9650000}"/>
    <cellStyle name="40% - akcent 5 2 3 2 4 4 2" xfId="26060" xr:uid="{00000000-0005-0000-0000-0000CA650000}"/>
    <cellStyle name="40% - akcent 5 2 3 2 4 4 2 2" xfId="26061" xr:uid="{00000000-0005-0000-0000-0000CB650000}"/>
    <cellStyle name="40% - akcent 5 2 3 2 4 4 3" xfId="26062" xr:uid="{00000000-0005-0000-0000-0000CC650000}"/>
    <cellStyle name="40% - akcent 5 2 3 2 4 5" xfId="26063" xr:uid="{00000000-0005-0000-0000-0000CD650000}"/>
    <cellStyle name="40% - akcent 5 2 3 2 4 5 2" xfId="26064" xr:uid="{00000000-0005-0000-0000-0000CE650000}"/>
    <cellStyle name="40% - akcent 5 2 3 2 4 6" xfId="26065" xr:uid="{00000000-0005-0000-0000-0000CF650000}"/>
    <cellStyle name="40% - akcent 5 2 3 2 5" xfId="26066" xr:uid="{00000000-0005-0000-0000-0000D0650000}"/>
    <cellStyle name="40% - akcent 5 2 3 2 5 2" xfId="26067" xr:uid="{00000000-0005-0000-0000-0000D1650000}"/>
    <cellStyle name="40% - akcent 5 2 3 2 5 2 2" xfId="26068" xr:uid="{00000000-0005-0000-0000-0000D2650000}"/>
    <cellStyle name="40% - akcent 5 2 3 2 5 2 2 2" xfId="26069" xr:uid="{00000000-0005-0000-0000-0000D3650000}"/>
    <cellStyle name="40% - akcent 5 2 3 2 5 2 3" xfId="26070" xr:uid="{00000000-0005-0000-0000-0000D4650000}"/>
    <cellStyle name="40% - akcent 5 2 3 2 5 3" xfId="26071" xr:uid="{00000000-0005-0000-0000-0000D5650000}"/>
    <cellStyle name="40% - akcent 5 2 3 2 5 3 2" xfId="26072" xr:uid="{00000000-0005-0000-0000-0000D6650000}"/>
    <cellStyle name="40% - akcent 5 2 3 2 5 3 2 2" xfId="26073" xr:uid="{00000000-0005-0000-0000-0000D7650000}"/>
    <cellStyle name="40% - akcent 5 2 3 2 5 3 3" xfId="26074" xr:uid="{00000000-0005-0000-0000-0000D8650000}"/>
    <cellStyle name="40% - akcent 5 2 3 2 5 4" xfId="26075" xr:uid="{00000000-0005-0000-0000-0000D9650000}"/>
    <cellStyle name="40% - akcent 5 2 3 2 5 4 2" xfId="26076" xr:uid="{00000000-0005-0000-0000-0000DA650000}"/>
    <cellStyle name="40% - akcent 5 2 3 2 5 4 2 2" xfId="26077" xr:uid="{00000000-0005-0000-0000-0000DB650000}"/>
    <cellStyle name="40% - akcent 5 2 3 2 5 4 3" xfId="26078" xr:uid="{00000000-0005-0000-0000-0000DC650000}"/>
    <cellStyle name="40% - akcent 5 2 3 2 5 5" xfId="26079" xr:uid="{00000000-0005-0000-0000-0000DD650000}"/>
    <cellStyle name="40% - akcent 5 2 3 2 5 5 2" xfId="26080" xr:uid="{00000000-0005-0000-0000-0000DE650000}"/>
    <cellStyle name="40% - akcent 5 2 3 2 5 6" xfId="26081" xr:uid="{00000000-0005-0000-0000-0000DF650000}"/>
    <cellStyle name="40% - akcent 5 2 3 2 6" xfId="26082" xr:uid="{00000000-0005-0000-0000-0000E0650000}"/>
    <cellStyle name="40% - akcent 5 2 3 3" xfId="26083" xr:uid="{00000000-0005-0000-0000-0000E1650000}"/>
    <cellStyle name="40% - akcent 5 2 3 3 2" xfId="26084" xr:uid="{00000000-0005-0000-0000-0000E2650000}"/>
    <cellStyle name="40% - akcent 5 2 3 3 2 2" xfId="26085" xr:uid="{00000000-0005-0000-0000-0000E3650000}"/>
    <cellStyle name="40% - akcent 5 2 3 3 2 2 2" xfId="26086" xr:uid="{00000000-0005-0000-0000-0000E4650000}"/>
    <cellStyle name="40% - akcent 5 2 3 3 2 2 2 2" xfId="26087" xr:uid="{00000000-0005-0000-0000-0000E5650000}"/>
    <cellStyle name="40% - akcent 5 2 3 3 2 2 3" xfId="26088" xr:uid="{00000000-0005-0000-0000-0000E6650000}"/>
    <cellStyle name="40% - akcent 5 2 3 3 2 3" xfId="26089" xr:uid="{00000000-0005-0000-0000-0000E7650000}"/>
    <cellStyle name="40% - akcent 5 2 3 3 2 3 2" xfId="26090" xr:uid="{00000000-0005-0000-0000-0000E8650000}"/>
    <cellStyle name="40% - akcent 5 2 3 3 2 3 2 2" xfId="26091" xr:uid="{00000000-0005-0000-0000-0000E9650000}"/>
    <cellStyle name="40% - akcent 5 2 3 3 2 3 3" xfId="26092" xr:uid="{00000000-0005-0000-0000-0000EA650000}"/>
    <cellStyle name="40% - akcent 5 2 3 3 2 4" xfId="26093" xr:uid="{00000000-0005-0000-0000-0000EB650000}"/>
    <cellStyle name="40% - akcent 5 2 3 3 2 4 2" xfId="26094" xr:uid="{00000000-0005-0000-0000-0000EC650000}"/>
    <cellStyle name="40% - akcent 5 2 3 3 2 4 2 2" xfId="26095" xr:uid="{00000000-0005-0000-0000-0000ED650000}"/>
    <cellStyle name="40% - akcent 5 2 3 3 2 4 3" xfId="26096" xr:uid="{00000000-0005-0000-0000-0000EE650000}"/>
    <cellStyle name="40% - akcent 5 2 3 3 2 5" xfId="26097" xr:uid="{00000000-0005-0000-0000-0000EF650000}"/>
    <cellStyle name="40% - akcent 5 2 3 3 2 5 2" xfId="26098" xr:uid="{00000000-0005-0000-0000-0000F0650000}"/>
    <cellStyle name="40% - akcent 5 2 3 3 2 6" xfId="26099" xr:uid="{00000000-0005-0000-0000-0000F1650000}"/>
    <cellStyle name="40% - akcent 5 2 3 3 3" xfId="26100" xr:uid="{00000000-0005-0000-0000-0000F2650000}"/>
    <cellStyle name="40% - akcent 5 2 3 3 3 2" xfId="26101" xr:uid="{00000000-0005-0000-0000-0000F3650000}"/>
    <cellStyle name="40% - akcent 5 2 3 3 3 2 2" xfId="26102" xr:uid="{00000000-0005-0000-0000-0000F4650000}"/>
    <cellStyle name="40% - akcent 5 2 3 3 3 3" xfId="26103" xr:uid="{00000000-0005-0000-0000-0000F5650000}"/>
    <cellStyle name="40% - akcent 5 2 3 3 4" xfId="26104" xr:uid="{00000000-0005-0000-0000-0000F6650000}"/>
    <cellStyle name="40% - akcent 5 2 3 3 4 2" xfId="26105" xr:uid="{00000000-0005-0000-0000-0000F7650000}"/>
    <cellStyle name="40% - akcent 5 2 3 3 4 2 2" xfId="26106" xr:uid="{00000000-0005-0000-0000-0000F8650000}"/>
    <cellStyle name="40% - akcent 5 2 3 3 4 3" xfId="26107" xr:uid="{00000000-0005-0000-0000-0000F9650000}"/>
    <cellStyle name="40% - akcent 5 2 3 3 5" xfId="26108" xr:uid="{00000000-0005-0000-0000-0000FA650000}"/>
    <cellStyle name="40% - akcent 5 2 3 3 5 2" xfId="26109" xr:uid="{00000000-0005-0000-0000-0000FB650000}"/>
    <cellStyle name="40% - akcent 5 2 3 3 5 2 2" xfId="26110" xr:uid="{00000000-0005-0000-0000-0000FC650000}"/>
    <cellStyle name="40% - akcent 5 2 3 3 5 3" xfId="26111" xr:uid="{00000000-0005-0000-0000-0000FD650000}"/>
    <cellStyle name="40% - akcent 5 2 3 3 6" xfId="26112" xr:uid="{00000000-0005-0000-0000-0000FE650000}"/>
    <cellStyle name="40% - akcent 5 2 3 3 6 2" xfId="26113" xr:uid="{00000000-0005-0000-0000-0000FF650000}"/>
    <cellStyle name="40% - akcent 5 2 3 3 7" xfId="26114" xr:uid="{00000000-0005-0000-0000-000000660000}"/>
    <cellStyle name="40% - akcent 5 2 3 3 8" xfId="26115" xr:uid="{00000000-0005-0000-0000-000001660000}"/>
    <cellStyle name="40% - akcent 5 2 3 4" xfId="26116" xr:uid="{00000000-0005-0000-0000-000002660000}"/>
    <cellStyle name="40% - akcent 5 2 3 4 2" xfId="26117" xr:uid="{00000000-0005-0000-0000-000003660000}"/>
    <cellStyle name="40% - akcent 5 2 3 4 2 2" xfId="26118" xr:uid="{00000000-0005-0000-0000-000004660000}"/>
    <cellStyle name="40% - akcent 5 2 3 4 2 2 2" xfId="26119" xr:uid="{00000000-0005-0000-0000-000005660000}"/>
    <cellStyle name="40% - akcent 5 2 3 4 2 3" xfId="26120" xr:uid="{00000000-0005-0000-0000-000006660000}"/>
    <cellStyle name="40% - akcent 5 2 3 4 3" xfId="26121" xr:uid="{00000000-0005-0000-0000-000007660000}"/>
    <cellStyle name="40% - akcent 5 2 3 4 3 2" xfId="26122" xr:uid="{00000000-0005-0000-0000-000008660000}"/>
    <cellStyle name="40% - akcent 5 2 3 4 3 2 2" xfId="26123" xr:uid="{00000000-0005-0000-0000-000009660000}"/>
    <cellStyle name="40% - akcent 5 2 3 4 3 3" xfId="26124" xr:uid="{00000000-0005-0000-0000-00000A660000}"/>
    <cellStyle name="40% - akcent 5 2 3 4 4" xfId="26125" xr:uid="{00000000-0005-0000-0000-00000B660000}"/>
    <cellStyle name="40% - akcent 5 2 3 4 4 2" xfId="26126" xr:uid="{00000000-0005-0000-0000-00000C660000}"/>
    <cellStyle name="40% - akcent 5 2 3 4 4 2 2" xfId="26127" xr:uid="{00000000-0005-0000-0000-00000D660000}"/>
    <cellStyle name="40% - akcent 5 2 3 4 4 3" xfId="26128" xr:uid="{00000000-0005-0000-0000-00000E660000}"/>
    <cellStyle name="40% - akcent 5 2 3 4 5" xfId="26129" xr:uid="{00000000-0005-0000-0000-00000F660000}"/>
    <cellStyle name="40% - akcent 5 2 3 4 5 2" xfId="26130" xr:uid="{00000000-0005-0000-0000-000010660000}"/>
    <cellStyle name="40% - akcent 5 2 3 4 6" xfId="26131" xr:uid="{00000000-0005-0000-0000-000011660000}"/>
    <cellStyle name="40% - akcent 5 2 3 5" xfId="26132" xr:uid="{00000000-0005-0000-0000-000012660000}"/>
    <cellStyle name="40% - akcent 5 2 3 5 2" xfId="26133" xr:uid="{00000000-0005-0000-0000-000013660000}"/>
    <cellStyle name="40% - akcent 5 2 3 5 2 2" xfId="26134" xr:uid="{00000000-0005-0000-0000-000014660000}"/>
    <cellStyle name="40% - akcent 5 2 3 5 2 2 2" xfId="26135" xr:uid="{00000000-0005-0000-0000-000015660000}"/>
    <cellStyle name="40% - akcent 5 2 3 5 2 3" xfId="26136" xr:uid="{00000000-0005-0000-0000-000016660000}"/>
    <cellStyle name="40% - akcent 5 2 3 5 3" xfId="26137" xr:uid="{00000000-0005-0000-0000-000017660000}"/>
    <cellStyle name="40% - akcent 5 2 3 5 3 2" xfId="26138" xr:uid="{00000000-0005-0000-0000-000018660000}"/>
    <cellStyle name="40% - akcent 5 2 3 5 3 2 2" xfId="26139" xr:uid="{00000000-0005-0000-0000-000019660000}"/>
    <cellStyle name="40% - akcent 5 2 3 5 3 3" xfId="26140" xr:uid="{00000000-0005-0000-0000-00001A660000}"/>
    <cellStyle name="40% - akcent 5 2 3 5 4" xfId="26141" xr:uid="{00000000-0005-0000-0000-00001B660000}"/>
    <cellStyle name="40% - akcent 5 2 3 5 4 2" xfId="26142" xr:uid="{00000000-0005-0000-0000-00001C660000}"/>
    <cellStyle name="40% - akcent 5 2 3 5 4 2 2" xfId="26143" xr:uid="{00000000-0005-0000-0000-00001D660000}"/>
    <cellStyle name="40% - akcent 5 2 3 5 4 3" xfId="26144" xr:uid="{00000000-0005-0000-0000-00001E660000}"/>
    <cellStyle name="40% - akcent 5 2 3 5 5" xfId="26145" xr:uid="{00000000-0005-0000-0000-00001F660000}"/>
    <cellStyle name="40% - akcent 5 2 3 5 5 2" xfId="26146" xr:uid="{00000000-0005-0000-0000-000020660000}"/>
    <cellStyle name="40% - akcent 5 2 3 5 6" xfId="26147" xr:uid="{00000000-0005-0000-0000-000021660000}"/>
    <cellStyle name="40% - akcent 5 2 3 6" xfId="26148" xr:uid="{00000000-0005-0000-0000-000022660000}"/>
    <cellStyle name="40% - akcent 5 2 3 6 2" xfId="26149" xr:uid="{00000000-0005-0000-0000-000023660000}"/>
    <cellStyle name="40% - akcent 5 2 3 6 2 2" xfId="26150" xr:uid="{00000000-0005-0000-0000-000024660000}"/>
    <cellStyle name="40% - akcent 5 2 3 6 2 2 2" xfId="26151" xr:uid="{00000000-0005-0000-0000-000025660000}"/>
    <cellStyle name="40% - akcent 5 2 3 6 2 3" xfId="26152" xr:uid="{00000000-0005-0000-0000-000026660000}"/>
    <cellStyle name="40% - akcent 5 2 3 6 3" xfId="26153" xr:uid="{00000000-0005-0000-0000-000027660000}"/>
    <cellStyle name="40% - akcent 5 2 3 6 3 2" xfId="26154" xr:uid="{00000000-0005-0000-0000-000028660000}"/>
    <cellStyle name="40% - akcent 5 2 3 6 3 2 2" xfId="26155" xr:uid="{00000000-0005-0000-0000-000029660000}"/>
    <cellStyle name="40% - akcent 5 2 3 6 3 3" xfId="26156" xr:uid="{00000000-0005-0000-0000-00002A660000}"/>
    <cellStyle name="40% - akcent 5 2 3 6 4" xfId="26157" xr:uid="{00000000-0005-0000-0000-00002B660000}"/>
    <cellStyle name="40% - akcent 5 2 3 6 4 2" xfId="26158" xr:uid="{00000000-0005-0000-0000-00002C660000}"/>
    <cellStyle name="40% - akcent 5 2 3 6 4 2 2" xfId="26159" xr:uid="{00000000-0005-0000-0000-00002D660000}"/>
    <cellStyle name="40% - akcent 5 2 3 6 4 3" xfId="26160" xr:uid="{00000000-0005-0000-0000-00002E660000}"/>
    <cellStyle name="40% - akcent 5 2 3 6 5" xfId="26161" xr:uid="{00000000-0005-0000-0000-00002F660000}"/>
    <cellStyle name="40% - akcent 5 2 3 6 5 2" xfId="26162" xr:uid="{00000000-0005-0000-0000-000030660000}"/>
    <cellStyle name="40% - akcent 5 2 3 6 6" xfId="26163" xr:uid="{00000000-0005-0000-0000-000031660000}"/>
    <cellStyle name="40% - akcent 5 2 3 7" xfId="26164" xr:uid="{00000000-0005-0000-0000-000032660000}"/>
    <cellStyle name="40% - akcent 5 2 3_2011'05 Raport PGE_DO-CO2" xfId="26165" xr:uid="{00000000-0005-0000-0000-000033660000}"/>
    <cellStyle name="40% - akcent 5 2 4" xfId="26166" xr:uid="{00000000-0005-0000-0000-000034660000}"/>
    <cellStyle name="40% - akcent 5 2 4 2" xfId="26167" xr:uid="{00000000-0005-0000-0000-000035660000}"/>
    <cellStyle name="40% - akcent 5 2 4 2 10" xfId="26168" xr:uid="{00000000-0005-0000-0000-000036660000}"/>
    <cellStyle name="40% - akcent 5 2 4 2 2" xfId="26169" xr:uid="{00000000-0005-0000-0000-000037660000}"/>
    <cellStyle name="40% - akcent 5 2 4 2 2 2" xfId="26170" xr:uid="{00000000-0005-0000-0000-000038660000}"/>
    <cellStyle name="40% - akcent 5 2 4 2 2 2 2" xfId="26171" xr:uid="{00000000-0005-0000-0000-000039660000}"/>
    <cellStyle name="40% - akcent 5 2 4 2 2 2 2 2" xfId="26172" xr:uid="{00000000-0005-0000-0000-00003A660000}"/>
    <cellStyle name="40% - akcent 5 2 4 2 2 2 2 2 2" xfId="26173" xr:uid="{00000000-0005-0000-0000-00003B660000}"/>
    <cellStyle name="40% - akcent 5 2 4 2 2 2 2 3" xfId="26174" xr:uid="{00000000-0005-0000-0000-00003C660000}"/>
    <cellStyle name="40% - akcent 5 2 4 2 2 2 3" xfId="26175" xr:uid="{00000000-0005-0000-0000-00003D660000}"/>
    <cellStyle name="40% - akcent 5 2 4 2 2 2 3 2" xfId="26176" xr:uid="{00000000-0005-0000-0000-00003E660000}"/>
    <cellStyle name="40% - akcent 5 2 4 2 2 2 3 2 2" xfId="26177" xr:uid="{00000000-0005-0000-0000-00003F660000}"/>
    <cellStyle name="40% - akcent 5 2 4 2 2 2 3 3" xfId="26178" xr:uid="{00000000-0005-0000-0000-000040660000}"/>
    <cellStyle name="40% - akcent 5 2 4 2 2 2 4" xfId="26179" xr:uid="{00000000-0005-0000-0000-000041660000}"/>
    <cellStyle name="40% - akcent 5 2 4 2 2 2 4 2" xfId="26180" xr:uid="{00000000-0005-0000-0000-000042660000}"/>
    <cellStyle name="40% - akcent 5 2 4 2 2 2 4 2 2" xfId="26181" xr:uid="{00000000-0005-0000-0000-000043660000}"/>
    <cellStyle name="40% - akcent 5 2 4 2 2 2 4 3" xfId="26182" xr:uid="{00000000-0005-0000-0000-000044660000}"/>
    <cellStyle name="40% - akcent 5 2 4 2 2 2 5" xfId="26183" xr:uid="{00000000-0005-0000-0000-000045660000}"/>
    <cellStyle name="40% - akcent 5 2 4 2 2 2 5 2" xfId="26184" xr:uid="{00000000-0005-0000-0000-000046660000}"/>
    <cellStyle name="40% - akcent 5 2 4 2 2 2 6" xfId="26185" xr:uid="{00000000-0005-0000-0000-000047660000}"/>
    <cellStyle name="40% - akcent 5 2 4 2 2 3" xfId="26186" xr:uid="{00000000-0005-0000-0000-000048660000}"/>
    <cellStyle name="40% - akcent 5 2 4 2 2 3 2" xfId="26187" xr:uid="{00000000-0005-0000-0000-000049660000}"/>
    <cellStyle name="40% - akcent 5 2 4 2 2 3 2 2" xfId="26188" xr:uid="{00000000-0005-0000-0000-00004A660000}"/>
    <cellStyle name="40% - akcent 5 2 4 2 2 3 3" xfId="26189" xr:uid="{00000000-0005-0000-0000-00004B660000}"/>
    <cellStyle name="40% - akcent 5 2 4 2 2 4" xfId="26190" xr:uid="{00000000-0005-0000-0000-00004C660000}"/>
    <cellStyle name="40% - akcent 5 2 4 2 2 4 2" xfId="26191" xr:uid="{00000000-0005-0000-0000-00004D660000}"/>
    <cellStyle name="40% - akcent 5 2 4 2 2 4 2 2" xfId="26192" xr:uid="{00000000-0005-0000-0000-00004E660000}"/>
    <cellStyle name="40% - akcent 5 2 4 2 2 4 3" xfId="26193" xr:uid="{00000000-0005-0000-0000-00004F660000}"/>
    <cellStyle name="40% - akcent 5 2 4 2 2 5" xfId="26194" xr:uid="{00000000-0005-0000-0000-000050660000}"/>
    <cellStyle name="40% - akcent 5 2 4 2 2 5 2" xfId="26195" xr:uid="{00000000-0005-0000-0000-000051660000}"/>
    <cellStyle name="40% - akcent 5 2 4 2 2 5 2 2" xfId="26196" xr:uid="{00000000-0005-0000-0000-000052660000}"/>
    <cellStyle name="40% - akcent 5 2 4 2 2 5 3" xfId="26197" xr:uid="{00000000-0005-0000-0000-000053660000}"/>
    <cellStyle name="40% - akcent 5 2 4 2 2 6" xfId="26198" xr:uid="{00000000-0005-0000-0000-000054660000}"/>
    <cellStyle name="40% - akcent 5 2 4 2 2 6 2" xfId="26199" xr:uid="{00000000-0005-0000-0000-000055660000}"/>
    <cellStyle name="40% - akcent 5 2 4 2 2 7" xfId="26200" xr:uid="{00000000-0005-0000-0000-000056660000}"/>
    <cellStyle name="40% - akcent 5 2 4 2 3" xfId="26201" xr:uid="{00000000-0005-0000-0000-000057660000}"/>
    <cellStyle name="40% - akcent 5 2 4 2 3 2" xfId="26202" xr:uid="{00000000-0005-0000-0000-000058660000}"/>
    <cellStyle name="40% - akcent 5 2 4 2 3 2 2" xfId="26203" xr:uid="{00000000-0005-0000-0000-000059660000}"/>
    <cellStyle name="40% - akcent 5 2 4 2 3 2 2 2" xfId="26204" xr:uid="{00000000-0005-0000-0000-00005A660000}"/>
    <cellStyle name="40% - akcent 5 2 4 2 3 2 3" xfId="26205" xr:uid="{00000000-0005-0000-0000-00005B660000}"/>
    <cellStyle name="40% - akcent 5 2 4 2 3 3" xfId="26206" xr:uid="{00000000-0005-0000-0000-00005C660000}"/>
    <cellStyle name="40% - akcent 5 2 4 2 3 3 2" xfId="26207" xr:uid="{00000000-0005-0000-0000-00005D660000}"/>
    <cellStyle name="40% - akcent 5 2 4 2 3 3 2 2" xfId="26208" xr:uid="{00000000-0005-0000-0000-00005E660000}"/>
    <cellStyle name="40% - akcent 5 2 4 2 3 3 3" xfId="26209" xr:uid="{00000000-0005-0000-0000-00005F660000}"/>
    <cellStyle name="40% - akcent 5 2 4 2 3 4" xfId="26210" xr:uid="{00000000-0005-0000-0000-000060660000}"/>
    <cellStyle name="40% - akcent 5 2 4 2 3 4 2" xfId="26211" xr:uid="{00000000-0005-0000-0000-000061660000}"/>
    <cellStyle name="40% - akcent 5 2 4 2 3 4 2 2" xfId="26212" xr:uid="{00000000-0005-0000-0000-000062660000}"/>
    <cellStyle name="40% - akcent 5 2 4 2 3 4 3" xfId="26213" xr:uid="{00000000-0005-0000-0000-000063660000}"/>
    <cellStyle name="40% - akcent 5 2 4 2 3 5" xfId="26214" xr:uid="{00000000-0005-0000-0000-000064660000}"/>
    <cellStyle name="40% - akcent 5 2 4 2 3 5 2" xfId="26215" xr:uid="{00000000-0005-0000-0000-000065660000}"/>
    <cellStyle name="40% - akcent 5 2 4 2 3 6" xfId="26216" xr:uid="{00000000-0005-0000-0000-000066660000}"/>
    <cellStyle name="40% - akcent 5 2 4 2 4" xfId="26217" xr:uid="{00000000-0005-0000-0000-000067660000}"/>
    <cellStyle name="40% - akcent 5 2 4 2 4 2" xfId="26218" xr:uid="{00000000-0005-0000-0000-000068660000}"/>
    <cellStyle name="40% - akcent 5 2 4 2 4 2 2" xfId="26219" xr:uid="{00000000-0005-0000-0000-000069660000}"/>
    <cellStyle name="40% - akcent 5 2 4 2 4 2 2 2" xfId="26220" xr:uid="{00000000-0005-0000-0000-00006A660000}"/>
    <cellStyle name="40% - akcent 5 2 4 2 4 2 3" xfId="26221" xr:uid="{00000000-0005-0000-0000-00006B660000}"/>
    <cellStyle name="40% - akcent 5 2 4 2 4 3" xfId="26222" xr:uid="{00000000-0005-0000-0000-00006C660000}"/>
    <cellStyle name="40% - akcent 5 2 4 2 4 3 2" xfId="26223" xr:uid="{00000000-0005-0000-0000-00006D660000}"/>
    <cellStyle name="40% - akcent 5 2 4 2 4 3 2 2" xfId="26224" xr:uid="{00000000-0005-0000-0000-00006E660000}"/>
    <cellStyle name="40% - akcent 5 2 4 2 4 3 3" xfId="26225" xr:uid="{00000000-0005-0000-0000-00006F660000}"/>
    <cellStyle name="40% - akcent 5 2 4 2 4 4" xfId="26226" xr:uid="{00000000-0005-0000-0000-000070660000}"/>
    <cellStyle name="40% - akcent 5 2 4 2 4 4 2" xfId="26227" xr:uid="{00000000-0005-0000-0000-000071660000}"/>
    <cellStyle name="40% - akcent 5 2 4 2 4 4 2 2" xfId="26228" xr:uid="{00000000-0005-0000-0000-000072660000}"/>
    <cellStyle name="40% - akcent 5 2 4 2 4 4 3" xfId="26229" xr:uid="{00000000-0005-0000-0000-000073660000}"/>
    <cellStyle name="40% - akcent 5 2 4 2 4 5" xfId="26230" xr:uid="{00000000-0005-0000-0000-000074660000}"/>
    <cellStyle name="40% - akcent 5 2 4 2 4 5 2" xfId="26231" xr:uid="{00000000-0005-0000-0000-000075660000}"/>
    <cellStyle name="40% - akcent 5 2 4 2 4 6" xfId="26232" xr:uid="{00000000-0005-0000-0000-000076660000}"/>
    <cellStyle name="40% - akcent 5 2 4 2 5" xfId="26233" xr:uid="{00000000-0005-0000-0000-000077660000}"/>
    <cellStyle name="40% - akcent 5 2 4 2 5 2" xfId="26234" xr:uid="{00000000-0005-0000-0000-000078660000}"/>
    <cellStyle name="40% - akcent 5 2 4 2 5 2 2" xfId="26235" xr:uid="{00000000-0005-0000-0000-000079660000}"/>
    <cellStyle name="40% - akcent 5 2 4 2 5 3" xfId="26236" xr:uid="{00000000-0005-0000-0000-00007A660000}"/>
    <cellStyle name="40% - akcent 5 2 4 2 6" xfId="26237" xr:uid="{00000000-0005-0000-0000-00007B660000}"/>
    <cellStyle name="40% - akcent 5 2 4 2 6 2" xfId="26238" xr:uid="{00000000-0005-0000-0000-00007C660000}"/>
    <cellStyle name="40% - akcent 5 2 4 2 6 2 2" xfId="26239" xr:uid="{00000000-0005-0000-0000-00007D660000}"/>
    <cellStyle name="40% - akcent 5 2 4 2 6 3" xfId="26240" xr:uid="{00000000-0005-0000-0000-00007E660000}"/>
    <cellStyle name="40% - akcent 5 2 4 2 7" xfId="26241" xr:uid="{00000000-0005-0000-0000-00007F660000}"/>
    <cellStyle name="40% - akcent 5 2 4 2 7 2" xfId="26242" xr:uid="{00000000-0005-0000-0000-000080660000}"/>
    <cellStyle name="40% - akcent 5 2 4 2 7 2 2" xfId="26243" xr:uid="{00000000-0005-0000-0000-000081660000}"/>
    <cellStyle name="40% - akcent 5 2 4 2 7 3" xfId="26244" xr:uid="{00000000-0005-0000-0000-000082660000}"/>
    <cellStyle name="40% - akcent 5 2 4 2 8" xfId="26245" xr:uid="{00000000-0005-0000-0000-000083660000}"/>
    <cellStyle name="40% - akcent 5 2 4 2 8 2" xfId="26246" xr:uid="{00000000-0005-0000-0000-000084660000}"/>
    <cellStyle name="40% - akcent 5 2 4 2 9" xfId="26247" xr:uid="{00000000-0005-0000-0000-000085660000}"/>
    <cellStyle name="40% - akcent 5 2 4 3" xfId="26248" xr:uid="{00000000-0005-0000-0000-000086660000}"/>
    <cellStyle name="40% - akcent 5 2 4 3 2" xfId="26249" xr:uid="{00000000-0005-0000-0000-000087660000}"/>
    <cellStyle name="40% - akcent 5 2 4 3 2 2" xfId="26250" xr:uid="{00000000-0005-0000-0000-000088660000}"/>
    <cellStyle name="40% - akcent 5 2 4 3 2 2 2" xfId="26251" xr:uid="{00000000-0005-0000-0000-000089660000}"/>
    <cellStyle name="40% - akcent 5 2 4 3 2 2 2 2" xfId="26252" xr:uid="{00000000-0005-0000-0000-00008A660000}"/>
    <cellStyle name="40% - akcent 5 2 4 3 2 2 3" xfId="26253" xr:uid="{00000000-0005-0000-0000-00008B660000}"/>
    <cellStyle name="40% - akcent 5 2 4 3 2 3" xfId="26254" xr:uid="{00000000-0005-0000-0000-00008C660000}"/>
    <cellStyle name="40% - akcent 5 2 4 3 2 3 2" xfId="26255" xr:uid="{00000000-0005-0000-0000-00008D660000}"/>
    <cellStyle name="40% - akcent 5 2 4 3 2 3 2 2" xfId="26256" xr:uid="{00000000-0005-0000-0000-00008E660000}"/>
    <cellStyle name="40% - akcent 5 2 4 3 2 3 3" xfId="26257" xr:uid="{00000000-0005-0000-0000-00008F660000}"/>
    <cellStyle name="40% - akcent 5 2 4 3 2 4" xfId="26258" xr:uid="{00000000-0005-0000-0000-000090660000}"/>
    <cellStyle name="40% - akcent 5 2 4 3 2 4 2" xfId="26259" xr:uid="{00000000-0005-0000-0000-000091660000}"/>
    <cellStyle name="40% - akcent 5 2 4 3 2 4 2 2" xfId="26260" xr:uid="{00000000-0005-0000-0000-000092660000}"/>
    <cellStyle name="40% - akcent 5 2 4 3 2 4 3" xfId="26261" xr:uid="{00000000-0005-0000-0000-000093660000}"/>
    <cellStyle name="40% - akcent 5 2 4 3 2 5" xfId="26262" xr:uid="{00000000-0005-0000-0000-000094660000}"/>
    <cellStyle name="40% - akcent 5 2 4 3 2 5 2" xfId="26263" xr:uid="{00000000-0005-0000-0000-000095660000}"/>
    <cellStyle name="40% - akcent 5 2 4 3 2 6" xfId="26264" xr:uid="{00000000-0005-0000-0000-000096660000}"/>
    <cellStyle name="40% - akcent 5 2 4 3 3" xfId="26265" xr:uid="{00000000-0005-0000-0000-000097660000}"/>
    <cellStyle name="40% - akcent 5 2 4 3 3 2" xfId="26266" xr:uid="{00000000-0005-0000-0000-000098660000}"/>
    <cellStyle name="40% - akcent 5 2 4 3 3 2 2" xfId="26267" xr:uid="{00000000-0005-0000-0000-000099660000}"/>
    <cellStyle name="40% - akcent 5 2 4 3 3 3" xfId="26268" xr:uid="{00000000-0005-0000-0000-00009A660000}"/>
    <cellStyle name="40% - akcent 5 2 4 3 4" xfId="26269" xr:uid="{00000000-0005-0000-0000-00009B660000}"/>
    <cellStyle name="40% - akcent 5 2 4 3 4 2" xfId="26270" xr:uid="{00000000-0005-0000-0000-00009C660000}"/>
    <cellStyle name="40% - akcent 5 2 4 3 4 2 2" xfId="26271" xr:uid="{00000000-0005-0000-0000-00009D660000}"/>
    <cellStyle name="40% - akcent 5 2 4 3 4 3" xfId="26272" xr:uid="{00000000-0005-0000-0000-00009E660000}"/>
    <cellStyle name="40% - akcent 5 2 4 3 5" xfId="26273" xr:uid="{00000000-0005-0000-0000-00009F660000}"/>
    <cellStyle name="40% - akcent 5 2 4 3 5 2" xfId="26274" xr:uid="{00000000-0005-0000-0000-0000A0660000}"/>
    <cellStyle name="40% - akcent 5 2 4 3 5 2 2" xfId="26275" xr:uid="{00000000-0005-0000-0000-0000A1660000}"/>
    <cellStyle name="40% - akcent 5 2 4 3 5 3" xfId="26276" xr:uid="{00000000-0005-0000-0000-0000A2660000}"/>
    <cellStyle name="40% - akcent 5 2 4 3 6" xfId="26277" xr:uid="{00000000-0005-0000-0000-0000A3660000}"/>
    <cellStyle name="40% - akcent 5 2 4 3 6 2" xfId="26278" xr:uid="{00000000-0005-0000-0000-0000A4660000}"/>
    <cellStyle name="40% - akcent 5 2 4 3 7" xfId="26279" xr:uid="{00000000-0005-0000-0000-0000A5660000}"/>
    <cellStyle name="40% - akcent 5 2 4 4" xfId="26280" xr:uid="{00000000-0005-0000-0000-0000A6660000}"/>
    <cellStyle name="40% - akcent 5 2 4 4 2" xfId="26281" xr:uid="{00000000-0005-0000-0000-0000A7660000}"/>
    <cellStyle name="40% - akcent 5 2 4 4 2 2" xfId="26282" xr:uid="{00000000-0005-0000-0000-0000A8660000}"/>
    <cellStyle name="40% - akcent 5 2 4 4 2 2 2" xfId="26283" xr:uid="{00000000-0005-0000-0000-0000A9660000}"/>
    <cellStyle name="40% - akcent 5 2 4 4 2 3" xfId="26284" xr:uid="{00000000-0005-0000-0000-0000AA660000}"/>
    <cellStyle name="40% - akcent 5 2 4 4 3" xfId="26285" xr:uid="{00000000-0005-0000-0000-0000AB660000}"/>
    <cellStyle name="40% - akcent 5 2 4 4 3 2" xfId="26286" xr:uid="{00000000-0005-0000-0000-0000AC660000}"/>
    <cellStyle name="40% - akcent 5 2 4 4 3 2 2" xfId="26287" xr:uid="{00000000-0005-0000-0000-0000AD660000}"/>
    <cellStyle name="40% - akcent 5 2 4 4 3 3" xfId="26288" xr:uid="{00000000-0005-0000-0000-0000AE660000}"/>
    <cellStyle name="40% - akcent 5 2 4 4 4" xfId="26289" xr:uid="{00000000-0005-0000-0000-0000AF660000}"/>
    <cellStyle name="40% - akcent 5 2 4 4 4 2" xfId="26290" xr:uid="{00000000-0005-0000-0000-0000B0660000}"/>
    <cellStyle name="40% - akcent 5 2 4 4 4 2 2" xfId="26291" xr:uid="{00000000-0005-0000-0000-0000B1660000}"/>
    <cellStyle name="40% - akcent 5 2 4 4 4 3" xfId="26292" xr:uid="{00000000-0005-0000-0000-0000B2660000}"/>
    <cellStyle name="40% - akcent 5 2 4 4 5" xfId="26293" xr:uid="{00000000-0005-0000-0000-0000B3660000}"/>
    <cellStyle name="40% - akcent 5 2 4 4 5 2" xfId="26294" xr:uid="{00000000-0005-0000-0000-0000B4660000}"/>
    <cellStyle name="40% - akcent 5 2 4 4 6" xfId="26295" xr:uid="{00000000-0005-0000-0000-0000B5660000}"/>
    <cellStyle name="40% - akcent 5 2 4 5" xfId="26296" xr:uid="{00000000-0005-0000-0000-0000B6660000}"/>
    <cellStyle name="40% - akcent 5 2 4 5 2" xfId="26297" xr:uid="{00000000-0005-0000-0000-0000B7660000}"/>
    <cellStyle name="40% - akcent 5 2 4 5 2 2" xfId="26298" xr:uid="{00000000-0005-0000-0000-0000B8660000}"/>
    <cellStyle name="40% - akcent 5 2 4 5 2 2 2" xfId="26299" xr:uid="{00000000-0005-0000-0000-0000B9660000}"/>
    <cellStyle name="40% - akcent 5 2 4 5 2 3" xfId="26300" xr:uid="{00000000-0005-0000-0000-0000BA660000}"/>
    <cellStyle name="40% - akcent 5 2 4 5 3" xfId="26301" xr:uid="{00000000-0005-0000-0000-0000BB660000}"/>
    <cellStyle name="40% - akcent 5 2 4 5 3 2" xfId="26302" xr:uid="{00000000-0005-0000-0000-0000BC660000}"/>
    <cellStyle name="40% - akcent 5 2 4 5 3 2 2" xfId="26303" xr:uid="{00000000-0005-0000-0000-0000BD660000}"/>
    <cellStyle name="40% - akcent 5 2 4 5 3 3" xfId="26304" xr:uid="{00000000-0005-0000-0000-0000BE660000}"/>
    <cellStyle name="40% - akcent 5 2 4 5 4" xfId="26305" xr:uid="{00000000-0005-0000-0000-0000BF660000}"/>
    <cellStyle name="40% - akcent 5 2 4 5 4 2" xfId="26306" xr:uid="{00000000-0005-0000-0000-0000C0660000}"/>
    <cellStyle name="40% - akcent 5 2 4 5 4 2 2" xfId="26307" xr:uid="{00000000-0005-0000-0000-0000C1660000}"/>
    <cellStyle name="40% - akcent 5 2 4 5 4 3" xfId="26308" xr:uid="{00000000-0005-0000-0000-0000C2660000}"/>
    <cellStyle name="40% - akcent 5 2 4 5 5" xfId="26309" xr:uid="{00000000-0005-0000-0000-0000C3660000}"/>
    <cellStyle name="40% - akcent 5 2 4 5 5 2" xfId="26310" xr:uid="{00000000-0005-0000-0000-0000C4660000}"/>
    <cellStyle name="40% - akcent 5 2 4 5 6" xfId="26311" xr:uid="{00000000-0005-0000-0000-0000C5660000}"/>
    <cellStyle name="40% - akcent 5 2 4 6" xfId="26312" xr:uid="{00000000-0005-0000-0000-0000C6660000}"/>
    <cellStyle name="40% - akcent 5 2 4 6 2" xfId="26313" xr:uid="{00000000-0005-0000-0000-0000C7660000}"/>
    <cellStyle name="40% - akcent 5 2 4 6 2 2" xfId="26314" xr:uid="{00000000-0005-0000-0000-0000C8660000}"/>
    <cellStyle name="40% - akcent 5 2 4 6 2 2 2" xfId="26315" xr:uid="{00000000-0005-0000-0000-0000C9660000}"/>
    <cellStyle name="40% - akcent 5 2 4 6 2 3" xfId="26316" xr:uid="{00000000-0005-0000-0000-0000CA660000}"/>
    <cellStyle name="40% - akcent 5 2 4 6 3" xfId="26317" xr:uid="{00000000-0005-0000-0000-0000CB660000}"/>
    <cellStyle name="40% - akcent 5 2 4 6 3 2" xfId="26318" xr:uid="{00000000-0005-0000-0000-0000CC660000}"/>
    <cellStyle name="40% - akcent 5 2 4 6 3 2 2" xfId="26319" xr:uid="{00000000-0005-0000-0000-0000CD660000}"/>
    <cellStyle name="40% - akcent 5 2 4 6 3 3" xfId="26320" xr:uid="{00000000-0005-0000-0000-0000CE660000}"/>
    <cellStyle name="40% - akcent 5 2 4 6 4" xfId="26321" xr:uid="{00000000-0005-0000-0000-0000CF660000}"/>
    <cellStyle name="40% - akcent 5 2 4 6 4 2" xfId="26322" xr:uid="{00000000-0005-0000-0000-0000D0660000}"/>
    <cellStyle name="40% - akcent 5 2 4 6 4 2 2" xfId="26323" xr:uid="{00000000-0005-0000-0000-0000D1660000}"/>
    <cellStyle name="40% - akcent 5 2 4 6 4 3" xfId="26324" xr:uid="{00000000-0005-0000-0000-0000D2660000}"/>
    <cellStyle name="40% - akcent 5 2 4 6 5" xfId="26325" xr:uid="{00000000-0005-0000-0000-0000D3660000}"/>
    <cellStyle name="40% - akcent 5 2 4 6 5 2" xfId="26326" xr:uid="{00000000-0005-0000-0000-0000D4660000}"/>
    <cellStyle name="40% - akcent 5 2 4 6 6" xfId="26327" xr:uid="{00000000-0005-0000-0000-0000D5660000}"/>
    <cellStyle name="40% - akcent 5 2 4 7" xfId="26328" xr:uid="{00000000-0005-0000-0000-0000D6660000}"/>
    <cellStyle name="40% - akcent 5 2 5" xfId="26329" xr:uid="{00000000-0005-0000-0000-0000D7660000}"/>
    <cellStyle name="40% - akcent 5 2 5 2" xfId="26330" xr:uid="{00000000-0005-0000-0000-0000D8660000}"/>
    <cellStyle name="40% - akcent 5 2 5 2 2" xfId="26331" xr:uid="{00000000-0005-0000-0000-0000D9660000}"/>
    <cellStyle name="40% - akcent 5 2 5 3" xfId="26332" xr:uid="{00000000-0005-0000-0000-0000DA660000}"/>
    <cellStyle name="40% - akcent 5 2 6" xfId="26333" xr:uid="{00000000-0005-0000-0000-0000DB660000}"/>
    <cellStyle name="40% - akcent 5 2 6 2" xfId="26334" xr:uid="{00000000-0005-0000-0000-0000DC660000}"/>
    <cellStyle name="40% - akcent 5 2 7" xfId="26335" xr:uid="{00000000-0005-0000-0000-0000DD660000}"/>
    <cellStyle name="40% - akcent 5 2 7 2" xfId="26336" xr:uid="{00000000-0005-0000-0000-0000DE660000}"/>
    <cellStyle name="40% - akcent 5 2 8" xfId="26337" xr:uid="{00000000-0005-0000-0000-0000DF660000}"/>
    <cellStyle name="40% - akcent 5 2 8 2" xfId="26338" xr:uid="{00000000-0005-0000-0000-0000E0660000}"/>
    <cellStyle name="40% - akcent 5 2 9" xfId="26339" xr:uid="{00000000-0005-0000-0000-0000E1660000}"/>
    <cellStyle name="40% - akcent 5 2 9 2" xfId="26340" xr:uid="{00000000-0005-0000-0000-0000E2660000}"/>
    <cellStyle name="40% - akcent 5 2_2011'05 Raport PGE_DO-CO2" xfId="26341" xr:uid="{00000000-0005-0000-0000-0000E3660000}"/>
    <cellStyle name="40% - akcent 5 3" xfId="26342" xr:uid="{00000000-0005-0000-0000-0000E4660000}"/>
    <cellStyle name="40% - akcent 5 3 10" xfId="26343" xr:uid="{00000000-0005-0000-0000-0000E5660000}"/>
    <cellStyle name="40% - akcent 5 3 10 2" xfId="26344" xr:uid="{00000000-0005-0000-0000-0000E6660000}"/>
    <cellStyle name="40% - akcent 5 3 10 2 2" xfId="26345" xr:uid="{00000000-0005-0000-0000-0000E7660000}"/>
    <cellStyle name="40% - akcent 5 3 10 2 2 2" xfId="26346" xr:uid="{00000000-0005-0000-0000-0000E8660000}"/>
    <cellStyle name="40% - akcent 5 3 10 2 3" xfId="26347" xr:uid="{00000000-0005-0000-0000-0000E9660000}"/>
    <cellStyle name="40% - akcent 5 3 10 3" xfId="26348" xr:uid="{00000000-0005-0000-0000-0000EA660000}"/>
    <cellStyle name="40% - akcent 5 3 10 3 2" xfId="26349" xr:uid="{00000000-0005-0000-0000-0000EB660000}"/>
    <cellStyle name="40% - akcent 5 3 10 3 2 2" xfId="26350" xr:uid="{00000000-0005-0000-0000-0000EC660000}"/>
    <cellStyle name="40% - akcent 5 3 10 3 3" xfId="26351" xr:uid="{00000000-0005-0000-0000-0000ED660000}"/>
    <cellStyle name="40% - akcent 5 3 10 4" xfId="26352" xr:uid="{00000000-0005-0000-0000-0000EE660000}"/>
    <cellStyle name="40% - akcent 5 3 10 4 2" xfId="26353" xr:uid="{00000000-0005-0000-0000-0000EF660000}"/>
    <cellStyle name="40% - akcent 5 3 10 4 2 2" xfId="26354" xr:uid="{00000000-0005-0000-0000-0000F0660000}"/>
    <cellStyle name="40% - akcent 5 3 10 4 3" xfId="26355" xr:uid="{00000000-0005-0000-0000-0000F1660000}"/>
    <cellStyle name="40% - akcent 5 3 10 5" xfId="26356" xr:uid="{00000000-0005-0000-0000-0000F2660000}"/>
    <cellStyle name="40% - akcent 5 3 10 5 2" xfId="26357" xr:uid="{00000000-0005-0000-0000-0000F3660000}"/>
    <cellStyle name="40% - akcent 5 3 10 6" xfId="26358" xr:uid="{00000000-0005-0000-0000-0000F4660000}"/>
    <cellStyle name="40% - akcent 5 3 11" xfId="26359" xr:uid="{00000000-0005-0000-0000-0000F5660000}"/>
    <cellStyle name="40% - akcent 5 3 2" xfId="26360" xr:uid="{00000000-0005-0000-0000-0000F6660000}"/>
    <cellStyle name="40% - akcent 5 3 2 2" xfId="26361" xr:uid="{00000000-0005-0000-0000-0000F7660000}"/>
    <cellStyle name="40% - akcent 5 3 2 2 10" xfId="26362" xr:uid="{00000000-0005-0000-0000-0000F8660000}"/>
    <cellStyle name="40% - akcent 5 3 2 2 11" xfId="26363" xr:uid="{00000000-0005-0000-0000-0000F9660000}"/>
    <cellStyle name="40% - akcent 5 3 2 2 2" xfId="26364" xr:uid="{00000000-0005-0000-0000-0000FA660000}"/>
    <cellStyle name="40% - akcent 5 3 2 2 2 2" xfId="26365" xr:uid="{00000000-0005-0000-0000-0000FB660000}"/>
    <cellStyle name="40% - akcent 5 3 2 2 2 2 2" xfId="26366" xr:uid="{00000000-0005-0000-0000-0000FC660000}"/>
    <cellStyle name="40% - akcent 5 3 2 2 2 2 2 2" xfId="26367" xr:uid="{00000000-0005-0000-0000-0000FD660000}"/>
    <cellStyle name="40% - akcent 5 3 2 2 2 2 2 2 2" xfId="26368" xr:uid="{00000000-0005-0000-0000-0000FE660000}"/>
    <cellStyle name="40% - akcent 5 3 2 2 2 2 2 2 2 2" xfId="26369" xr:uid="{00000000-0005-0000-0000-0000FF660000}"/>
    <cellStyle name="40% - akcent 5 3 2 2 2 2 2 2 3" xfId="26370" xr:uid="{00000000-0005-0000-0000-000000670000}"/>
    <cellStyle name="40% - akcent 5 3 2 2 2 2 2 3" xfId="26371" xr:uid="{00000000-0005-0000-0000-000001670000}"/>
    <cellStyle name="40% - akcent 5 3 2 2 2 2 2 3 2" xfId="26372" xr:uid="{00000000-0005-0000-0000-000002670000}"/>
    <cellStyle name="40% - akcent 5 3 2 2 2 2 2 3 2 2" xfId="26373" xr:uid="{00000000-0005-0000-0000-000003670000}"/>
    <cellStyle name="40% - akcent 5 3 2 2 2 2 2 3 3" xfId="26374" xr:uid="{00000000-0005-0000-0000-000004670000}"/>
    <cellStyle name="40% - akcent 5 3 2 2 2 2 2 4" xfId="26375" xr:uid="{00000000-0005-0000-0000-000005670000}"/>
    <cellStyle name="40% - akcent 5 3 2 2 2 2 2 4 2" xfId="26376" xr:uid="{00000000-0005-0000-0000-000006670000}"/>
    <cellStyle name="40% - akcent 5 3 2 2 2 2 2 4 2 2" xfId="26377" xr:uid="{00000000-0005-0000-0000-000007670000}"/>
    <cellStyle name="40% - akcent 5 3 2 2 2 2 2 4 3" xfId="26378" xr:uid="{00000000-0005-0000-0000-000008670000}"/>
    <cellStyle name="40% - akcent 5 3 2 2 2 2 2 5" xfId="26379" xr:uid="{00000000-0005-0000-0000-000009670000}"/>
    <cellStyle name="40% - akcent 5 3 2 2 2 2 2 5 2" xfId="26380" xr:uid="{00000000-0005-0000-0000-00000A670000}"/>
    <cellStyle name="40% - akcent 5 3 2 2 2 2 2 6" xfId="26381" xr:uid="{00000000-0005-0000-0000-00000B670000}"/>
    <cellStyle name="40% - akcent 5 3 2 2 2 2 3" xfId="26382" xr:uid="{00000000-0005-0000-0000-00000C670000}"/>
    <cellStyle name="40% - akcent 5 3 2 2 2 2 3 2" xfId="26383" xr:uid="{00000000-0005-0000-0000-00000D670000}"/>
    <cellStyle name="40% - akcent 5 3 2 2 2 2 3 2 2" xfId="26384" xr:uid="{00000000-0005-0000-0000-00000E670000}"/>
    <cellStyle name="40% - akcent 5 3 2 2 2 2 3 3" xfId="26385" xr:uid="{00000000-0005-0000-0000-00000F670000}"/>
    <cellStyle name="40% - akcent 5 3 2 2 2 2 4" xfId="26386" xr:uid="{00000000-0005-0000-0000-000010670000}"/>
    <cellStyle name="40% - akcent 5 3 2 2 2 2 4 2" xfId="26387" xr:uid="{00000000-0005-0000-0000-000011670000}"/>
    <cellStyle name="40% - akcent 5 3 2 2 2 2 4 2 2" xfId="26388" xr:uid="{00000000-0005-0000-0000-000012670000}"/>
    <cellStyle name="40% - akcent 5 3 2 2 2 2 4 3" xfId="26389" xr:uid="{00000000-0005-0000-0000-000013670000}"/>
    <cellStyle name="40% - akcent 5 3 2 2 2 2 5" xfId="26390" xr:uid="{00000000-0005-0000-0000-000014670000}"/>
    <cellStyle name="40% - akcent 5 3 2 2 2 2 5 2" xfId="26391" xr:uid="{00000000-0005-0000-0000-000015670000}"/>
    <cellStyle name="40% - akcent 5 3 2 2 2 2 5 2 2" xfId="26392" xr:uid="{00000000-0005-0000-0000-000016670000}"/>
    <cellStyle name="40% - akcent 5 3 2 2 2 2 5 3" xfId="26393" xr:uid="{00000000-0005-0000-0000-000017670000}"/>
    <cellStyle name="40% - akcent 5 3 2 2 2 2 6" xfId="26394" xr:uid="{00000000-0005-0000-0000-000018670000}"/>
    <cellStyle name="40% - akcent 5 3 2 2 2 2 6 2" xfId="26395" xr:uid="{00000000-0005-0000-0000-000019670000}"/>
    <cellStyle name="40% - akcent 5 3 2 2 2 2 7" xfId="26396" xr:uid="{00000000-0005-0000-0000-00001A670000}"/>
    <cellStyle name="40% - akcent 5 3 2 2 2 3" xfId="26397" xr:uid="{00000000-0005-0000-0000-00001B670000}"/>
    <cellStyle name="40% - akcent 5 3 2 2 2 3 2" xfId="26398" xr:uid="{00000000-0005-0000-0000-00001C670000}"/>
    <cellStyle name="40% - akcent 5 3 2 2 2 3 2 2" xfId="26399" xr:uid="{00000000-0005-0000-0000-00001D670000}"/>
    <cellStyle name="40% - akcent 5 3 2 2 2 3 2 2 2" xfId="26400" xr:uid="{00000000-0005-0000-0000-00001E670000}"/>
    <cellStyle name="40% - akcent 5 3 2 2 2 3 2 3" xfId="26401" xr:uid="{00000000-0005-0000-0000-00001F670000}"/>
    <cellStyle name="40% - akcent 5 3 2 2 2 3 3" xfId="26402" xr:uid="{00000000-0005-0000-0000-000020670000}"/>
    <cellStyle name="40% - akcent 5 3 2 2 2 3 3 2" xfId="26403" xr:uid="{00000000-0005-0000-0000-000021670000}"/>
    <cellStyle name="40% - akcent 5 3 2 2 2 3 3 2 2" xfId="26404" xr:uid="{00000000-0005-0000-0000-000022670000}"/>
    <cellStyle name="40% - akcent 5 3 2 2 2 3 3 3" xfId="26405" xr:uid="{00000000-0005-0000-0000-000023670000}"/>
    <cellStyle name="40% - akcent 5 3 2 2 2 3 4" xfId="26406" xr:uid="{00000000-0005-0000-0000-000024670000}"/>
    <cellStyle name="40% - akcent 5 3 2 2 2 3 4 2" xfId="26407" xr:uid="{00000000-0005-0000-0000-000025670000}"/>
    <cellStyle name="40% - akcent 5 3 2 2 2 3 4 2 2" xfId="26408" xr:uid="{00000000-0005-0000-0000-000026670000}"/>
    <cellStyle name="40% - akcent 5 3 2 2 2 3 4 3" xfId="26409" xr:uid="{00000000-0005-0000-0000-000027670000}"/>
    <cellStyle name="40% - akcent 5 3 2 2 2 3 5" xfId="26410" xr:uid="{00000000-0005-0000-0000-000028670000}"/>
    <cellStyle name="40% - akcent 5 3 2 2 2 3 5 2" xfId="26411" xr:uid="{00000000-0005-0000-0000-000029670000}"/>
    <cellStyle name="40% - akcent 5 3 2 2 2 3 6" xfId="26412" xr:uid="{00000000-0005-0000-0000-00002A670000}"/>
    <cellStyle name="40% - akcent 5 3 2 2 2 4" xfId="26413" xr:uid="{00000000-0005-0000-0000-00002B670000}"/>
    <cellStyle name="40% - akcent 5 3 2 2 2 4 2" xfId="26414" xr:uid="{00000000-0005-0000-0000-00002C670000}"/>
    <cellStyle name="40% - akcent 5 3 2 2 2 4 2 2" xfId="26415" xr:uid="{00000000-0005-0000-0000-00002D670000}"/>
    <cellStyle name="40% - akcent 5 3 2 2 2 4 2 2 2" xfId="26416" xr:uid="{00000000-0005-0000-0000-00002E670000}"/>
    <cellStyle name="40% - akcent 5 3 2 2 2 4 2 3" xfId="26417" xr:uid="{00000000-0005-0000-0000-00002F670000}"/>
    <cellStyle name="40% - akcent 5 3 2 2 2 4 3" xfId="26418" xr:uid="{00000000-0005-0000-0000-000030670000}"/>
    <cellStyle name="40% - akcent 5 3 2 2 2 4 3 2" xfId="26419" xr:uid="{00000000-0005-0000-0000-000031670000}"/>
    <cellStyle name="40% - akcent 5 3 2 2 2 4 3 2 2" xfId="26420" xr:uid="{00000000-0005-0000-0000-000032670000}"/>
    <cellStyle name="40% - akcent 5 3 2 2 2 4 3 3" xfId="26421" xr:uid="{00000000-0005-0000-0000-000033670000}"/>
    <cellStyle name="40% - akcent 5 3 2 2 2 4 4" xfId="26422" xr:uid="{00000000-0005-0000-0000-000034670000}"/>
    <cellStyle name="40% - akcent 5 3 2 2 2 4 4 2" xfId="26423" xr:uid="{00000000-0005-0000-0000-000035670000}"/>
    <cellStyle name="40% - akcent 5 3 2 2 2 4 4 2 2" xfId="26424" xr:uid="{00000000-0005-0000-0000-000036670000}"/>
    <cellStyle name="40% - akcent 5 3 2 2 2 4 4 3" xfId="26425" xr:uid="{00000000-0005-0000-0000-000037670000}"/>
    <cellStyle name="40% - akcent 5 3 2 2 2 4 5" xfId="26426" xr:uid="{00000000-0005-0000-0000-000038670000}"/>
    <cellStyle name="40% - akcent 5 3 2 2 2 4 5 2" xfId="26427" xr:uid="{00000000-0005-0000-0000-000039670000}"/>
    <cellStyle name="40% - akcent 5 3 2 2 2 4 6" xfId="26428" xr:uid="{00000000-0005-0000-0000-00003A670000}"/>
    <cellStyle name="40% - akcent 5 3 2 2 2 5" xfId="26429" xr:uid="{00000000-0005-0000-0000-00003B670000}"/>
    <cellStyle name="40% - akcent 5 3 2 2 2 5 2" xfId="26430" xr:uid="{00000000-0005-0000-0000-00003C670000}"/>
    <cellStyle name="40% - akcent 5 3 2 2 2 5 2 2" xfId="26431" xr:uid="{00000000-0005-0000-0000-00003D670000}"/>
    <cellStyle name="40% - akcent 5 3 2 2 2 5 3" xfId="26432" xr:uid="{00000000-0005-0000-0000-00003E670000}"/>
    <cellStyle name="40% - akcent 5 3 2 2 2 6" xfId="26433" xr:uid="{00000000-0005-0000-0000-00003F670000}"/>
    <cellStyle name="40% - akcent 5 3 2 2 2 6 2" xfId="26434" xr:uid="{00000000-0005-0000-0000-000040670000}"/>
    <cellStyle name="40% - akcent 5 3 2 2 2 6 2 2" xfId="26435" xr:uid="{00000000-0005-0000-0000-000041670000}"/>
    <cellStyle name="40% - akcent 5 3 2 2 2 6 3" xfId="26436" xr:uid="{00000000-0005-0000-0000-000042670000}"/>
    <cellStyle name="40% - akcent 5 3 2 2 2 7" xfId="26437" xr:uid="{00000000-0005-0000-0000-000043670000}"/>
    <cellStyle name="40% - akcent 5 3 2 2 2 7 2" xfId="26438" xr:uid="{00000000-0005-0000-0000-000044670000}"/>
    <cellStyle name="40% - akcent 5 3 2 2 2 7 2 2" xfId="26439" xr:uid="{00000000-0005-0000-0000-000045670000}"/>
    <cellStyle name="40% - akcent 5 3 2 2 2 7 3" xfId="26440" xr:uid="{00000000-0005-0000-0000-000046670000}"/>
    <cellStyle name="40% - akcent 5 3 2 2 2 8" xfId="26441" xr:uid="{00000000-0005-0000-0000-000047670000}"/>
    <cellStyle name="40% - akcent 5 3 2 2 2 8 2" xfId="26442" xr:uid="{00000000-0005-0000-0000-000048670000}"/>
    <cellStyle name="40% - akcent 5 3 2 2 2 9" xfId="26443" xr:uid="{00000000-0005-0000-0000-000049670000}"/>
    <cellStyle name="40% - akcent 5 3 2 2 3" xfId="26444" xr:uid="{00000000-0005-0000-0000-00004A670000}"/>
    <cellStyle name="40% - akcent 5 3 2 2 3 2" xfId="26445" xr:uid="{00000000-0005-0000-0000-00004B670000}"/>
    <cellStyle name="40% - akcent 5 3 2 2 3 2 2" xfId="26446" xr:uid="{00000000-0005-0000-0000-00004C670000}"/>
    <cellStyle name="40% - akcent 5 3 2 2 3 2 2 2" xfId="26447" xr:uid="{00000000-0005-0000-0000-00004D670000}"/>
    <cellStyle name="40% - akcent 5 3 2 2 3 2 2 2 2" xfId="26448" xr:uid="{00000000-0005-0000-0000-00004E670000}"/>
    <cellStyle name="40% - akcent 5 3 2 2 3 2 2 3" xfId="26449" xr:uid="{00000000-0005-0000-0000-00004F670000}"/>
    <cellStyle name="40% - akcent 5 3 2 2 3 2 3" xfId="26450" xr:uid="{00000000-0005-0000-0000-000050670000}"/>
    <cellStyle name="40% - akcent 5 3 2 2 3 2 3 2" xfId="26451" xr:uid="{00000000-0005-0000-0000-000051670000}"/>
    <cellStyle name="40% - akcent 5 3 2 2 3 2 3 2 2" xfId="26452" xr:uid="{00000000-0005-0000-0000-000052670000}"/>
    <cellStyle name="40% - akcent 5 3 2 2 3 2 3 3" xfId="26453" xr:uid="{00000000-0005-0000-0000-000053670000}"/>
    <cellStyle name="40% - akcent 5 3 2 2 3 2 4" xfId="26454" xr:uid="{00000000-0005-0000-0000-000054670000}"/>
    <cellStyle name="40% - akcent 5 3 2 2 3 2 4 2" xfId="26455" xr:uid="{00000000-0005-0000-0000-000055670000}"/>
    <cellStyle name="40% - akcent 5 3 2 2 3 2 4 2 2" xfId="26456" xr:uid="{00000000-0005-0000-0000-000056670000}"/>
    <cellStyle name="40% - akcent 5 3 2 2 3 2 4 3" xfId="26457" xr:uid="{00000000-0005-0000-0000-000057670000}"/>
    <cellStyle name="40% - akcent 5 3 2 2 3 2 5" xfId="26458" xr:uid="{00000000-0005-0000-0000-000058670000}"/>
    <cellStyle name="40% - akcent 5 3 2 2 3 2 5 2" xfId="26459" xr:uid="{00000000-0005-0000-0000-000059670000}"/>
    <cellStyle name="40% - akcent 5 3 2 2 3 2 6" xfId="26460" xr:uid="{00000000-0005-0000-0000-00005A670000}"/>
    <cellStyle name="40% - akcent 5 3 2 2 3 3" xfId="26461" xr:uid="{00000000-0005-0000-0000-00005B670000}"/>
    <cellStyle name="40% - akcent 5 3 2 2 3 3 2" xfId="26462" xr:uid="{00000000-0005-0000-0000-00005C670000}"/>
    <cellStyle name="40% - akcent 5 3 2 2 3 3 2 2" xfId="26463" xr:uid="{00000000-0005-0000-0000-00005D670000}"/>
    <cellStyle name="40% - akcent 5 3 2 2 3 3 3" xfId="26464" xr:uid="{00000000-0005-0000-0000-00005E670000}"/>
    <cellStyle name="40% - akcent 5 3 2 2 3 4" xfId="26465" xr:uid="{00000000-0005-0000-0000-00005F670000}"/>
    <cellStyle name="40% - akcent 5 3 2 2 3 4 2" xfId="26466" xr:uid="{00000000-0005-0000-0000-000060670000}"/>
    <cellStyle name="40% - akcent 5 3 2 2 3 4 2 2" xfId="26467" xr:uid="{00000000-0005-0000-0000-000061670000}"/>
    <cellStyle name="40% - akcent 5 3 2 2 3 4 3" xfId="26468" xr:uid="{00000000-0005-0000-0000-000062670000}"/>
    <cellStyle name="40% - akcent 5 3 2 2 3 5" xfId="26469" xr:uid="{00000000-0005-0000-0000-000063670000}"/>
    <cellStyle name="40% - akcent 5 3 2 2 3 5 2" xfId="26470" xr:uid="{00000000-0005-0000-0000-000064670000}"/>
    <cellStyle name="40% - akcent 5 3 2 2 3 5 2 2" xfId="26471" xr:uid="{00000000-0005-0000-0000-000065670000}"/>
    <cellStyle name="40% - akcent 5 3 2 2 3 5 3" xfId="26472" xr:uid="{00000000-0005-0000-0000-000066670000}"/>
    <cellStyle name="40% - akcent 5 3 2 2 3 6" xfId="26473" xr:uid="{00000000-0005-0000-0000-000067670000}"/>
    <cellStyle name="40% - akcent 5 3 2 2 3 6 2" xfId="26474" xr:uid="{00000000-0005-0000-0000-000068670000}"/>
    <cellStyle name="40% - akcent 5 3 2 2 3 7" xfId="26475" xr:uid="{00000000-0005-0000-0000-000069670000}"/>
    <cellStyle name="40% - akcent 5 3 2 2 4" xfId="26476" xr:uid="{00000000-0005-0000-0000-00006A670000}"/>
    <cellStyle name="40% - akcent 5 3 2 2 4 2" xfId="26477" xr:uid="{00000000-0005-0000-0000-00006B670000}"/>
    <cellStyle name="40% - akcent 5 3 2 2 4 2 2" xfId="26478" xr:uid="{00000000-0005-0000-0000-00006C670000}"/>
    <cellStyle name="40% - akcent 5 3 2 2 4 2 2 2" xfId="26479" xr:uid="{00000000-0005-0000-0000-00006D670000}"/>
    <cellStyle name="40% - akcent 5 3 2 2 4 2 3" xfId="26480" xr:uid="{00000000-0005-0000-0000-00006E670000}"/>
    <cellStyle name="40% - akcent 5 3 2 2 4 3" xfId="26481" xr:uid="{00000000-0005-0000-0000-00006F670000}"/>
    <cellStyle name="40% - akcent 5 3 2 2 4 3 2" xfId="26482" xr:uid="{00000000-0005-0000-0000-000070670000}"/>
    <cellStyle name="40% - akcent 5 3 2 2 4 3 2 2" xfId="26483" xr:uid="{00000000-0005-0000-0000-000071670000}"/>
    <cellStyle name="40% - akcent 5 3 2 2 4 3 3" xfId="26484" xr:uid="{00000000-0005-0000-0000-000072670000}"/>
    <cellStyle name="40% - akcent 5 3 2 2 4 4" xfId="26485" xr:uid="{00000000-0005-0000-0000-000073670000}"/>
    <cellStyle name="40% - akcent 5 3 2 2 4 4 2" xfId="26486" xr:uid="{00000000-0005-0000-0000-000074670000}"/>
    <cellStyle name="40% - akcent 5 3 2 2 4 4 2 2" xfId="26487" xr:uid="{00000000-0005-0000-0000-000075670000}"/>
    <cellStyle name="40% - akcent 5 3 2 2 4 4 3" xfId="26488" xr:uid="{00000000-0005-0000-0000-000076670000}"/>
    <cellStyle name="40% - akcent 5 3 2 2 4 5" xfId="26489" xr:uid="{00000000-0005-0000-0000-000077670000}"/>
    <cellStyle name="40% - akcent 5 3 2 2 4 5 2" xfId="26490" xr:uid="{00000000-0005-0000-0000-000078670000}"/>
    <cellStyle name="40% - akcent 5 3 2 2 4 6" xfId="26491" xr:uid="{00000000-0005-0000-0000-000079670000}"/>
    <cellStyle name="40% - akcent 5 3 2 2 5" xfId="26492" xr:uid="{00000000-0005-0000-0000-00007A670000}"/>
    <cellStyle name="40% - akcent 5 3 2 2 5 2" xfId="26493" xr:uid="{00000000-0005-0000-0000-00007B670000}"/>
    <cellStyle name="40% - akcent 5 3 2 2 5 2 2" xfId="26494" xr:uid="{00000000-0005-0000-0000-00007C670000}"/>
    <cellStyle name="40% - akcent 5 3 2 2 5 2 2 2" xfId="26495" xr:uid="{00000000-0005-0000-0000-00007D670000}"/>
    <cellStyle name="40% - akcent 5 3 2 2 5 2 3" xfId="26496" xr:uid="{00000000-0005-0000-0000-00007E670000}"/>
    <cellStyle name="40% - akcent 5 3 2 2 5 3" xfId="26497" xr:uid="{00000000-0005-0000-0000-00007F670000}"/>
    <cellStyle name="40% - akcent 5 3 2 2 5 3 2" xfId="26498" xr:uid="{00000000-0005-0000-0000-000080670000}"/>
    <cellStyle name="40% - akcent 5 3 2 2 5 3 2 2" xfId="26499" xr:uid="{00000000-0005-0000-0000-000081670000}"/>
    <cellStyle name="40% - akcent 5 3 2 2 5 3 3" xfId="26500" xr:uid="{00000000-0005-0000-0000-000082670000}"/>
    <cellStyle name="40% - akcent 5 3 2 2 5 4" xfId="26501" xr:uid="{00000000-0005-0000-0000-000083670000}"/>
    <cellStyle name="40% - akcent 5 3 2 2 5 4 2" xfId="26502" xr:uid="{00000000-0005-0000-0000-000084670000}"/>
    <cellStyle name="40% - akcent 5 3 2 2 5 4 2 2" xfId="26503" xr:uid="{00000000-0005-0000-0000-000085670000}"/>
    <cellStyle name="40% - akcent 5 3 2 2 5 4 3" xfId="26504" xr:uid="{00000000-0005-0000-0000-000086670000}"/>
    <cellStyle name="40% - akcent 5 3 2 2 5 5" xfId="26505" xr:uid="{00000000-0005-0000-0000-000087670000}"/>
    <cellStyle name="40% - akcent 5 3 2 2 5 5 2" xfId="26506" xr:uid="{00000000-0005-0000-0000-000088670000}"/>
    <cellStyle name="40% - akcent 5 3 2 2 5 6" xfId="26507" xr:uid="{00000000-0005-0000-0000-000089670000}"/>
    <cellStyle name="40% - akcent 5 3 2 2 6" xfId="26508" xr:uid="{00000000-0005-0000-0000-00008A670000}"/>
    <cellStyle name="40% - akcent 5 3 2 2 6 2" xfId="26509" xr:uid="{00000000-0005-0000-0000-00008B670000}"/>
    <cellStyle name="40% - akcent 5 3 2 2 6 2 2" xfId="26510" xr:uid="{00000000-0005-0000-0000-00008C670000}"/>
    <cellStyle name="40% - akcent 5 3 2 2 6 3" xfId="26511" xr:uid="{00000000-0005-0000-0000-00008D670000}"/>
    <cellStyle name="40% - akcent 5 3 2 2 7" xfId="26512" xr:uid="{00000000-0005-0000-0000-00008E670000}"/>
    <cellStyle name="40% - akcent 5 3 2 2 7 2" xfId="26513" xr:uid="{00000000-0005-0000-0000-00008F670000}"/>
    <cellStyle name="40% - akcent 5 3 2 2 7 2 2" xfId="26514" xr:uid="{00000000-0005-0000-0000-000090670000}"/>
    <cellStyle name="40% - akcent 5 3 2 2 7 3" xfId="26515" xr:uid="{00000000-0005-0000-0000-000091670000}"/>
    <cellStyle name="40% - akcent 5 3 2 2 8" xfId="26516" xr:uid="{00000000-0005-0000-0000-000092670000}"/>
    <cellStyle name="40% - akcent 5 3 2 2 8 2" xfId="26517" xr:uid="{00000000-0005-0000-0000-000093670000}"/>
    <cellStyle name="40% - akcent 5 3 2 2 8 2 2" xfId="26518" xr:uid="{00000000-0005-0000-0000-000094670000}"/>
    <cellStyle name="40% - akcent 5 3 2 2 8 3" xfId="26519" xr:uid="{00000000-0005-0000-0000-000095670000}"/>
    <cellStyle name="40% - akcent 5 3 2 2 9" xfId="26520" xr:uid="{00000000-0005-0000-0000-000096670000}"/>
    <cellStyle name="40% - akcent 5 3 2 2 9 2" xfId="26521" xr:uid="{00000000-0005-0000-0000-000097670000}"/>
    <cellStyle name="40% - akcent 5 3 2 3" xfId="26522" xr:uid="{00000000-0005-0000-0000-000098670000}"/>
    <cellStyle name="40% - akcent 5 3 2 3 2" xfId="26523" xr:uid="{00000000-0005-0000-0000-000099670000}"/>
    <cellStyle name="40% - akcent 5 3 2 3 2 2" xfId="26524" xr:uid="{00000000-0005-0000-0000-00009A670000}"/>
    <cellStyle name="40% - akcent 5 3 2 3 2 2 2" xfId="26525" xr:uid="{00000000-0005-0000-0000-00009B670000}"/>
    <cellStyle name="40% - akcent 5 3 2 3 2 2 2 2" xfId="26526" xr:uid="{00000000-0005-0000-0000-00009C670000}"/>
    <cellStyle name="40% - akcent 5 3 2 3 2 2 2 2 2" xfId="26527" xr:uid="{00000000-0005-0000-0000-00009D670000}"/>
    <cellStyle name="40% - akcent 5 3 2 3 2 2 2 3" xfId="26528" xr:uid="{00000000-0005-0000-0000-00009E670000}"/>
    <cellStyle name="40% - akcent 5 3 2 3 2 2 3" xfId="26529" xr:uid="{00000000-0005-0000-0000-00009F670000}"/>
    <cellStyle name="40% - akcent 5 3 2 3 2 2 3 2" xfId="26530" xr:uid="{00000000-0005-0000-0000-0000A0670000}"/>
    <cellStyle name="40% - akcent 5 3 2 3 2 2 3 2 2" xfId="26531" xr:uid="{00000000-0005-0000-0000-0000A1670000}"/>
    <cellStyle name="40% - akcent 5 3 2 3 2 2 3 3" xfId="26532" xr:uid="{00000000-0005-0000-0000-0000A2670000}"/>
    <cellStyle name="40% - akcent 5 3 2 3 2 2 4" xfId="26533" xr:uid="{00000000-0005-0000-0000-0000A3670000}"/>
    <cellStyle name="40% - akcent 5 3 2 3 2 2 4 2" xfId="26534" xr:uid="{00000000-0005-0000-0000-0000A4670000}"/>
    <cellStyle name="40% - akcent 5 3 2 3 2 2 4 2 2" xfId="26535" xr:uid="{00000000-0005-0000-0000-0000A5670000}"/>
    <cellStyle name="40% - akcent 5 3 2 3 2 2 4 3" xfId="26536" xr:uid="{00000000-0005-0000-0000-0000A6670000}"/>
    <cellStyle name="40% - akcent 5 3 2 3 2 2 5" xfId="26537" xr:uid="{00000000-0005-0000-0000-0000A7670000}"/>
    <cellStyle name="40% - akcent 5 3 2 3 2 2 5 2" xfId="26538" xr:uid="{00000000-0005-0000-0000-0000A8670000}"/>
    <cellStyle name="40% - akcent 5 3 2 3 2 2 6" xfId="26539" xr:uid="{00000000-0005-0000-0000-0000A9670000}"/>
    <cellStyle name="40% - akcent 5 3 2 3 2 3" xfId="26540" xr:uid="{00000000-0005-0000-0000-0000AA670000}"/>
    <cellStyle name="40% - akcent 5 3 2 3 2 3 2" xfId="26541" xr:uid="{00000000-0005-0000-0000-0000AB670000}"/>
    <cellStyle name="40% - akcent 5 3 2 3 2 3 2 2" xfId="26542" xr:uid="{00000000-0005-0000-0000-0000AC670000}"/>
    <cellStyle name="40% - akcent 5 3 2 3 2 3 3" xfId="26543" xr:uid="{00000000-0005-0000-0000-0000AD670000}"/>
    <cellStyle name="40% - akcent 5 3 2 3 2 4" xfId="26544" xr:uid="{00000000-0005-0000-0000-0000AE670000}"/>
    <cellStyle name="40% - akcent 5 3 2 3 2 4 2" xfId="26545" xr:uid="{00000000-0005-0000-0000-0000AF670000}"/>
    <cellStyle name="40% - akcent 5 3 2 3 2 4 2 2" xfId="26546" xr:uid="{00000000-0005-0000-0000-0000B0670000}"/>
    <cellStyle name="40% - akcent 5 3 2 3 2 4 3" xfId="26547" xr:uid="{00000000-0005-0000-0000-0000B1670000}"/>
    <cellStyle name="40% - akcent 5 3 2 3 2 5" xfId="26548" xr:uid="{00000000-0005-0000-0000-0000B2670000}"/>
    <cellStyle name="40% - akcent 5 3 2 3 2 5 2" xfId="26549" xr:uid="{00000000-0005-0000-0000-0000B3670000}"/>
    <cellStyle name="40% - akcent 5 3 2 3 2 5 2 2" xfId="26550" xr:uid="{00000000-0005-0000-0000-0000B4670000}"/>
    <cellStyle name="40% - akcent 5 3 2 3 2 5 3" xfId="26551" xr:uid="{00000000-0005-0000-0000-0000B5670000}"/>
    <cellStyle name="40% - akcent 5 3 2 3 2 6" xfId="26552" xr:uid="{00000000-0005-0000-0000-0000B6670000}"/>
    <cellStyle name="40% - akcent 5 3 2 3 2 6 2" xfId="26553" xr:uid="{00000000-0005-0000-0000-0000B7670000}"/>
    <cellStyle name="40% - akcent 5 3 2 3 2 7" xfId="26554" xr:uid="{00000000-0005-0000-0000-0000B8670000}"/>
    <cellStyle name="40% - akcent 5 3 2 3 3" xfId="26555" xr:uid="{00000000-0005-0000-0000-0000B9670000}"/>
    <cellStyle name="40% - akcent 5 3 2 3 3 2" xfId="26556" xr:uid="{00000000-0005-0000-0000-0000BA670000}"/>
    <cellStyle name="40% - akcent 5 3 2 3 3 2 2" xfId="26557" xr:uid="{00000000-0005-0000-0000-0000BB670000}"/>
    <cellStyle name="40% - akcent 5 3 2 3 3 2 2 2" xfId="26558" xr:uid="{00000000-0005-0000-0000-0000BC670000}"/>
    <cellStyle name="40% - akcent 5 3 2 3 3 2 3" xfId="26559" xr:uid="{00000000-0005-0000-0000-0000BD670000}"/>
    <cellStyle name="40% - akcent 5 3 2 3 3 3" xfId="26560" xr:uid="{00000000-0005-0000-0000-0000BE670000}"/>
    <cellStyle name="40% - akcent 5 3 2 3 3 3 2" xfId="26561" xr:uid="{00000000-0005-0000-0000-0000BF670000}"/>
    <cellStyle name="40% - akcent 5 3 2 3 3 3 2 2" xfId="26562" xr:uid="{00000000-0005-0000-0000-0000C0670000}"/>
    <cellStyle name="40% - akcent 5 3 2 3 3 3 3" xfId="26563" xr:uid="{00000000-0005-0000-0000-0000C1670000}"/>
    <cellStyle name="40% - akcent 5 3 2 3 3 4" xfId="26564" xr:uid="{00000000-0005-0000-0000-0000C2670000}"/>
    <cellStyle name="40% - akcent 5 3 2 3 3 4 2" xfId="26565" xr:uid="{00000000-0005-0000-0000-0000C3670000}"/>
    <cellStyle name="40% - akcent 5 3 2 3 3 4 2 2" xfId="26566" xr:uid="{00000000-0005-0000-0000-0000C4670000}"/>
    <cellStyle name="40% - akcent 5 3 2 3 3 4 3" xfId="26567" xr:uid="{00000000-0005-0000-0000-0000C5670000}"/>
    <cellStyle name="40% - akcent 5 3 2 3 3 5" xfId="26568" xr:uid="{00000000-0005-0000-0000-0000C6670000}"/>
    <cellStyle name="40% - akcent 5 3 2 3 3 5 2" xfId="26569" xr:uid="{00000000-0005-0000-0000-0000C7670000}"/>
    <cellStyle name="40% - akcent 5 3 2 3 3 6" xfId="26570" xr:uid="{00000000-0005-0000-0000-0000C8670000}"/>
    <cellStyle name="40% - akcent 5 3 2 3 4" xfId="26571" xr:uid="{00000000-0005-0000-0000-0000C9670000}"/>
    <cellStyle name="40% - akcent 5 3 2 3 4 2" xfId="26572" xr:uid="{00000000-0005-0000-0000-0000CA670000}"/>
    <cellStyle name="40% - akcent 5 3 2 3 4 2 2" xfId="26573" xr:uid="{00000000-0005-0000-0000-0000CB670000}"/>
    <cellStyle name="40% - akcent 5 3 2 3 4 2 2 2" xfId="26574" xr:uid="{00000000-0005-0000-0000-0000CC670000}"/>
    <cellStyle name="40% - akcent 5 3 2 3 4 2 3" xfId="26575" xr:uid="{00000000-0005-0000-0000-0000CD670000}"/>
    <cellStyle name="40% - akcent 5 3 2 3 4 3" xfId="26576" xr:uid="{00000000-0005-0000-0000-0000CE670000}"/>
    <cellStyle name="40% - akcent 5 3 2 3 4 3 2" xfId="26577" xr:uid="{00000000-0005-0000-0000-0000CF670000}"/>
    <cellStyle name="40% - akcent 5 3 2 3 4 3 2 2" xfId="26578" xr:uid="{00000000-0005-0000-0000-0000D0670000}"/>
    <cellStyle name="40% - akcent 5 3 2 3 4 3 3" xfId="26579" xr:uid="{00000000-0005-0000-0000-0000D1670000}"/>
    <cellStyle name="40% - akcent 5 3 2 3 4 4" xfId="26580" xr:uid="{00000000-0005-0000-0000-0000D2670000}"/>
    <cellStyle name="40% - akcent 5 3 2 3 4 4 2" xfId="26581" xr:uid="{00000000-0005-0000-0000-0000D3670000}"/>
    <cellStyle name="40% - akcent 5 3 2 3 4 4 2 2" xfId="26582" xr:uid="{00000000-0005-0000-0000-0000D4670000}"/>
    <cellStyle name="40% - akcent 5 3 2 3 4 4 3" xfId="26583" xr:uid="{00000000-0005-0000-0000-0000D5670000}"/>
    <cellStyle name="40% - akcent 5 3 2 3 4 5" xfId="26584" xr:uid="{00000000-0005-0000-0000-0000D6670000}"/>
    <cellStyle name="40% - akcent 5 3 2 3 4 5 2" xfId="26585" xr:uid="{00000000-0005-0000-0000-0000D7670000}"/>
    <cellStyle name="40% - akcent 5 3 2 3 4 6" xfId="26586" xr:uid="{00000000-0005-0000-0000-0000D8670000}"/>
    <cellStyle name="40% - akcent 5 3 2 3 5" xfId="26587" xr:uid="{00000000-0005-0000-0000-0000D9670000}"/>
    <cellStyle name="40% - akcent 5 3 2 3 5 2" xfId="26588" xr:uid="{00000000-0005-0000-0000-0000DA670000}"/>
    <cellStyle name="40% - akcent 5 3 2 3 5 2 2" xfId="26589" xr:uid="{00000000-0005-0000-0000-0000DB670000}"/>
    <cellStyle name="40% - akcent 5 3 2 3 5 3" xfId="26590" xr:uid="{00000000-0005-0000-0000-0000DC670000}"/>
    <cellStyle name="40% - akcent 5 3 2 3 6" xfId="26591" xr:uid="{00000000-0005-0000-0000-0000DD670000}"/>
    <cellStyle name="40% - akcent 5 3 2 3 6 2" xfId="26592" xr:uid="{00000000-0005-0000-0000-0000DE670000}"/>
    <cellStyle name="40% - akcent 5 3 2 3 6 2 2" xfId="26593" xr:uid="{00000000-0005-0000-0000-0000DF670000}"/>
    <cellStyle name="40% - akcent 5 3 2 3 6 3" xfId="26594" xr:uid="{00000000-0005-0000-0000-0000E0670000}"/>
    <cellStyle name="40% - akcent 5 3 2 3 7" xfId="26595" xr:uid="{00000000-0005-0000-0000-0000E1670000}"/>
    <cellStyle name="40% - akcent 5 3 2 3 7 2" xfId="26596" xr:uid="{00000000-0005-0000-0000-0000E2670000}"/>
    <cellStyle name="40% - akcent 5 3 2 3 7 2 2" xfId="26597" xr:uid="{00000000-0005-0000-0000-0000E3670000}"/>
    <cellStyle name="40% - akcent 5 3 2 3 7 3" xfId="26598" xr:uid="{00000000-0005-0000-0000-0000E4670000}"/>
    <cellStyle name="40% - akcent 5 3 2 3 8" xfId="26599" xr:uid="{00000000-0005-0000-0000-0000E5670000}"/>
    <cellStyle name="40% - akcent 5 3 2 3 8 2" xfId="26600" xr:uid="{00000000-0005-0000-0000-0000E6670000}"/>
    <cellStyle name="40% - akcent 5 3 2 3 9" xfId="26601" xr:uid="{00000000-0005-0000-0000-0000E7670000}"/>
    <cellStyle name="40% - akcent 5 3 2 4" xfId="26602" xr:uid="{00000000-0005-0000-0000-0000E8670000}"/>
    <cellStyle name="40% - akcent 5 3 2 4 2" xfId="26603" xr:uid="{00000000-0005-0000-0000-0000E9670000}"/>
    <cellStyle name="40% - akcent 5 3 2 4 2 2" xfId="26604" xr:uid="{00000000-0005-0000-0000-0000EA670000}"/>
    <cellStyle name="40% - akcent 5 3 2 4 2 2 2" xfId="26605" xr:uid="{00000000-0005-0000-0000-0000EB670000}"/>
    <cellStyle name="40% - akcent 5 3 2 4 2 2 2 2" xfId="26606" xr:uid="{00000000-0005-0000-0000-0000EC670000}"/>
    <cellStyle name="40% - akcent 5 3 2 4 2 2 3" xfId="26607" xr:uid="{00000000-0005-0000-0000-0000ED670000}"/>
    <cellStyle name="40% - akcent 5 3 2 4 2 3" xfId="26608" xr:uid="{00000000-0005-0000-0000-0000EE670000}"/>
    <cellStyle name="40% - akcent 5 3 2 4 2 3 2" xfId="26609" xr:uid="{00000000-0005-0000-0000-0000EF670000}"/>
    <cellStyle name="40% - akcent 5 3 2 4 2 3 2 2" xfId="26610" xr:uid="{00000000-0005-0000-0000-0000F0670000}"/>
    <cellStyle name="40% - akcent 5 3 2 4 2 3 3" xfId="26611" xr:uid="{00000000-0005-0000-0000-0000F1670000}"/>
    <cellStyle name="40% - akcent 5 3 2 4 2 4" xfId="26612" xr:uid="{00000000-0005-0000-0000-0000F2670000}"/>
    <cellStyle name="40% - akcent 5 3 2 4 2 4 2" xfId="26613" xr:uid="{00000000-0005-0000-0000-0000F3670000}"/>
    <cellStyle name="40% - akcent 5 3 2 4 2 4 2 2" xfId="26614" xr:uid="{00000000-0005-0000-0000-0000F4670000}"/>
    <cellStyle name="40% - akcent 5 3 2 4 2 4 3" xfId="26615" xr:uid="{00000000-0005-0000-0000-0000F5670000}"/>
    <cellStyle name="40% - akcent 5 3 2 4 2 5" xfId="26616" xr:uid="{00000000-0005-0000-0000-0000F6670000}"/>
    <cellStyle name="40% - akcent 5 3 2 4 2 5 2" xfId="26617" xr:uid="{00000000-0005-0000-0000-0000F7670000}"/>
    <cellStyle name="40% - akcent 5 3 2 4 2 6" xfId="26618" xr:uid="{00000000-0005-0000-0000-0000F8670000}"/>
    <cellStyle name="40% - akcent 5 3 2 4 3" xfId="26619" xr:uid="{00000000-0005-0000-0000-0000F9670000}"/>
    <cellStyle name="40% - akcent 5 3 2 4 3 2" xfId="26620" xr:uid="{00000000-0005-0000-0000-0000FA670000}"/>
    <cellStyle name="40% - akcent 5 3 2 4 3 2 2" xfId="26621" xr:uid="{00000000-0005-0000-0000-0000FB670000}"/>
    <cellStyle name="40% - akcent 5 3 2 4 3 3" xfId="26622" xr:uid="{00000000-0005-0000-0000-0000FC670000}"/>
    <cellStyle name="40% - akcent 5 3 2 4 4" xfId="26623" xr:uid="{00000000-0005-0000-0000-0000FD670000}"/>
    <cellStyle name="40% - akcent 5 3 2 4 4 2" xfId="26624" xr:uid="{00000000-0005-0000-0000-0000FE670000}"/>
    <cellStyle name="40% - akcent 5 3 2 4 4 2 2" xfId="26625" xr:uid="{00000000-0005-0000-0000-0000FF670000}"/>
    <cellStyle name="40% - akcent 5 3 2 4 4 3" xfId="26626" xr:uid="{00000000-0005-0000-0000-000000680000}"/>
    <cellStyle name="40% - akcent 5 3 2 4 5" xfId="26627" xr:uid="{00000000-0005-0000-0000-000001680000}"/>
    <cellStyle name="40% - akcent 5 3 2 4 5 2" xfId="26628" xr:uid="{00000000-0005-0000-0000-000002680000}"/>
    <cellStyle name="40% - akcent 5 3 2 4 5 2 2" xfId="26629" xr:uid="{00000000-0005-0000-0000-000003680000}"/>
    <cellStyle name="40% - akcent 5 3 2 4 5 3" xfId="26630" xr:uid="{00000000-0005-0000-0000-000004680000}"/>
    <cellStyle name="40% - akcent 5 3 2 4 6" xfId="26631" xr:uid="{00000000-0005-0000-0000-000005680000}"/>
    <cellStyle name="40% - akcent 5 3 2 4 6 2" xfId="26632" xr:uid="{00000000-0005-0000-0000-000006680000}"/>
    <cellStyle name="40% - akcent 5 3 2 4 7" xfId="26633" xr:uid="{00000000-0005-0000-0000-000007680000}"/>
    <cellStyle name="40% - akcent 5 3 2 5" xfId="26634" xr:uid="{00000000-0005-0000-0000-000008680000}"/>
    <cellStyle name="40% - akcent 5 3 2 5 2" xfId="26635" xr:uid="{00000000-0005-0000-0000-000009680000}"/>
    <cellStyle name="40% - akcent 5 3 2 5 2 2" xfId="26636" xr:uid="{00000000-0005-0000-0000-00000A680000}"/>
    <cellStyle name="40% - akcent 5 3 2 5 2 2 2" xfId="26637" xr:uid="{00000000-0005-0000-0000-00000B680000}"/>
    <cellStyle name="40% - akcent 5 3 2 5 2 3" xfId="26638" xr:uid="{00000000-0005-0000-0000-00000C680000}"/>
    <cellStyle name="40% - akcent 5 3 2 5 3" xfId="26639" xr:uid="{00000000-0005-0000-0000-00000D680000}"/>
    <cellStyle name="40% - akcent 5 3 2 5 3 2" xfId="26640" xr:uid="{00000000-0005-0000-0000-00000E680000}"/>
    <cellStyle name="40% - akcent 5 3 2 5 3 2 2" xfId="26641" xr:uid="{00000000-0005-0000-0000-00000F680000}"/>
    <cellStyle name="40% - akcent 5 3 2 5 3 3" xfId="26642" xr:uid="{00000000-0005-0000-0000-000010680000}"/>
    <cellStyle name="40% - akcent 5 3 2 5 4" xfId="26643" xr:uid="{00000000-0005-0000-0000-000011680000}"/>
    <cellStyle name="40% - akcent 5 3 2 5 4 2" xfId="26644" xr:uid="{00000000-0005-0000-0000-000012680000}"/>
    <cellStyle name="40% - akcent 5 3 2 5 4 2 2" xfId="26645" xr:uid="{00000000-0005-0000-0000-000013680000}"/>
    <cellStyle name="40% - akcent 5 3 2 5 4 3" xfId="26646" xr:uid="{00000000-0005-0000-0000-000014680000}"/>
    <cellStyle name="40% - akcent 5 3 2 5 5" xfId="26647" xr:uid="{00000000-0005-0000-0000-000015680000}"/>
    <cellStyle name="40% - akcent 5 3 2 5 5 2" xfId="26648" xr:uid="{00000000-0005-0000-0000-000016680000}"/>
    <cellStyle name="40% - akcent 5 3 2 5 6" xfId="26649" xr:uid="{00000000-0005-0000-0000-000017680000}"/>
    <cellStyle name="40% - akcent 5 3 2 6" xfId="26650" xr:uid="{00000000-0005-0000-0000-000018680000}"/>
    <cellStyle name="40% - akcent 5 3 2 6 2" xfId="26651" xr:uid="{00000000-0005-0000-0000-000019680000}"/>
    <cellStyle name="40% - akcent 5 3 2 6 2 2" xfId="26652" xr:uid="{00000000-0005-0000-0000-00001A680000}"/>
    <cellStyle name="40% - akcent 5 3 2 6 2 2 2" xfId="26653" xr:uid="{00000000-0005-0000-0000-00001B680000}"/>
    <cellStyle name="40% - akcent 5 3 2 6 2 3" xfId="26654" xr:uid="{00000000-0005-0000-0000-00001C680000}"/>
    <cellStyle name="40% - akcent 5 3 2 6 3" xfId="26655" xr:uid="{00000000-0005-0000-0000-00001D680000}"/>
    <cellStyle name="40% - akcent 5 3 2 6 3 2" xfId="26656" xr:uid="{00000000-0005-0000-0000-00001E680000}"/>
    <cellStyle name="40% - akcent 5 3 2 6 3 2 2" xfId="26657" xr:uid="{00000000-0005-0000-0000-00001F680000}"/>
    <cellStyle name="40% - akcent 5 3 2 6 3 3" xfId="26658" xr:uid="{00000000-0005-0000-0000-000020680000}"/>
    <cellStyle name="40% - akcent 5 3 2 6 4" xfId="26659" xr:uid="{00000000-0005-0000-0000-000021680000}"/>
    <cellStyle name="40% - akcent 5 3 2 6 4 2" xfId="26660" xr:uid="{00000000-0005-0000-0000-000022680000}"/>
    <cellStyle name="40% - akcent 5 3 2 6 4 2 2" xfId="26661" xr:uid="{00000000-0005-0000-0000-000023680000}"/>
    <cellStyle name="40% - akcent 5 3 2 6 4 3" xfId="26662" xr:uid="{00000000-0005-0000-0000-000024680000}"/>
    <cellStyle name="40% - akcent 5 3 2 6 5" xfId="26663" xr:uid="{00000000-0005-0000-0000-000025680000}"/>
    <cellStyle name="40% - akcent 5 3 2 6 5 2" xfId="26664" xr:uid="{00000000-0005-0000-0000-000026680000}"/>
    <cellStyle name="40% - akcent 5 3 2 6 6" xfId="26665" xr:uid="{00000000-0005-0000-0000-000027680000}"/>
    <cellStyle name="40% - akcent 5 3 2 7" xfId="26666" xr:uid="{00000000-0005-0000-0000-000028680000}"/>
    <cellStyle name="40% - akcent 5 3 2 8" xfId="26667" xr:uid="{00000000-0005-0000-0000-000029680000}"/>
    <cellStyle name="40% - akcent 5 3 2 8 2" xfId="26668" xr:uid="{00000000-0005-0000-0000-00002A680000}"/>
    <cellStyle name="40% - akcent 5 3 2 8 2 2" xfId="26669" xr:uid="{00000000-0005-0000-0000-00002B680000}"/>
    <cellStyle name="40% - akcent 5 3 2 8 2 2 2" xfId="26670" xr:uid="{00000000-0005-0000-0000-00002C680000}"/>
    <cellStyle name="40% - akcent 5 3 2 8 2 3" xfId="26671" xr:uid="{00000000-0005-0000-0000-00002D680000}"/>
    <cellStyle name="40% - akcent 5 3 2 8 3" xfId="26672" xr:uid="{00000000-0005-0000-0000-00002E680000}"/>
    <cellStyle name="40% - akcent 5 3 2 8 3 2" xfId="26673" xr:uid="{00000000-0005-0000-0000-00002F680000}"/>
    <cellStyle name="40% - akcent 5 3 2 8 3 2 2" xfId="26674" xr:uid="{00000000-0005-0000-0000-000030680000}"/>
    <cellStyle name="40% - akcent 5 3 2 8 3 3" xfId="26675" xr:uid="{00000000-0005-0000-0000-000031680000}"/>
    <cellStyle name="40% - akcent 5 3 2 8 4" xfId="26676" xr:uid="{00000000-0005-0000-0000-000032680000}"/>
    <cellStyle name="40% - akcent 5 3 2 8 4 2" xfId="26677" xr:uid="{00000000-0005-0000-0000-000033680000}"/>
    <cellStyle name="40% - akcent 5 3 2 8 4 2 2" xfId="26678" xr:uid="{00000000-0005-0000-0000-000034680000}"/>
    <cellStyle name="40% - akcent 5 3 2 8 4 3" xfId="26679" xr:uid="{00000000-0005-0000-0000-000035680000}"/>
    <cellStyle name="40% - akcent 5 3 2 8 5" xfId="26680" xr:uid="{00000000-0005-0000-0000-000036680000}"/>
    <cellStyle name="40% - akcent 5 3 2 8 5 2" xfId="26681" xr:uid="{00000000-0005-0000-0000-000037680000}"/>
    <cellStyle name="40% - akcent 5 3 2 8 6" xfId="26682" xr:uid="{00000000-0005-0000-0000-000038680000}"/>
    <cellStyle name="40% - akcent 5 3 3" xfId="26683" xr:uid="{00000000-0005-0000-0000-000039680000}"/>
    <cellStyle name="40% - akcent 5 3 3 2" xfId="26684" xr:uid="{00000000-0005-0000-0000-00003A680000}"/>
    <cellStyle name="40% - akcent 5 3 3 2 10" xfId="26685" xr:uid="{00000000-0005-0000-0000-00003B680000}"/>
    <cellStyle name="40% - akcent 5 3 3 2 2" xfId="26686" xr:uid="{00000000-0005-0000-0000-00003C680000}"/>
    <cellStyle name="40% - akcent 5 3 3 2 2 2" xfId="26687" xr:uid="{00000000-0005-0000-0000-00003D680000}"/>
    <cellStyle name="40% - akcent 5 3 3 2 2 2 2" xfId="26688" xr:uid="{00000000-0005-0000-0000-00003E680000}"/>
    <cellStyle name="40% - akcent 5 3 3 2 2 2 2 2" xfId="26689" xr:uid="{00000000-0005-0000-0000-00003F680000}"/>
    <cellStyle name="40% - akcent 5 3 3 2 2 2 2 2 2" xfId="26690" xr:uid="{00000000-0005-0000-0000-000040680000}"/>
    <cellStyle name="40% - akcent 5 3 3 2 2 2 2 3" xfId="26691" xr:uid="{00000000-0005-0000-0000-000041680000}"/>
    <cellStyle name="40% - akcent 5 3 3 2 2 2 3" xfId="26692" xr:uid="{00000000-0005-0000-0000-000042680000}"/>
    <cellStyle name="40% - akcent 5 3 3 2 2 2 3 2" xfId="26693" xr:uid="{00000000-0005-0000-0000-000043680000}"/>
    <cellStyle name="40% - akcent 5 3 3 2 2 2 3 2 2" xfId="26694" xr:uid="{00000000-0005-0000-0000-000044680000}"/>
    <cellStyle name="40% - akcent 5 3 3 2 2 2 3 3" xfId="26695" xr:uid="{00000000-0005-0000-0000-000045680000}"/>
    <cellStyle name="40% - akcent 5 3 3 2 2 2 4" xfId="26696" xr:uid="{00000000-0005-0000-0000-000046680000}"/>
    <cellStyle name="40% - akcent 5 3 3 2 2 2 4 2" xfId="26697" xr:uid="{00000000-0005-0000-0000-000047680000}"/>
    <cellStyle name="40% - akcent 5 3 3 2 2 2 4 2 2" xfId="26698" xr:uid="{00000000-0005-0000-0000-000048680000}"/>
    <cellStyle name="40% - akcent 5 3 3 2 2 2 4 3" xfId="26699" xr:uid="{00000000-0005-0000-0000-000049680000}"/>
    <cellStyle name="40% - akcent 5 3 3 2 2 2 5" xfId="26700" xr:uid="{00000000-0005-0000-0000-00004A680000}"/>
    <cellStyle name="40% - akcent 5 3 3 2 2 2 5 2" xfId="26701" xr:uid="{00000000-0005-0000-0000-00004B680000}"/>
    <cellStyle name="40% - akcent 5 3 3 2 2 2 6" xfId="26702" xr:uid="{00000000-0005-0000-0000-00004C680000}"/>
    <cellStyle name="40% - akcent 5 3 3 2 2 3" xfId="26703" xr:uid="{00000000-0005-0000-0000-00004D680000}"/>
    <cellStyle name="40% - akcent 5 3 3 2 2 3 2" xfId="26704" xr:uid="{00000000-0005-0000-0000-00004E680000}"/>
    <cellStyle name="40% - akcent 5 3 3 2 2 3 2 2" xfId="26705" xr:uid="{00000000-0005-0000-0000-00004F680000}"/>
    <cellStyle name="40% - akcent 5 3 3 2 2 3 3" xfId="26706" xr:uid="{00000000-0005-0000-0000-000050680000}"/>
    <cellStyle name="40% - akcent 5 3 3 2 2 4" xfId="26707" xr:uid="{00000000-0005-0000-0000-000051680000}"/>
    <cellStyle name="40% - akcent 5 3 3 2 2 4 2" xfId="26708" xr:uid="{00000000-0005-0000-0000-000052680000}"/>
    <cellStyle name="40% - akcent 5 3 3 2 2 4 2 2" xfId="26709" xr:uid="{00000000-0005-0000-0000-000053680000}"/>
    <cellStyle name="40% - akcent 5 3 3 2 2 4 3" xfId="26710" xr:uid="{00000000-0005-0000-0000-000054680000}"/>
    <cellStyle name="40% - akcent 5 3 3 2 2 5" xfId="26711" xr:uid="{00000000-0005-0000-0000-000055680000}"/>
    <cellStyle name="40% - akcent 5 3 3 2 2 5 2" xfId="26712" xr:uid="{00000000-0005-0000-0000-000056680000}"/>
    <cellStyle name="40% - akcent 5 3 3 2 2 5 2 2" xfId="26713" xr:uid="{00000000-0005-0000-0000-000057680000}"/>
    <cellStyle name="40% - akcent 5 3 3 2 2 5 3" xfId="26714" xr:uid="{00000000-0005-0000-0000-000058680000}"/>
    <cellStyle name="40% - akcent 5 3 3 2 2 6" xfId="26715" xr:uid="{00000000-0005-0000-0000-000059680000}"/>
    <cellStyle name="40% - akcent 5 3 3 2 2 6 2" xfId="26716" xr:uid="{00000000-0005-0000-0000-00005A680000}"/>
    <cellStyle name="40% - akcent 5 3 3 2 2 7" xfId="26717" xr:uid="{00000000-0005-0000-0000-00005B680000}"/>
    <cellStyle name="40% - akcent 5 3 3 2 3" xfId="26718" xr:uid="{00000000-0005-0000-0000-00005C680000}"/>
    <cellStyle name="40% - akcent 5 3 3 2 3 2" xfId="26719" xr:uid="{00000000-0005-0000-0000-00005D680000}"/>
    <cellStyle name="40% - akcent 5 3 3 2 3 2 2" xfId="26720" xr:uid="{00000000-0005-0000-0000-00005E680000}"/>
    <cellStyle name="40% - akcent 5 3 3 2 3 2 2 2" xfId="26721" xr:uid="{00000000-0005-0000-0000-00005F680000}"/>
    <cellStyle name="40% - akcent 5 3 3 2 3 2 3" xfId="26722" xr:uid="{00000000-0005-0000-0000-000060680000}"/>
    <cellStyle name="40% - akcent 5 3 3 2 3 3" xfId="26723" xr:uid="{00000000-0005-0000-0000-000061680000}"/>
    <cellStyle name="40% - akcent 5 3 3 2 3 3 2" xfId="26724" xr:uid="{00000000-0005-0000-0000-000062680000}"/>
    <cellStyle name="40% - akcent 5 3 3 2 3 3 2 2" xfId="26725" xr:uid="{00000000-0005-0000-0000-000063680000}"/>
    <cellStyle name="40% - akcent 5 3 3 2 3 3 3" xfId="26726" xr:uid="{00000000-0005-0000-0000-000064680000}"/>
    <cellStyle name="40% - akcent 5 3 3 2 3 4" xfId="26727" xr:uid="{00000000-0005-0000-0000-000065680000}"/>
    <cellStyle name="40% - akcent 5 3 3 2 3 4 2" xfId="26728" xr:uid="{00000000-0005-0000-0000-000066680000}"/>
    <cellStyle name="40% - akcent 5 3 3 2 3 4 2 2" xfId="26729" xr:uid="{00000000-0005-0000-0000-000067680000}"/>
    <cellStyle name="40% - akcent 5 3 3 2 3 4 3" xfId="26730" xr:uid="{00000000-0005-0000-0000-000068680000}"/>
    <cellStyle name="40% - akcent 5 3 3 2 3 5" xfId="26731" xr:uid="{00000000-0005-0000-0000-000069680000}"/>
    <cellStyle name="40% - akcent 5 3 3 2 3 5 2" xfId="26732" xr:uid="{00000000-0005-0000-0000-00006A680000}"/>
    <cellStyle name="40% - akcent 5 3 3 2 3 6" xfId="26733" xr:uid="{00000000-0005-0000-0000-00006B680000}"/>
    <cellStyle name="40% - akcent 5 3 3 2 4" xfId="26734" xr:uid="{00000000-0005-0000-0000-00006C680000}"/>
    <cellStyle name="40% - akcent 5 3 3 2 4 2" xfId="26735" xr:uid="{00000000-0005-0000-0000-00006D680000}"/>
    <cellStyle name="40% - akcent 5 3 3 2 4 2 2" xfId="26736" xr:uid="{00000000-0005-0000-0000-00006E680000}"/>
    <cellStyle name="40% - akcent 5 3 3 2 4 2 2 2" xfId="26737" xr:uid="{00000000-0005-0000-0000-00006F680000}"/>
    <cellStyle name="40% - akcent 5 3 3 2 4 2 3" xfId="26738" xr:uid="{00000000-0005-0000-0000-000070680000}"/>
    <cellStyle name="40% - akcent 5 3 3 2 4 3" xfId="26739" xr:uid="{00000000-0005-0000-0000-000071680000}"/>
    <cellStyle name="40% - akcent 5 3 3 2 4 3 2" xfId="26740" xr:uid="{00000000-0005-0000-0000-000072680000}"/>
    <cellStyle name="40% - akcent 5 3 3 2 4 3 2 2" xfId="26741" xr:uid="{00000000-0005-0000-0000-000073680000}"/>
    <cellStyle name="40% - akcent 5 3 3 2 4 3 3" xfId="26742" xr:uid="{00000000-0005-0000-0000-000074680000}"/>
    <cellStyle name="40% - akcent 5 3 3 2 4 4" xfId="26743" xr:uid="{00000000-0005-0000-0000-000075680000}"/>
    <cellStyle name="40% - akcent 5 3 3 2 4 4 2" xfId="26744" xr:uid="{00000000-0005-0000-0000-000076680000}"/>
    <cellStyle name="40% - akcent 5 3 3 2 4 4 2 2" xfId="26745" xr:uid="{00000000-0005-0000-0000-000077680000}"/>
    <cellStyle name="40% - akcent 5 3 3 2 4 4 3" xfId="26746" xr:uid="{00000000-0005-0000-0000-000078680000}"/>
    <cellStyle name="40% - akcent 5 3 3 2 4 5" xfId="26747" xr:uid="{00000000-0005-0000-0000-000079680000}"/>
    <cellStyle name="40% - akcent 5 3 3 2 4 5 2" xfId="26748" xr:uid="{00000000-0005-0000-0000-00007A680000}"/>
    <cellStyle name="40% - akcent 5 3 3 2 4 6" xfId="26749" xr:uid="{00000000-0005-0000-0000-00007B680000}"/>
    <cellStyle name="40% - akcent 5 3 3 2 5" xfId="26750" xr:uid="{00000000-0005-0000-0000-00007C680000}"/>
    <cellStyle name="40% - akcent 5 3 3 2 5 2" xfId="26751" xr:uid="{00000000-0005-0000-0000-00007D680000}"/>
    <cellStyle name="40% - akcent 5 3 3 2 5 2 2" xfId="26752" xr:uid="{00000000-0005-0000-0000-00007E680000}"/>
    <cellStyle name="40% - akcent 5 3 3 2 5 3" xfId="26753" xr:uid="{00000000-0005-0000-0000-00007F680000}"/>
    <cellStyle name="40% - akcent 5 3 3 2 6" xfId="26754" xr:uid="{00000000-0005-0000-0000-000080680000}"/>
    <cellStyle name="40% - akcent 5 3 3 2 6 2" xfId="26755" xr:uid="{00000000-0005-0000-0000-000081680000}"/>
    <cellStyle name="40% - akcent 5 3 3 2 6 2 2" xfId="26756" xr:uid="{00000000-0005-0000-0000-000082680000}"/>
    <cellStyle name="40% - akcent 5 3 3 2 6 3" xfId="26757" xr:uid="{00000000-0005-0000-0000-000083680000}"/>
    <cellStyle name="40% - akcent 5 3 3 2 7" xfId="26758" xr:uid="{00000000-0005-0000-0000-000084680000}"/>
    <cellStyle name="40% - akcent 5 3 3 2 7 2" xfId="26759" xr:uid="{00000000-0005-0000-0000-000085680000}"/>
    <cellStyle name="40% - akcent 5 3 3 2 7 2 2" xfId="26760" xr:uid="{00000000-0005-0000-0000-000086680000}"/>
    <cellStyle name="40% - akcent 5 3 3 2 7 3" xfId="26761" xr:uid="{00000000-0005-0000-0000-000087680000}"/>
    <cellStyle name="40% - akcent 5 3 3 2 8" xfId="26762" xr:uid="{00000000-0005-0000-0000-000088680000}"/>
    <cellStyle name="40% - akcent 5 3 3 2 8 2" xfId="26763" xr:uid="{00000000-0005-0000-0000-000089680000}"/>
    <cellStyle name="40% - akcent 5 3 3 2 9" xfId="26764" xr:uid="{00000000-0005-0000-0000-00008A680000}"/>
    <cellStyle name="40% - akcent 5 3 3 3" xfId="26765" xr:uid="{00000000-0005-0000-0000-00008B680000}"/>
    <cellStyle name="40% - akcent 5 3 3 3 2" xfId="26766" xr:uid="{00000000-0005-0000-0000-00008C680000}"/>
    <cellStyle name="40% - akcent 5 3 3 3 2 2" xfId="26767" xr:uid="{00000000-0005-0000-0000-00008D680000}"/>
    <cellStyle name="40% - akcent 5 3 3 3 2 2 2" xfId="26768" xr:uid="{00000000-0005-0000-0000-00008E680000}"/>
    <cellStyle name="40% - akcent 5 3 3 3 2 2 2 2" xfId="26769" xr:uid="{00000000-0005-0000-0000-00008F680000}"/>
    <cellStyle name="40% - akcent 5 3 3 3 2 2 3" xfId="26770" xr:uid="{00000000-0005-0000-0000-000090680000}"/>
    <cellStyle name="40% - akcent 5 3 3 3 2 3" xfId="26771" xr:uid="{00000000-0005-0000-0000-000091680000}"/>
    <cellStyle name="40% - akcent 5 3 3 3 2 3 2" xfId="26772" xr:uid="{00000000-0005-0000-0000-000092680000}"/>
    <cellStyle name="40% - akcent 5 3 3 3 2 3 2 2" xfId="26773" xr:uid="{00000000-0005-0000-0000-000093680000}"/>
    <cellStyle name="40% - akcent 5 3 3 3 2 3 3" xfId="26774" xr:uid="{00000000-0005-0000-0000-000094680000}"/>
    <cellStyle name="40% - akcent 5 3 3 3 2 4" xfId="26775" xr:uid="{00000000-0005-0000-0000-000095680000}"/>
    <cellStyle name="40% - akcent 5 3 3 3 2 4 2" xfId="26776" xr:uid="{00000000-0005-0000-0000-000096680000}"/>
    <cellStyle name="40% - akcent 5 3 3 3 2 4 2 2" xfId="26777" xr:uid="{00000000-0005-0000-0000-000097680000}"/>
    <cellStyle name="40% - akcent 5 3 3 3 2 4 3" xfId="26778" xr:uid="{00000000-0005-0000-0000-000098680000}"/>
    <cellStyle name="40% - akcent 5 3 3 3 2 5" xfId="26779" xr:uid="{00000000-0005-0000-0000-000099680000}"/>
    <cellStyle name="40% - akcent 5 3 3 3 2 5 2" xfId="26780" xr:uid="{00000000-0005-0000-0000-00009A680000}"/>
    <cellStyle name="40% - akcent 5 3 3 3 2 6" xfId="26781" xr:uid="{00000000-0005-0000-0000-00009B680000}"/>
    <cellStyle name="40% - akcent 5 3 3 3 3" xfId="26782" xr:uid="{00000000-0005-0000-0000-00009C680000}"/>
    <cellStyle name="40% - akcent 5 3 3 3 3 2" xfId="26783" xr:uid="{00000000-0005-0000-0000-00009D680000}"/>
    <cellStyle name="40% - akcent 5 3 3 3 3 2 2" xfId="26784" xr:uid="{00000000-0005-0000-0000-00009E680000}"/>
    <cellStyle name="40% - akcent 5 3 3 3 3 3" xfId="26785" xr:uid="{00000000-0005-0000-0000-00009F680000}"/>
    <cellStyle name="40% - akcent 5 3 3 3 4" xfId="26786" xr:uid="{00000000-0005-0000-0000-0000A0680000}"/>
    <cellStyle name="40% - akcent 5 3 3 3 4 2" xfId="26787" xr:uid="{00000000-0005-0000-0000-0000A1680000}"/>
    <cellStyle name="40% - akcent 5 3 3 3 4 2 2" xfId="26788" xr:uid="{00000000-0005-0000-0000-0000A2680000}"/>
    <cellStyle name="40% - akcent 5 3 3 3 4 3" xfId="26789" xr:uid="{00000000-0005-0000-0000-0000A3680000}"/>
    <cellStyle name="40% - akcent 5 3 3 3 5" xfId="26790" xr:uid="{00000000-0005-0000-0000-0000A4680000}"/>
    <cellStyle name="40% - akcent 5 3 3 3 5 2" xfId="26791" xr:uid="{00000000-0005-0000-0000-0000A5680000}"/>
    <cellStyle name="40% - akcent 5 3 3 3 5 2 2" xfId="26792" xr:uid="{00000000-0005-0000-0000-0000A6680000}"/>
    <cellStyle name="40% - akcent 5 3 3 3 5 3" xfId="26793" xr:uid="{00000000-0005-0000-0000-0000A7680000}"/>
    <cellStyle name="40% - akcent 5 3 3 3 6" xfId="26794" xr:uid="{00000000-0005-0000-0000-0000A8680000}"/>
    <cellStyle name="40% - akcent 5 3 3 3 6 2" xfId="26795" xr:uid="{00000000-0005-0000-0000-0000A9680000}"/>
    <cellStyle name="40% - akcent 5 3 3 3 7" xfId="26796" xr:uid="{00000000-0005-0000-0000-0000AA680000}"/>
    <cellStyle name="40% - akcent 5 3 3 4" xfId="26797" xr:uid="{00000000-0005-0000-0000-0000AB680000}"/>
    <cellStyle name="40% - akcent 5 3 3 4 2" xfId="26798" xr:uid="{00000000-0005-0000-0000-0000AC680000}"/>
    <cellStyle name="40% - akcent 5 3 3 4 2 2" xfId="26799" xr:uid="{00000000-0005-0000-0000-0000AD680000}"/>
    <cellStyle name="40% - akcent 5 3 3 4 2 2 2" xfId="26800" xr:uid="{00000000-0005-0000-0000-0000AE680000}"/>
    <cellStyle name="40% - akcent 5 3 3 4 2 3" xfId="26801" xr:uid="{00000000-0005-0000-0000-0000AF680000}"/>
    <cellStyle name="40% - akcent 5 3 3 4 3" xfId="26802" xr:uid="{00000000-0005-0000-0000-0000B0680000}"/>
    <cellStyle name="40% - akcent 5 3 3 4 3 2" xfId="26803" xr:uid="{00000000-0005-0000-0000-0000B1680000}"/>
    <cellStyle name="40% - akcent 5 3 3 4 3 2 2" xfId="26804" xr:uid="{00000000-0005-0000-0000-0000B2680000}"/>
    <cellStyle name="40% - akcent 5 3 3 4 3 3" xfId="26805" xr:uid="{00000000-0005-0000-0000-0000B3680000}"/>
    <cellStyle name="40% - akcent 5 3 3 4 4" xfId="26806" xr:uid="{00000000-0005-0000-0000-0000B4680000}"/>
    <cellStyle name="40% - akcent 5 3 3 4 4 2" xfId="26807" xr:uid="{00000000-0005-0000-0000-0000B5680000}"/>
    <cellStyle name="40% - akcent 5 3 3 4 4 2 2" xfId="26808" xr:uid="{00000000-0005-0000-0000-0000B6680000}"/>
    <cellStyle name="40% - akcent 5 3 3 4 4 3" xfId="26809" xr:uid="{00000000-0005-0000-0000-0000B7680000}"/>
    <cellStyle name="40% - akcent 5 3 3 4 5" xfId="26810" xr:uid="{00000000-0005-0000-0000-0000B8680000}"/>
    <cellStyle name="40% - akcent 5 3 3 4 5 2" xfId="26811" xr:uid="{00000000-0005-0000-0000-0000B9680000}"/>
    <cellStyle name="40% - akcent 5 3 3 4 6" xfId="26812" xr:uid="{00000000-0005-0000-0000-0000BA680000}"/>
    <cellStyle name="40% - akcent 5 3 3 5" xfId="26813" xr:uid="{00000000-0005-0000-0000-0000BB680000}"/>
    <cellStyle name="40% - akcent 5 3 3 5 2" xfId="26814" xr:uid="{00000000-0005-0000-0000-0000BC680000}"/>
    <cellStyle name="40% - akcent 5 3 3 5 2 2" xfId="26815" xr:uid="{00000000-0005-0000-0000-0000BD680000}"/>
    <cellStyle name="40% - akcent 5 3 3 5 2 2 2" xfId="26816" xr:uid="{00000000-0005-0000-0000-0000BE680000}"/>
    <cellStyle name="40% - akcent 5 3 3 5 2 3" xfId="26817" xr:uid="{00000000-0005-0000-0000-0000BF680000}"/>
    <cellStyle name="40% - akcent 5 3 3 5 3" xfId="26818" xr:uid="{00000000-0005-0000-0000-0000C0680000}"/>
    <cellStyle name="40% - akcent 5 3 3 5 3 2" xfId="26819" xr:uid="{00000000-0005-0000-0000-0000C1680000}"/>
    <cellStyle name="40% - akcent 5 3 3 5 3 2 2" xfId="26820" xr:uid="{00000000-0005-0000-0000-0000C2680000}"/>
    <cellStyle name="40% - akcent 5 3 3 5 3 3" xfId="26821" xr:uid="{00000000-0005-0000-0000-0000C3680000}"/>
    <cellStyle name="40% - akcent 5 3 3 5 4" xfId="26822" xr:uid="{00000000-0005-0000-0000-0000C4680000}"/>
    <cellStyle name="40% - akcent 5 3 3 5 4 2" xfId="26823" xr:uid="{00000000-0005-0000-0000-0000C5680000}"/>
    <cellStyle name="40% - akcent 5 3 3 5 4 2 2" xfId="26824" xr:uid="{00000000-0005-0000-0000-0000C6680000}"/>
    <cellStyle name="40% - akcent 5 3 3 5 4 3" xfId="26825" xr:uid="{00000000-0005-0000-0000-0000C7680000}"/>
    <cellStyle name="40% - akcent 5 3 3 5 5" xfId="26826" xr:uid="{00000000-0005-0000-0000-0000C8680000}"/>
    <cellStyle name="40% - akcent 5 3 3 5 5 2" xfId="26827" xr:uid="{00000000-0005-0000-0000-0000C9680000}"/>
    <cellStyle name="40% - akcent 5 3 3 5 6" xfId="26828" xr:uid="{00000000-0005-0000-0000-0000CA680000}"/>
    <cellStyle name="40% - akcent 5 3 3 6" xfId="26829" xr:uid="{00000000-0005-0000-0000-0000CB680000}"/>
    <cellStyle name="40% - akcent 5 3 3 6 2" xfId="26830" xr:uid="{00000000-0005-0000-0000-0000CC680000}"/>
    <cellStyle name="40% - akcent 5 3 3 6 2 2" xfId="26831" xr:uid="{00000000-0005-0000-0000-0000CD680000}"/>
    <cellStyle name="40% - akcent 5 3 3 6 2 2 2" xfId="26832" xr:uid="{00000000-0005-0000-0000-0000CE680000}"/>
    <cellStyle name="40% - akcent 5 3 3 6 2 3" xfId="26833" xr:uid="{00000000-0005-0000-0000-0000CF680000}"/>
    <cellStyle name="40% - akcent 5 3 3 6 3" xfId="26834" xr:uid="{00000000-0005-0000-0000-0000D0680000}"/>
    <cellStyle name="40% - akcent 5 3 3 6 3 2" xfId="26835" xr:uid="{00000000-0005-0000-0000-0000D1680000}"/>
    <cellStyle name="40% - akcent 5 3 3 6 3 2 2" xfId="26836" xr:uid="{00000000-0005-0000-0000-0000D2680000}"/>
    <cellStyle name="40% - akcent 5 3 3 6 3 3" xfId="26837" xr:uid="{00000000-0005-0000-0000-0000D3680000}"/>
    <cellStyle name="40% - akcent 5 3 3 6 4" xfId="26838" xr:uid="{00000000-0005-0000-0000-0000D4680000}"/>
    <cellStyle name="40% - akcent 5 3 3 6 4 2" xfId="26839" xr:uid="{00000000-0005-0000-0000-0000D5680000}"/>
    <cellStyle name="40% - akcent 5 3 3 6 4 2 2" xfId="26840" xr:uid="{00000000-0005-0000-0000-0000D6680000}"/>
    <cellStyle name="40% - akcent 5 3 3 6 4 3" xfId="26841" xr:uid="{00000000-0005-0000-0000-0000D7680000}"/>
    <cellStyle name="40% - akcent 5 3 3 6 5" xfId="26842" xr:uid="{00000000-0005-0000-0000-0000D8680000}"/>
    <cellStyle name="40% - akcent 5 3 3 6 5 2" xfId="26843" xr:uid="{00000000-0005-0000-0000-0000D9680000}"/>
    <cellStyle name="40% - akcent 5 3 3 6 6" xfId="26844" xr:uid="{00000000-0005-0000-0000-0000DA680000}"/>
    <cellStyle name="40% - akcent 5 3 3 7" xfId="26845" xr:uid="{00000000-0005-0000-0000-0000DB680000}"/>
    <cellStyle name="40% - akcent 5 3 4" xfId="26846" xr:uid="{00000000-0005-0000-0000-0000DC680000}"/>
    <cellStyle name="40% - akcent 5 3 4 10" xfId="26847" xr:uid="{00000000-0005-0000-0000-0000DD680000}"/>
    <cellStyle name="40% - akcent 5 3 4 11" xfId="26848" xr:uid="{00000000-0005-0000-0000-0000DE680000}"/>
    <cellStyle name="40% - akcent 5 3 4 2" xfId="26849" xr:uid="{00000000-0005-0000-0000-0000DF680000}"/>
    <cellStyle name="40% - akcent 5 3 4 2 2" xfId="26850" xr:uid="{00000000-0005-0000-0000-0000E0680000}"/>
    <cellStyle name="40% - akcent 5 3 4 2 2 2" xfId="26851" xr:uid="{00000000-0005-0000-0000-0000E1680000}"/>
    <cellStyle name="40% - akcent 5 3 4 2 2 2 2" xfId="26852" xr:uid="{00000000-0005-0000-0000-0000E2680000}"/>
    <cellStyle name="40% - akcent 5 3 4 2 2 2 2 2" xfId="26853" xr:uid="{00000000-0005-0000-0000-0000E3680000}"/>
    <cellStyle name="40% - akcent 5 3 4 2 2 2 2 2 2" xfId="26854" xr:uid="{00000000-0005-0000-0000-0000E4680000}"/>
    <cellStyle name="40% - akcent 5 3 4 2 2 2 2 3" xfId="26855" xr:uid="{00000000-0005-0000-0000-0000E5680000}"/>
    <cellStyle name="40% - akcent 5 3 4 2 2 2 3" xfId="26856" xr:uid="{00000000-0005-0000-0000-0000E6680000}"/>
    <cellStyle name="40% - akcent 5 3 4 2 2 2 3 2" xfId="26857" xr:uid="{00000000-0005-0000-0000-0000E7680000}"/>
    <cellStyle name="40% - akcent 5 3 4 2 2 2 3 2 2" xfId="26858" xr:uid="{00000000-0005-0000-0000-0000E8680000}"/>
    <cellStyle name="40% - akcent 5 3 4 2 2 2 3 3" xfId="26859" xr:uid="{00000000-0005-0000-0000-0000E9680000}"/>
    <cellStyle name="40% - akcent 5 3 4 2 2 2 4" xfId="26860" xr:uid="{00000000-0005-0000-0000-0000EA680000}"/>
    <cellStyle name="40% - akcent 5 3 4 2 2 2 4 2" xfId="26861" xr:uid="{00000000-0005-0000-0000-0000EB680000}"/>
    <cellStyle name="40% - akcent 5 3 4 2 2 2 4 2 2" xfId="26862" xr:uid="{00000000-0005-0000-0000-0000EC680000}"/>
    <cellStyle name="40% - akcent 5 3 4 2 2 2 4 3" xfId="26863" xr:uid="{00000000-0005-0000-0000-0000ED680000}"/>
    <cellStyle name="40% - akcent 5 3 4 2 2 2 5" xfId="26864" xr:uid="{00000000-0005-0000-0000-0000EE680000}"/>
    <cellStyle name="40% - akcent 5 3 4 2 2 2 5 2" xfId="26865" xr:uid="{00000000-0005-0000-0000-0000EF680000}"/>
    <cellStyle name="40% - akcent 5 3 4 2 2 2 6" xfId="26866" xr:uid="{00000000-0005-0000-0000-0000F0680000}"/>
    <cellStyle name="40% - akcent 5 3 4 2 2 3" xfId="26867" xr:uid="{00000000-0005-0000-0000-0000F1680000}"/>
    <cellStyle name="40% - akcent 5 3 4 2 2 3 2" xfId="26868" xr:uid="{00000000-0005-0000-0000-0000F2680000}"/>
    <cellStyle name="40% - akcent 5 3 4 2 2 3 2 2" xfId="26869" xr:uid="{00000000-0005-0000-0000-0000F3680000}"/>
    <cellStyle name="40% - akcent 5 3 4 2 2 3 3" xfId="26870" xr:uid="{00000000-0005-0000-0000-0000F4680000}"/>
    <cellStyle name="40% - akcent 5 3 4 2 2 4" xfId="26871" xr:uid="{00000000-0005-0000-0000-0000F5680000}"/>
    <cellStyle name="40% - akcent 5 3 4 2 2 4 2" xfId="26872" xr:uid="{00000000-0005-0000-0000-0000F6680000}"/>
    <cellStyle name="40% - akcent 5 3 4 2 2 4 2 2" xfId="26873" xr:uid="{00000000-0005-0000-0000-0000F7680000}"/>
    <cellStyle name="40% - akcent 5 3 4 2 2 4 3" xfId="26874" xr:uid="{00000000-0005-0000-0000-0000F8680000}"/>
    <cellStyle name="40% - akcent 5 3 4 2 2 5" xfId="26875" xr:uid="{00000000-0005-0000-0000-0000F9680000}"/>
    <cellStyle name="40% - akcent 5 3 4 2 2 5 2" xfId="26876" xr:uid="{00000000-0005-0000-0000-0000FA680000}"/>
    <cellStyle name="40% - akcent 5 3 4 2 2 5 2 2" xfId="26877" xr:uid="{00000000-0005-0000-0000-0000FB680000}"/>
    <cellStyle name="40% - akcent 5 3 4 2 2 5 3" xfId="26878" xr:uid="{00000000-0005-0000-0000-0000FC680000}"/>
    <cellStyle name="40% - akcent 5 3 4 2 2 6" xfId="26879" xr:uid="{00000000-0005-0000-0000-0000FD680000}"/>
    <cellStyle name="40% - akcent 5 3 4 2 2 6 2" xfId="26880" xr:uid="{00000000-0005-0000-0000-0000FE680000}"/>
    <cellStyle name="40% - akcent 5 3 4 2 2 7" xfId="26881" xr:uid="{00000000-0005-0000-0000-0000FF680000}"/>
    <cellStyle name="40% - akcent 5 3 4 2 3" xfId="26882" xr:uid="{00000000-0005-0000-0000-000000690000}"/>
    <cellStyle name="40% - akcent 5 3 4 2 3 2" xfId="26883" xr:uid="{00000000-0005-0000-0000-000001690000}"/>
    <cellStyle name="40% - akcent 5 3 4 2 3 2 2" xfId="26884" xr:uid="{00000000-0005-0000-0000-000002690000}"/>
    <cellStyle name="40% - akcent 5 3 4 2 3 2 2 2" xfId="26885" xr:uid="{00000000-0005-0000-0000-000003690000}"/>
    <cellStyle name="40% - akcent 5 3 4 2 3 2 3" xfId="26886" xr:uid="{00000000-0005-0000-0000-000004690000}"/>
    <cellStyle name="40% - akcent 5 3 4 2 3 3" xfId="26887" xr:uid="{00000000-0005-0000-0000-000005690000}"/>
    <cellStyle name="40% - akcent 5 3 4 2 3 3 2" xfId="26888" xr:uid="{00000000-0005-0000-0000-000006690000}"/>
    <cellStyle name="40% - akcent 5 3 4 2 3 3 2 2" xfId="26889" xr:uid="{00000000-0005-0000-0000-000007690000}"/>
    <cellStyle name="40% - akcent 5 3 4 2 3 3 3" xfId="26890" xr:uid="{00000000-0005-0000-0000-000008690000}"/>
    <cellStyle name="40% - akcent 5 3 4 2 3 4" xfId="26891" xr:uid="{00000000-0005-0000-0000-000009690000}"/>
    <cellStyle name="40% - akcent 5 3 4 2 3 4 2" xfId="26892" xr:uid="{00000000-0005-0000-0000-00000A690000}"/>
    <cellStyle name="40% - akcent 5 3 4 2 3 4 2 2" xfId="26893" xr:uid="{00000000-0005-0000-0000-00000B690000}"/>
    <cellStyle name="40% - akcent 5 3 4 2 3 4 3" xfId="26894" xr:uid="{00000000-0005-0000-0000-00000C690000}"/>
    <cellStyle name="40% - akcent 5 3 4 2 3 5" xfId="26895" xr:uid="{00000000-0005-0000-0000-00000D690000}"/>
    <cellStyle name="40% - akcent 5 3 4 2 3 5 2" xfId="26896" xr:uid="{00000000-0005-0000-0000-00000E690000}"/>
    <cellStyle name="40% - akcent 5 3 4 2 3 6" xfId="26897" xr:uid="{00000000-0005-0000-0000-00000F690000}"/>
    <cellStyle name="40% - akcent 5 3 4 2 4" xfId="26898" xr:uid="{00000000-0005-0000-0000-000010690000}"/>
    <cellStyle name="40% - akcent 5 3 4 2 4 2" xfId="26899" xr:uid="{00000000-0005-0000-0000-000011690000}"/>
    <cellStyle name="40% - akcent 5 3 4 2 4 2 2" xfId="26900" xr:uid="{00000000-0005-0000-0000-000012690000}"/>
    <cellStyle name="40% - akcent 5 3 4 2 4 2 2 2" xfId="26901" xr:uid="{00000000-0005-0000-0000-000013690000}"/>
    <cellStyle name="40% - akcent 5 3 4 2 4 2 3" xfId="26902" xr:uid="{00000000-0005-0000-0000-000014690000}"/>
    <cellStyle name="40% - akcent 5 3 4 2 4 3" xfId="26903" xr:uid="{00000000-0005-0000-0000-000015690000}"/>
    <cellStyle name="40% - akcent 5 3 4 2 4 3 2" xfId="26904" xr:uid="{00000000-0005-0000-0000-000016690000}"/>
    <cellStyle name="40% - akcent 5 3 4 2 4 3 2 2" xfId="26905" xr:uid="{00000000-0005-0000-0000-000017690000}"/>
    <cellStyle name="40% - akcent 5 3 4 2 4 3 3" xfId="26906" xr:uid="{00000000-0005-0000-0000-000018690000}"/>
    <cellStyle name="40% - akcent 5 3 4 2 4 4" xfId="26907" xr:uid="{00000000-0005-0000-0000-000019690000}"/>
    <cellStyle name="40% - akcent 5 3 4 2 4 4 2" xfId="26908" xr:uid="{00000000-0005-0000-0000-00001A690000}"/>
    <cellStyle name="40% - akcent 5 3 4 2 4 4 2 2" xfId="26909" xr:uid="{00000000-0005-0000-0000-00001B690000}"/>
    <cellStyle name="40% - akcent 5 3 4 2 4 4 3" xfId="26910" xr:uid="{00000000-0005-0000-0000-00001C690000}"/>
    <cellStyle name="40% - akcent 5 3 4 2 4 5" xfId="26911" xr:uid="{00000000-0005-0000-0000-00001D690000}"/>
    <cellStyle name="40% - akcent 5 3 4 2 4 5 2" xfId="26912" xr:uid="{00000000-0005-0000-0000-00001E690000}"/>
    <cellStyle name="40% - akcent 5 3 4 2 4 6" xfId="26913" xr:uid="{00000000-0005-0000-0000-00001F690000}"/>
    <cellStyle name="40% - akcent 5 3 4 2 5" xfId="26914" xr:uid="{00000000-0005-0000-0000-000020690000}"/>
    <cellStyle name="40% - akcent 5 3 4 2 5 2" xfId="26915" xr:uid="{00000000-0005-0000-0000-000021690000}"/>
    <cellStyle name="40% - akcent 5 3 4 2 5 2 2" xfId="26916" xr:uid="{00000000-0005-0000-0000-000022690000}"/>
    <cellStyle name="40% - akcent 5 3 4 2 5 3" xfId="26917" xr:uid="{00000000-0005-0000-0000-000023690000}"/>
    <cellStyle name="40% - akcent 5 3 4 2 6" xfId="26918" xr:uid="{00000000-0005-0000-0000-000024690000}"/>
    <cellStyle name="40% - akcent 5 3 4 2 6 2" xfId="26919" xr:uid="{00000000-0005-0000-0000-000025690000}"/>
    <cellStyle name="40% - akcent 5 3 4 2 6 2 2" xfId="26920" xr:uid="{00000000-0005-0000-0000-000026690000}"/>
    <cellStyle name="40% - akcent 5 3 4 2 6 3" xfId="26921" xr:uid="{00000000-0005-0000-0000-000027690000}"/>
    <cellStyle name="40% - akcent 5 3 4 2 7" xfId="26922" xr:uid="{00000000-0005-0000-0000-000028690000}"/>
    <cellStyle name="40% - akcent 5 3 4 2 7 2" xfId="26923" xr:uid="{00000000-0005-0000-0000-000029690000}"/>
    <cellStyle name="40% - akcent 5 3 4 2 7 2 2" xfId="26924" xr:uid="{00000000-0005-0000-0000-00002A690000}"/>
    <cellStyle name="40% - akcent 5 3 4 2 7 3" xfId="26925" xr:uid="{00000000-0005-0000-0000-00002B690000}"/>
    <cellStyle name="40% - akcent 5 3 4 2 8" xfId="26926" xr:uid="{00000000-0005-0000-0000-00002C690000}"/>
    <cellStyle name="40% - akcent 5 3 4 2 8 2" xfId="26927" xr:uid="{00000000-0005-0000-0000-00002D690000}"/>
    <cellStyle name="40% - akcent 5 3 4 2 9" xfId="26928" xr:uid="{00000000-0005-0000-0000-00002E690000}"/>
    <cellStyle name="40% - akcent 5 3 4 3" xfId="26929" xr:uid="{00000000-0005-0000-0000-00002F690000}"/>
    <cellStyle name="40% - akcent 5 3 4 3 2" xfId="26930" xr:uid="{00000000-0005-0000-0000-000030690000}"/>
    <cellStyle name="40% - akcent 5 3 4 3 2 2" xfId="26931" xr:uid="{00000000-0005-0000-0000-000031690000}"/>
    <cellStyle name="40% - akcent 5 3 4 3 2 2 2" xfId="26932" xr:uid="{00000000-0005-0000-0000-000032690000}"/>
    <cellStyle name="40% - akcent 5 3 4 3 2 2 2 2" xfId="26933" xr:uid="{00000000-0005-0000-0000-000033690000}"/>
    <cellStyle name="40% - akcent 5 3 4 3 2 2 3" xfId="26934" xr:uid="{00000000-0005-0000-0000-000034690000}"/>
    <cellStyle name="40% - akcent 5 3 4 3 2 3" xfId="26935" xr:uid="{00000000-0005-0000-0000-000035690000}"/>
    <cellStyle name="40% - akcent 5 3 4 3 2 3 2" xfId="26936" xr:uid="{00000000-0005-0000-0000-000036690000}"/>
    <cellStyle name="40% - akcent 5 3 4 3 2 3 2 2" xfId="26937" xr:uid="{00000000-0005-0000-0000-000037690000}"/>
    <cellStyle name="40% - akcent 5 3 4 3 2 3 3" xfId="26938" xr:uid="{00000000-0005-0000-0000-000038690000}"/>
    <cellStyle name="40% - akcent 5 3 4 3 2 4" xfId="26939" xr:uid="{00000000-0005-0000-0000-000039690000}"/>
    <cellStyle name="40% - akcent 5 3 4 3 2 4 2" xfId="26940" xr:uid="{00000000-0005-0000-0000-00003A690000}"/>
    <cellStyle name="40% - akcent 5 3 4 3 2 4 2 2" xfId="26941" xr:uid="{00000000-0005-0000-0000-00003B690000}"/>
    <cellStyle name="40% - akcent 5 3 4 3 2 4 3" xfId="26942" xr:uid="{00000000-0005-0000-0000-00003C690000}"/>
    <cellStyle name="40% - akcent 5 3 4 3 2 5" xfId="26943" xr:uid="{00000000-0005-0000-0000-00003D690000}"/>
    <cellStyle name="40% - akcent 5 3 4 3 2 5 2" xfId="26944" xr:uid="{00000000-0005-0000-0000-00003E690000}"/>
    <cellStyle name="40% - akcent 5 3 4 3 2 6" xfId="26945" xr:uid="{00000000-0005-0000-0000-00003F690000}"/>
    <cellStyle name="40% - akcent 5 3 4 3 3" xfId="26946" xr:uid="{00000000-0005-0000-0000-000040690000}"/>
    <cellStyle name="40% - akcent 5 3 4 3 3 2" xfId="26947" xr:uid="{00000000-0005-0000-0000-000041690000}"/>
    <cellStyle name="40% - akcent 5 3 4 3 3 2 2" xfId="26948" xr:uid="{00000000-0005-0000-0000-000042690000}"/>
    <cellStyle name="40% - akcent 5 3 4 3 3 3" xfId="26949" xr:uid="{00000000-0005-0000-0000-000043690000}"/>
    <cellStyle name="40% - akcent 5 3 4 3 4" xfId="26950" xr:uid="{00000000-0005-0000-0000-000044690000}"/>
    <cellStyle name="40% - akcent 5 3 4 3 4 2" xfId="26951" xr:uid="{00000000-0005-0000-0000-000045690000}"/>
    <cellStyle name="40% - akcent 5 3 4 3 4 2 2" xfId="26952" xr:uid="{00000000-0005-0000-0000-000046690000}"/>
    <cellStyle name="40% - akcent 5 3 4 3 4 3" xfId="26953" xr:uid="{00000000-0005-0000-0000-000047690000}"/>
    <cellStyle name="40% - akcent 5 3 4 3 5" xfId="26954" xr:uid="{00000000-0005-0000-0000-000048690000}"/>
    <cellStyle name="40% - akcent 5 3 4 3 5 2" xfId="26955" xr:uid="{00000000-0005-0000-0000-000049690000}"/>
    <cellStyle name="40% - akcent 5 3 4 3 5 2 2" xfId="26956" xr:uid="{00000000-0005-0000-0000-00004A690000}"/>
    <cellStyle name="40% - akcent 5 3 4 3 5 3" xfId="26957" xr:uid="{00000000-0005-0000-0000-00004B690000}"/>
    <cellStyle name="40% - akcent 5 3 4 3 6" xfId="26958" xr:uid="{00000000-0005-0000-0000-00004C690000}"/>
    <cellStyle name="40% - akcent 5 3 4 3 6 2" xfId="26959" xr:uid="{00000000-0005-0000-0000-00004D690000}"/>
    <cellStyle name="40% - akcent 5 3 4 3 7" xfId="26960" xr:uid="{00000000-0005-0000-0000-00004E690000}"/>
    <cellStyle name="40% - akcent 5 3 4 4" xfId="26961" xr:uid="{00000000-0005-0000-0000-00004F690000}"/>
    <cellStyle name="40% - akcent 5 3 4 4 2" xfId="26962" xr:uid="{00000000-0005-0000-0000-000050690000}"/>
    <cellStyle name="40% - akcent 5 3 4 4 2 2" xfId="26963" xr:uid="{00000000-0005-0000-0000-000051690000}"/>
    <cellStyle name="40% - akcent 5 3 4 4 2 2 2" xfId="26964" xr:uid="{00000000-0005-0000-0000-000052690000}"/>
    <cellStyle name="40% - akcent 5 3 4 4 2 3" xfId="26965" xr:uid="{00000000-0005-0000-0000-000053690000}"/>
    <cellStyle name="40% - akcent 5 3 4 4 3" xfId="26966" xr:uid="{00000000-0005-0000-0000-000054690000}"/>
    <cellStyle name="40% - akcent 5 3 4 4 3 2" xfId="26967" xr:uid="{00000000-0005-0000-0000-000055690000}"/>
    <cellStyle name="40% - akcent 5 3 4 4 3 2 2" xfId="26968" xr:uid="{00000000-0005-0000-0000-000056690000}"/>
    <cellStyle name="40% - akcent 5 3 4 4 3 3" xfId="26969" xr:uid="{00000000-0005-0000-0000-000057690000}"/>
    <cellStyle name="40% - akcent 5 3 4 4 4" xfId="26970" xr:uid="{00000000-0005-0000-0000-000058690000}"/>
    <cellStyle name="40% - akcent 5 3 4 4 4 2" xfId="26971" xr:uid="{00000000-0005-0000-0000-000059690000}"/>
    <cellStyle name="40% - akcent 5 3 4 4 4 2 2" xfId="26972" xr:uid="{00000000-0005-0000-0000-00005A690000}"/>
    <cellStyle name="40% - akcent 5 3 4 4 4 3" xfId="26973" xr:uid="{00000000-0005-0000-0000-00005B690000}"/>
    <cellStyle name="40% - akcent 5 3 4 4 5" xfId="26974" xr:uid="{00000000-0005-0000-0000-00005C690000}"/>
    <cellStyle name="40% - akcent 5 3 4 4 5 2" xfId="26975" xr:uid="{00000000-0005-0000-0000-00005D690000}"/>
    <cellStyle name="40% - akcent 5 3 4 4 6" xfId="26976" xr:uid="{00000000-0005-0000-0000-00005E690000}"/>
    <cellStyle name="40% - akcent 5 3 4 5" xfId="26977" xr:uid="{00000000-0005-0000-0000-00005F690000}"/>
    <cellStyle name="40% - akcent 5 3 4 5 2" xfId="26978" xr:uid="{00000000-0005-0000-0000-000060690000}"/>
    <cellStyle name="40% - akcent 5 3 4 5 2 2" xfId="26979" xr:uid="{00000000-0005-0000-0000-000061690000}"/>
    <cellStyle name="40% - akcent 5 3 4 5 2 2 2" xfId="26980" xr:uid="{00000000-0005-0000-0000-000062690000}"/>
    <cellStyle name="40% - akcent 5 3 4 5 2 3" xfId="26981" xr:uid="{00000000-0005-0000-0000-000063690000}"/>
    <cellStyle name="40% - akcent 5 3 4 5 3" xfId="26982" xr:uid="{00000000-0005-0000-0000-000064690000}"/>
    <cellStyle name="40% - akcent 5 3 4 5 3 2" xfId="26983" xr:uid="{00000000-0005-0000-0000-000065690000}"/>
    <cellStyle name="40% - akcent 5 3 4 5 3 2 2" xfId="26984" xr:uid="{00000000-0005-0000-0000-000066690000}"/>
    <cellStyle name="40% - akcent 5 3 4 5 3 3" xfId="26985" xr:uid="{00000000-0005-0000-0000-000067690000}"/>
    <cellStyle name="40% - akcent 5 3 4 5 4" xfId="26986" xr:uid="{00000000-0005-0000-0000-000068690000}"/>
    <cellStyle name="40% - akcent 5 3 4 5 4 2" xfId="26987" xr:uid="{00000000-0005-0000-0000-000069690000}"/>
    <cellStyle name="40% - akcent 5 3 4 5 4 2 2" xfId="26988" xr:uid="{00000000-0005-0000-0000-00006A690000}"/>
    <cellStyle name="40% - akcent 5 3 4 5 4 3" xfId="26989" xr:uid="{00000000-0005-0000-0000-00006B690000}"/>
    <cellStyle name="40% - akcent 5 3 4 5 5" xfId="26990" xr:uid="{00000000-0005-0000-0000-00006C690000}"/>
    <cellStyle name="40% - akcent 5 3 4 5 5 2" xfId="26991" xr:uid="{00000000-0005-0000-0000-00006D690000}"/>
    <cellStyle name="40% - akcent 5 3 4 5 6" xfId="26992" xr:uid="{00000000-0005-0000-0000-00006E690000}"/>
    <cellStyle name="40% - akcent 5 3 4 6" xfId="26993" xr:uid="{00000000-0005-0000-0000-00006F690000}"/>
    <cellStyle name="40% - akcent 5 3 4 6 2" xfId="26994" xr:uid="{00000000-0005-0000-0000-000070690000}"/>
    <cellStyle name="40% - akcent 5 3 4 6 2 2" xfId="26995" xr:uid="{00000000-0005-0000-0000-000071690000}"/>
    <cellStyle name="40% - akcent 5 3 4 6 3" xfId="26996" xr:uid="{00000000-0005-0000-0000-000072690000}"/>
    <cellStyle name="40% - akcent 5 3 4 7" xfId="26997" xr:uid="{00000000-0005-0000-0000-000073690000}"/>
    <cellStyle name="40% - akcent 5 3 4 7 2" xfId="26998" xr:uid="{00000000-0005-0000-0000-000074690000}"/>
    <cellStyle name="40% - akcent 5 3 4 7 2 2" xfId="26999" xr:uid="{00000000-0005-0000-0000-000075690000}"/>
    <cellStyle name="40% - akcent 5 3 4 7 3" xfId="27000" xr:uid="{00000000-0005-0000-0000-000076690000}"/>
    <cellStyle name="40% - akcent 5 3 4 8" xfId="27001" xr:uid="{00000000-0005-0000-0000-000077690000}"/>
    <cellStyle name="40% - akcent 5 3 4 8 2" xfId="27002" xr:uid="{00000000-0005-0000-0000-000078690000}"/>
    <cellStyle name="40% - akcent 5 3 4 8 2 2" xfId="27003" xr:uid="{00000000-0005-0000-0000-000079690000}"/>
    <cellStyle name="40% - akcent 5 3 4 8 3" xfId="27004" xr:uid="{00000000-0005-0000-0000-00007A690000}"/>
    <cellStyle name="40% - akcent 5 3 4 9" xfId="27005" xr:uid="{00000000-0005-0000-0000-00007B690000}"/>
    <cellStyle name="40% - akcent 5 3 4 9 2" xfId="27006" xr:uid="{00000000-0005-0000-0000-00007C690000}"/>
    <cellStyle name="40% - akcent 5 3 5" xfId="27007" xr:uid="{00000000-0005-0000-0000-00007D690000}"/>
    <cellStyle name="40% - akcent 5 3 5 2" xfId="27008" xr:uid="{00000000-0005-0000-0000-00007E690000}"/>
    <cellStyle name="40% - akcent 5 3 5 2 2" xfId="27009" xr:uid="{00000000-0005-0000-0000-00007F690000}"/>
    <cellStyle name="40% - akcent 5 3 5 2 2 2" xfId="27010" xr:uid="{00000000-0005-0000-0000-000080690000}"/>
    <cellStyle name="40% - akcent 5 3 5 2 2 2 2" xfId="27011" xr:uid="{00000000-0005-0000-0000-000081690000}"/>
    <cellStyle name="40% - akcent 5 3 5 2 2 2 2 2" xfId="27012" xr:uid="{00000000-0005-0000-0000-000082690000}"/>
    <cellStyle name="40% - akcent 5 3 5 2 2 2 3" xfId="27013" xr:uid="{00000000-0005-0000-0000-000083690000}"/>
    <cellStyle name="40% - akcent 5 3 5 2 2 3" xfId="27014" xr:uid="{00000000-0005-0000-0000-000084690000}"/>
    <cellStyle name="40% - akcent 5 3 5 2 2 3 2" xfId="27015" xr:uid="{00000000-0005-0000-0000-000085690000}"/>
    <cellStyle name="40% - akcent 5 3 5 2 2 3 2 2" xfId="27016" xr:uid="{00000000-0005-0000-0000-000086690000}"/>
    <cellStyle name="40% - akcent 5 3 5 2 2 3 3" xfId="27017" xr:uid="{00000000-0005-0000-0000-000087690000}"/>
    <cellStyle name="40% - akcent 5 3 5 2 2 4" xfId="27018" xr:uid="{00000000-0005-0000-0000-000088690000}"/>
    <cellStyle name="40% - akcent 5 3 5 2 2 4 2" xfId="27019" xr:uid="{00000000-0005-0000-0000-000089690000}"/>
    <cellStyle name="40% - akcent 5 3 5 2 2 4 2 2" xfId="27020" xr:uid="{00000000-0005-0000-0000-00008A690000}"/>
    <cellStyle name="40% - akcent 5 3 5 2 2 4 3" xfId="27021" xr:uid="{00000000-0005-0000-0000-00008B690000}"/>
    <cellStyle name="40% - akcent 5 3 5 2 2 5" xfId="27022" xr:uid="{00000000-0005-0000-0000-00008C690000}"/>
    <cellStyle name="40% - akcent 5 3 5 2 2 5 2" xfId="27023" xr:uid="{00000000-0005-0000-0000-00008D690000}"/>
    <cellStyle name="40% - akcent 5 3 5 2 2 6" xfId="27024" xr:uid="{00000000-0005-0000-0000-00008E690000}"/>
    <cellStyle name="40% - akcent 5 3 5 2 3" xfId="27025" xr:uid="{00000000-0005-0000-0000-00008F690000}"/>
    <cellStyle name="40% - akcent 5 3 5 2 3 2" xfId="27026" xr:uid="{00000000-0005-0000-0000-000090690000}"/>
    <cellStyle name="40% - akcent 5 3 5 2 3 2 2" xfId="27027" xr:uid="{00000000-0005-0000-0000-000091690000}"/>
    <cellStyle name="40% - akcent 5 3 5 2 3 3" xfId="27028" xr:uid="{00000000-0005-0000-0000-000092690000}"/>
    <cellStyle name="40% - akcent 5 3 5 2 4" xfId="27029" xr:uid="{00000000-0005-0000-0000-000093690000}"/>
    <cellStyle name="40% - akcent 5 3 5 2 4 2" xfId="27030" xr:uid="{00000000-0005-0000-0000-000094690000}"/>
    <cellStyle name="40% - akcent 5 3 5 2 4 2 2" xfId="27031" xr:uid="{00000000-0005-0000-0000-000095690000}"/>
    <cellStyle name="40% - akcent 5 3 5 2 4 3" xfId="27032" xr:uid="{00000000-0005-0000-0000-000096690000}"/>
    <cellStyle name="40% - akcent 5 3 5 2 5" xfId="27033" xr:uid="{00000000-0005-0000-0000-000097690000}"/>
    <cellStyle name="40% - akcent 5 3 5 2 5 2" xfId="27034" xr:uid="{00000000-0005-0000-0000-000098690000}"/>
    <cellStyle name="40% - akcent 5 3 5 2 5 2 2" xfId="27035" xr:uid="{00000000-0005-0000-0000-000099690000}"/>
    <cellStyle name="40% - akcent 5 3 5 2 5 3" xfId="27036" xr:uid="{00000000-0005-0000-0000-00009A690000}"/>
    <cellStyle name="40% - akcent 5 3 5 2 6" xfId="27037" xr:uid="{00000000-0005-0000-0000-00009B690000}"/>
    <cellStyle name="40% - akcent 5 3 5 2 6 2" xfId="27038" xr:uid="{00000000-0005-0000-0000-00009C690000}"/>
    <cellStyle name="40% - akcent 5 3 5 2 7" xfId="27039" xr:uid="{00000000-0005-0000-0000-00009D690000}"/>
    <cellStyle name="40% - akcent 5 3 5 3" xfId="27040" xr:uid="{00000000-0005-0000-0000-00009E690000}"/>
    <cellStyle name="40% - akcent 5 3 5 3 2" xfId="27041" xr:uid="{00000000-0005-0000-0000-00009F690000}"/>
    <cellStyle name="40% - akcent 5 3 5 3 2 2" xfId="27042" xr:uid="{00000000-0005-0000-0000-0000A0690000}"/>
    <cellStyle name="40% - akcent 5 3 5 3 2 2 2" xfId="27043" xr:uid="{00000000-0005-0000-0000-0000A1690000}"/>
    <cellStyle name="40% - akcent 5 3 5 3 2 3" xfId="27044" xr:uid="{00000000-0005-0000-0000-0000A2690000}"/>
    <cellStyle name="40% - akcent 5 3 5 3 3" xfId="27045" xr:uid="{00000000-0005-0000-0000-0000A3690000}"/>
    <cellStyle name="40% - akcent 5 3 5 3 3 2" xfId="27046" xr:uid="{00000000-0005-0000-0000-0000A4690000}"/>
    <cellStyle name="40% - akcent 5 3 5 3 3 2 2" xfId="27047" xr:uid="{00000000-0005-0000-0000-0000A5690000}"/>
    <cellStyle name="40% - akcent 5 3 5 3 3 3" xfId="27048" xr:uid="{00000000-0005-0000-0000-0000A6690000}"/>
    <cellStyle name="40% - akcent 5 3 5 3 4" xfId="27049" xr:uid="{00000000-0005-0000-0000-0000A7690000}"/>
    <cellStyle name="40% - akcent 5 3 5 3 4 2" xfId="27050" xr:uid="{00000000-0005-0000-0000-0000A8690000}"/>
    <cellStyle name="40% - akcent 5 3 5 3 4 2 2" xfId="27051" xr:uid="{00000000-0005-0000-0000-0000A9690000}"/>
    <cellStyle name="40% - akcent 5 3 5 3 4 3" xfId="27052" xr:uid="{00000000-0005-0000-0000-0000AA690000}"/>
    <cellStyle name="40% - akcent 5 3 5 3 5" xfId="27053" xr:uid="{00000000-0005-0000-0000-0000AB690000}"/>
    <cellStyle name="40% - akcent 5 3 5 3 5 2" xfId="27054" xr:uid="{00000000-0005-0000-0000-0000AC690000}"/>
    <cellStyle name="40% - akcent 5 3 5 3 6" xfId="27055" xr:uid="{00000000-0005-0000-0000-0000AD690000}"/>
    <cellStyle name="40% - akcent 5 3 5 4" xfId="27056" xr:uid="{00000000-0005-0000-0000-0000AE690000}"/>
    <cellStyle name="40% - akcent 5 3 5 4 2" xfId="27057" xr:uid="{00000000-0005-0000-0000-0000AF690000}"/>
    <cellStyle name="40% - akcent 5 3 5 4 2 2" xfId="27058" xr:uid="{00000000-0005-0000-0000-0000B0690000}"/>
    <cellStyle name="40% - akcent 5 3 5 4 2 2 2" xfId="27059" xr:uid="{00000000-0005-0000-0000-0000B1690000}"/>
    <cellStyle name="40% - akcent 5 3 5 4 2 3" xfId="27060" xr:uid="{00000000-0005-0000-0000-0000B2690000}"/>
    <cellStyle name="40% - akcent 5 3 5 4 3" xfId="27061" xr:uid="{00000000-0005-0000-0000-0000B3690000}"/>
    <cellStyle name="40% - akcent 5 3 5 4 3 2" xfId="27062" xr:uid="{00000000-0005-0000-0000-0000B4690000}"/>
    <cellStyle name="40% - akcent 5 3 5 4 3 2 2" xfId="27063" xr:uid="{00000000-0005-0000-0000-0000B5690000}"/>
    <cellStyle name="40% - akcent 5 3 5 4 3 3" xfId="27064" xr:uid="{00000000-0005-0000-0000-0000B6690000}"/>
    <cellStyle name="40% - akcent 5 3 5 4 4" xfId="27065" xr:uid="{00000000-0005-0000-0000-0000B7690000}"/>
    <cellStyle name="40% - akcent 5 3 5 4 4 2" xfId="27066" xr:uid="{00000000-0005-0000-0000-0000B8690000}"/>
    <cellStyle name="40% - akcent 5 3 5 4 4 2 2" xfId="27067" xr:uid="{00000000-0005-0000-0000-0000B9690000}"/>
    <cellStyle name="40% - akcent 5 3 5 4 4 3" xfId="27068" xr:uid="{00000000-0005-0000-0000-0000BA690000}"/>
    <cellStyle name="40% - akcent 5 3 5 4 5" xfId="27069" xr:uid="{00000000-0005-0000-0000-0000BB690000}"/>
    <cellStyle name="40% - akcent 5 3 5 4 5 2" xfId="27070" xr:uid="{00000000-0005-0000-0000-0000BC690000}"/>
    <cellStyle name="40% - akcent 5 3 5 4 6" xfId="27071" xr:uid="{00000000-0005-0000-0000-0000BD690000}"/>
    <cellStyle name="40% - akcent 5 3 5 5" xfId="27072" xr:uid="{00000000-0005-0000-0000-0000BE690000}"/>
    <cellStyle name="40% - akcent 5 3 5 5 2" xfId="27073" xr:uid="{00000000-0005-0000-0000-0000BF690000}"/>
    <cellStyle name="40% - akcent 5 3 5 5 2 2" xfId="27074" xr:uid="{00000000-0005-0000-0000-0000C0690000}"/>
    <cellStyle name="40% - akcent 5 3 5 5 3" xfId="27075" xr:uid="{00000000-0005-0000-0000-0000C1690000}"/>
    <cellStyle name="40% - akcent 5 3 5 6" xfId="27076" xr:uid="{00000000-0005-0000-0000-0000C2690000}"/>
    <cellStyle name="40% - akcent 5 3 5 6 2" xfId="27077" xr:uid="{00000000-0005-0000-0000-0000C3690000}"/>
    <cellStyle name="40% - akcent 5 3 5 6 2 2" xfId="27078" xr:uid="{00000000-0005-0000-0000-0000C4690000}"/>
    <cellStyle name="40% - akcent 5 3 5 6 3" xfId="27079" xr:uid="{00000000-0005-0000-0000-0000C5690000}"/>
    <cellStyle name="40% - akcent 5 3 5 7" xfId="27080" xr:uid="{00000000-0005-0000-0000-0000C6690000}"/>
    <cellStyle name="40% - akcent 5 3 5 7 2" xfId="27081" xr:uid="{00000000-0005-0000-0000-0000C7690000}"/>
    <cellStyle name="40% - akcent 5 3 5 7 2 2" xfId="27082" xr:uid="{00000000-0005-0000-0000-0000C8690000}"/>
    <cellStyle name="40% - akcent 5 3 5 7 3" xfId="27083" xr:uid="{00000000-0005-0000-0000-0000C9690000}"/>
    <cellStyle name="40% - akcent 5 3 5 8" xfId="27084" xr:uid="{00000000-0005-0000-0000-0000CA690000}"/>
    <cellStyle name="40% - akcent 5 3 5 8 2" xfId="27085" xr:uid="{00000000-0005-0000-0000-0000CB690000}"/>
    <cellStyle name="40% - akcent 5 3 5 9" xfId="27086" xr:uid="{00000000-0005-0000-0000-0000CC690000}"/>
    <cellStyle name="40% - akcent 5 3 6" xfId="27087" xr:uid="{00000000-0005-0000-0000-0000CD690000}"/>
    <cellStyle name="40% - akcent 5 3 6 2" xfId="27088" xr:uid="{00000000-0005-0000-0000-0000CE690000}"/>
    <cellStyle name="40% - akcent 5 3 6 2 2" xfId="27089" xr:uid="{00000000-0005-0000-0000-0000CF690000}"/>
    <cellStyle name="40% - akcent 5 3 6 2 2 2" xfId="27090" xr:uid="{00000000-0005-0000-0000-0000D0690000}"/>
    <cellStyle name="40% - akcent 5 3 6 2 2 2 2" xfId="27091" xr:uid="{00000000-0005-0000-0000-0000D1690000}"/>
    <cellStyle name="40% - akcent 5 3 6 2 2 2 2 2" xfId="27092" xr:uid="{00000000-0005-0000-0000-0000D2690000}"/>
    <cellStyle name="40% - akcent 5 3 6 2 2 2 3" xfId="27093" xr:uid="{00000000-0005-0000-0000-0000D3690000}"/>
    <cellStyle name="40% - akcent 5 3 6 2 2 3" xfId="27094" xr:uid="{00000000-0005-0000-0000-0000D4690000}"/>
    <cellStyle name="40% - akcent 5 3 6 2 2 3 2" xfId="27095" xr:uid="{00000000-0005-0000-0000-0000D5690000}"/>
    <cellStyle name="40% - akcent 5 3 6 2 2 3 2 2" xfId="27096" xr:uid="{00000000-0005-0000-0000-0000D6690000}"/>
    <cellStyle name="40% - akcent 5 3 6 2 2 3 3" xfId="27097" xr:uid="{00000000-0005-0000-0000-0000D7690000}"/>
    <cellStyle name="40% - akcent 5 3 6 2 2 4" xfId="27098" xr:uid="{00000000-0005-0000-0000-0000D8690000}"/>
    <cellStyle name="40% - akcent 5 3 6 2 2 4 2" xfId="27099" xr:uid="{00000000-0005-0000-0000-0000D9690000}"/>
    <cellStyle name="40% - akcent 5 3 6 2 2 4 2 2" xfId="27100" xr:uid="{00000000-0005-0000-0000-0000DA690000}"/>
    <cellStyle name="40% - akcent 5 3 6 2 2 4 3" xfId="27101" xr:uid="{00000000-0005-0000-0000-0000DB690000}"/>
    <cellStyle name="40% - akcent 5 3 6 2 2 5" xfId="27102" xr:uid="{00000000-0005-0000-0000-0000DC690000}"/>
    <cellStyle name="40% - akcent 5 3 6 2 2 5 2" xfId="27103" xr:uid="{00000000-0005-0000-0000-0000DD690000}"/>
    <cellStyle name="40% - akcent 5 3 6 2 2 6" xfId="27104" xr:uid="{00000000-0005-0000-0000-0000DE690000}"/>
    <cellStyle name="40% - akcent 5 3 6 2 3" xfId="27105" xr:uid="{00000000-0005-0000-0000-0000DF690000}"/>
    <cellStyle name="40% - akcent 5 3 6 2 3 2" xfId="27106" xr:uid="{00000000-0005-0000-0000-0000E0690000}"/>
    <cellStyle name="40% - akcent 5 3 6 2 3 2 2" xfId="27107" xr:uid="{00000000-0005-0000-0000-0000E1690000}"/>
    <cellStyle name="40% - akcent 5 3 6 2 3 3" xfId="27108" xr:uid="{00000000-0005-0000-0000-0000E2690000}"/>
    <cellStyle name="40% - akcent 5 3 6 2 4" xfId="27109" xr:uid="{00000000-0005-0000-0000-0000E3690000}"/>
    <cellStyle name="40% - akcent 5 3 6 2 4 2" xfId="27110" xr:uid="{00000000-0005-0000-0000-0000E4690000}"/>
    <cellStyle name="40% - akcent 5 3 6 2 4 2 2" xfId="27111" xr:uid="{00000000-0005-0000-0000-0000E5690000}"/>
    <cellStyle name="40% - akcent 5 3 6 2 4 3" xfId="27112" xr:uid="{00000000-0005-0000-0000-0000E6690000}"/>
    <cellStyle name="40% - akcent 5 3 6 2 5" xfId="27113" xr:uid="{00000000-0005-0000-0000-0000E7690000}"/>
    <cellStyle name="40% - akcent 5 3 6 2 5 2" xfId="27114" xr:uid="{00000000-0005-0000-0000-0000E8690000}"/>
    <cellStyle name="40% - akcent 5 3 6 2 5 2 2" xfId="27115" xr:uid="{00000000-0005-0000-0000-0000E9690000}"/>
    <cellStyle name="40% - akcent 5 3 6 2 5 3" xfId="27116" xr:uid="{00000000-0005-0000-0000-0000EA690000}"/>
    <cellStyle name="40% - akcent 5 3 6 2 6" xfId="27117" xr:uid="{00000000-0005-0000-0000-0000EB690000}"/>
    <cellStyle name="40% - akcent 5 3 6 2 6 2" xfId="27118" xr:uid="{00000000-0005-0000-0000-0000EC690000}"/>
    <cellStyle name="40% - akcent 5 3 6 2 7" xfId="27119" xr:uid="{00000000-0005-0000-0000-0000ED690000}"/>
    <cellStyle name="40% - akcent 5 3 6 3" xfId="27120" xr:uid="{00000000-0005-0000-0000-0000EE690000}"/>
    <cellStyle name="40% - akcent 5 3 6 3 2" xfId="27121" xr:uid="{00000000-0005-0000-0000-0000EF690000}"/>
    <cellStyle name="40% - akcent 5 3 6 3 2 2" xfId="27122" xr:uid="{00000000-0005-0000-0000-0000F0690000}"/>
    <cellStyle name="40% - akcent 5 3 6 3 2 2 2" xfId="27123" xr:uid="{00000000-0005-0000-0000-0000F1690000}"/>
    <cellStyle name="40% - akcent 5 3 6 3 2 3" xfId="27124" xr:uid="{00000000-0005-0000-0000-0000F2690000}"/>
    <cellStyle name="40% - akcent 5 3 6 3 3" xfId="27125" xr:uid="{00000000-0005-0000-0000-0000F3690000}"/>
    <cellStyle name="40% - akcent 5 3 6 3 3 2" xfId="27126" xr:uid="{00000000-0005-0000-0000-0000F4690000}"/>
    <cellStyle name="40% - akcent 5 3 6 3 3 2 2" xfId="27127" xr:uid="{00000000-0005-0000-0000-0000F5690000}"/>
    <cellStyle name="40% - akcent 5 3 6 3 3 3" xfId="27128" xr:uid="{00000000-0005-0000-0000-0000F6690000}"/>
    <cellStyle name="40% - akcent 5 3 6 3 4" xfId="27129" xr:uid="{00000000-0005-0000-0000-0000F7690000}"/>
    <cellStyle name="40% - akcent 5 3 6 3 4 2" xfId="27130" xr:uid="{00000000-0005-0000-0000-0000F8690000}"/>
    <cellStyle name="40% - akcent 5 3 6 3 4 2 2" xfId="27131" xr:uid="{00000000-0005-0000-0000-0000F9690000}"/>
    <cellStyle name="40% - akcent 5 3 6 3 4 3" xfId="27132" xr:uid="{00000000-0005-0000-0000-0000FA690000}"/>
    <cellStyle name="40% - akcent 5 3 6 3 5" xfId="27133" xr:uid="{00000000-0005-0000-0000-0000FB690000}"/>
    <cellStyle name="40% - akcent 5 3 6 3 5 2" xfId="27134" xr:uid="{00000000-0005-0000-0000-0000FC690000}"/>
    <cellStyle name="40% - akcent 5 3 6 3 6" xfId="27135" xr:uid="{00000000-0005-0000-0000-0000FD690000}"/>
    <cellStyle name="40% - akcent 5 3 6 4" xfId="27136" xr:uid="{00000000-0005-0000-0000-0000FE690000}"/>
    <cellStyle name="40% - akcent 5 3 6 4 2" xfId="27137" xr:uid="{00000000-0005-0000-0000-0000FF690000}"/>
    <cellStyle name="40% - akcent 5 3 6 4 2 2" xfId="27138" xr:uid="{00000000-0005-0000-0000-0000006A0000}"/>
    <cellStyle name="40% - akcent 5 3 6 4 2 2 2" xfId="27139" xr:uid="{00000000-0005-0000-0000-0000016A0000}"/>
    <cellStyle name="40% - akcent 5 3 6 4 2 3" xfId="27140" xr:uid="{00000000-0005-0000-0000-0000026A0000}"/>
    <cellStyle name="40% - akcent 5 3 6 4 3" xfId="27141" xr:uid="{00000000-0005-0000-0000-0000036A0000}"/>
    <cellStyle name="40% - akcent 5 3 6 4 3 2" xfId="27142" xr:uid="{00000000-0005-0000-0000-0000046A0000}"/>
    <cellStyle name="40% - akcent 5 3 6 4 3 2 2" xfId="27143" xr:uid="{00000000-0005-0000-0000-0000056A0000}"/>
    <cellStyle name="40% - akcent 5 3 6 4 3 3" xfId="27144" xr:uid="{00000000-0005-0000-0000-0000066A0000}"/>
    <cellStyle name="40% - akcent 5 3 6 4 4" xfId="27145" xr:uid="{00000000-0005-0000-0000-0000076A0000}"/>
    <cellStyle name="40% - akcent 5 3 6 4 4 2" xfId="27146" xr:uid="{00000000-0005-0000-0000-0000086A0000}"/>
    <cellStyle name="40% - akcent 5 3 6 4 4 2 2" xfId="27147" xr:uid="{00000000-0005-0000-0000-0000096A0000}"/>
    <cellStyle name="40% - akcent 5 3 6 4 4 3" xfId="27148" xr:uid="{00000000-0005-0000-0000-00000A6A0000}"/>
    <cellStyle name="40% - akcent 5 3 6 4 5" xfId="27149" xr:uid="{00000000-0005-0000-0000-00000B6A0000}"/>
    <cellStyle name="40% - akcent 5 3 6 4 5 2" xfId="27150" xr:uid="{00000000-0005-0000-0000-00000C6A0000}"/>
    <cellStyle name="40% - akcent 5 3 6 4 6" xfId="27151" xr:uid="{00000000-0005-0000-0000-00000D6A0000}"/>
    <cellStyle name="40% - akcent 5 3 6 5" xfId="27152" xr:uid="{00000000-0005-0000-0000-00000E6A0000}"/>
    <cellStyle name="40% - akcent 5 3 6 5 2" xfId="27153" xr:uid="{00000000-0005-0000-0000-00000F6A0000}"/>
    <cellStyle name="40% - akcent 5 3 6 5 2 2" xfId="27154" xr:uid="{00000000-0005-0000-0000-0000106A0000}"/>
    <cellStyle name="40% - akcent 5 3 6 5 3" xfId="27155" xr:uid="{00000000-0005-0000-0000-0000116A0000}"/>
    <cellStyle name="40% - akcent 5 3 6 6" xfId="27156" xr:uid="{00000000-0005-0000-0000-0000126A0000}"/>
    <cellStyle name="40% - akcent 5 3 6 6 2" xfId="27157" xr:uid="{00000000-0005-0000-0000-0000136A0000}"/>
    <cellStyle name="40% - akcent 5 3 6 6 2 2" xfId="27158" xr:uid="{00000000-0005-0000-0000-0000146A0000}"/>
    <cellStyle name="40% - akcent 5 3 6 6 3" xfId="27159" xr:uid="{00000000-0005-0000-0000-0000156A0000}"/>
    <cellStyle name="40% - akcent 5 3 6 7" xfId="27160" xr:uid="{00000000-0005-0000-0000-0000166A0000}"/>
    <cellStyle name="40% - akcent 5 3 6 7 2" xfId="27161" xr:uid="{00000000-0005-0000-0000-0000176A0000}"/>
    <cellStyle name="40% - akcent 5 3 6 7 2 2" xfId="27162" xr:uid="{00000000-0005-0000-0000-0000186A0000}"/>
    <cellStyle name="40% - akcent 5 3 6 7 3" xfId="27163" xr:uid="{00000000-0005-0000-0000-0000196A0000}"/>
    <cellStyle name="40% - akcent 5 3 6 8" xfId="27164" xr:uid="{00000000-0005-0000-0000-00001A6A0000}"/>
    <cellStyle name="40% - akcent 5 3 6 8 2" xfId="27165" xr:uid="{00000000-0005-0000-0000-00001B6A0000}"/>
    <cellStyle name="40% - akcent 5 3 6 9" xfId="27166" xr:uid="{00000000-0005-0000-0000-00001C6A0000}"/>
    <cellStyle name="40% - akcent 5 3 7" xfId="27167" xr:uid="{00000000-0005-0000-0000-00001D6A0000}"/>
    <cellStyle name="40% - akcent 5 3 7 2" xfId="27168" xr:uid="{00000000-0005-0000-0000-00001E6A0000}"/>
    <cellStyle name="40% - akcent 5 3 7 2 2" xfId="27169" xr:uid="{00000000-0005-0000-0000-00001F6A0000}"/>
    <cellStyle name="40% - akcent 5 3 7 2 2 2" xfId="27170" xr:uid="{00000000-0005-0000-0000-0000206A0000}"/>
    <cellStyle name="40% - akcent 5 3 7 2 2 2 2" xfId="27171" xr:uid="{00000000-0005-0000-0000-0000216A0000}"/>
    <cellStyle name="40% - akcent 5 3 7 2 2 3" xfId="27172" xr:uid="{00000000-0005-0000-0000-0000226A0000}"/>
    <cellStyle name="40% - akcent 5 3 7 2 3" xfId="27173" xr:uid="{00000000-0005-0000-0000-0000236A0000}"/>
    <cellStyle name="40% - akcent 5 3 7 2 3 2" xfId="27174" xr:uid="{00000000-0005-0000-0000-0000246A0000}"/>
    <cellStyle name="40% - akcent 5 3 7 2 3 2 2" xfId="27175" xr:uid="{00000000-0005-0000-0000-0000256A0000}"/>
    <cellStyle name="40% - akcent 5 3 7 2 3 3" xfId="27176" xr:uid="{00000000-0005-0000-0000-0000266A0000}"/>
    <cellStyle name="40% - akcent 5 3 7 2 4" xfId="27177" xr:uid="{00000000-0005-0000-0000-0000276A0000}"/>
    <cellStyle name="40% - akcent 5 3 7 2 4 2" xfId="27178" xr:uid="{00000000-0005-0000-0000-0000286A0000}"/>
    <cellStyle name="40% - akcent 5 3 7 2 4 2 2" xfId="27179" xr:uid="{00000000-0005-0000-0000-0000296A0000}"/>
    <cellStyle name="40% - akcent 5 3 7 2 4 3" xfId="27180" xr:uid="{00000000-0005-0000-0000-00002A6A0000}"/>
    <cellStyle name="40% - akcent 5 3 7 2 5" xfId="27181" xr:uid="{00000000-0005-0000-0000-00002B6A0000}"/>
    <cellStyle name="40% - akcent 5 3 7 2 5 2" xfId="27182" xr:uid="{00000000-0005-0000-0000-00002C6A0000}"/>
    <cellStyle name="40% - akcent 5 3 7 2 6" xfId="27183" xr:uid="{00000000-0005-0000-0000-00002D6A0000}"/>
    <cellStyle name="40% - akcent 5 3 7 3" xfId="27184" xr:uid="{00000000-0005-0000-0000-00002E6A0000}"/>
    <cellStyle name="40% - akcent 5 3 7 3 2" xfId="27185" xr:uid="{00000000-0005-0000-0000-00002F6A0000}"/>
    <cellStyle name="40% - akcent 5 3 7 3 2 2" xfId="27186" xr:uid="{00000000-0005-0000-0000-0000306A0000}"/>
    <cellStyle name="40% - akcent 5 3 7 3 3" xfId="27187" xr:uid="{00000000-0005-0000-0000-0000316A0000}"/>
    <cellStyle name="40% - akcent 5 3 7 4" xfId="27188" xr:uid="{00000000-0005-0000-0000-0000326A0000}"/>
    <cellStyle name="40% - akcent 5 3 7 4 2" xfId="27189" xr:uid="{00000000-0005-0000-0000-0000336A0000}"/>
    <cellStyle name="40% - akcent 5 3 7 4 2 2" xfId="27190" xr:uid="{00000000-0005-0000-0000-0000346A0000}"/>
    <cellStyle name="40% - akcent 5 3 7 4 3" xfId="27191" xr:uid="{00000000-0005-0000-0000-0000356A0000}"/>
    <cellStyle name="40% - akcent 5 3 7 5" xfId="27192" xr:uid="{00000000-0005-0000-0000-0000366A0000}"/>
    <cellStyle name="40% - akcent 5 3 7 5 2" xfId="27193" xr:uid="{00000000-0005-0000-0000-0000376A0000}"/>
    <cellStyle name="40% - akcent 5 3 7 5 2 2" xfId="27194" xr:uid="{00000000-0005-0000-0000-0000386A0000}"/>
    <cellStyle name="40% - akcent 5 3 7 5 3" xfId="27195" xr:uid="{00000000-0005-0000-0000-0000396A0000}"/>
    <cellStyle name="40% - akcent 5 3 7 6" xfId="27196" xr:uid="{00000000-0005-0000-0000-00003A6A0000}"/>
    <cellStyle name="40% - akcent 5 3 7 6 2" xfId="27197" xr:uid="{00000000-0005-0000-0000-00003B6A0000}"/>
    <cellStyle name="40% - akcent 5 3 7 7" xfId="27198" xr:uid="{00000000-0005-0000-0000-00003C6A0000}"/>
    <cellStyle name="40% - akcent 5 3 8" xfId="27199" xr:uid="{00000000-0005-0000-0000-00003D6A0000}"/>
    <cellStyle name="40% - akcent 5 3 8 2" xfId="27200" xr:uid="{00000000-0005-0000-0000-00003E6A0000}"/>
    <cellStyle name="40% - akcent 5 3 8 2 2" xfId="27201" xr:uid="{00000000-0005-0000-0000-00003F6A0000}"/>
    <cellStyle name="40% - akcent 5 3 8 2 2 2" xfId="27202" xr:uid="{00000000-0005-0000-0000-0000406A0000}"/>
    <cellStyle name="40% - akcent 5 3 8 2 3" xfId="27203" xr:uid="{00000000-0005-0000-0000-0000416A0000}"/>
    <cellStyle name="40% - akcent 5 3 8 3" xfId="27204" xr:uid="{00000000-0005-0000-0000-0000426A0000}"/>
    <cellStyle name="40% - akcent 5 3 8 3 2" xfId="27205" xr:uid="{00000000-0005-0000-0000-0000436A0000}"/>
    <cellStyle name="40% - akcent 5 3 8 3 2 2" xfId="27206" xr:uid="{00000000-0005-0000-0000-0000446A0000}"/>
    <cellStyle name="40% - akcent 5 3 8 3 3" xfId="27207" xr:uid="{00000000-0005-0000-0000-0000456A0000}"/>
    <cellStyle name="40% - akcent 5 3 8 4" xfId="27208" xr:uid="{00000000-0005-0000-0000-0000466A0000}"/>
    <cellStyle name="40% - akcent 5 3 8 4 2" xfId="27209" xr:uid="{00000000-0005-0000-0000-0000476A0000}"/>
    <cellStyle name="40% - akcent 5 3 8 4 2 2" xfId="27210" xr:uid="{00000000-0005-0000-0000-0000486A0000}"/>
    <cellStyle name="40% - akcent 5 3 8 4 3" xfId="27211" xr:uid="{00000000-0005-0000-0000-0000496A0000}"/>
    <cellStyle name="40% - akcent 5 3 8 5" xfId="27212" xr:uid="{00000000-0005-0000-0000-00004A6A0000}"/>
    <cellStyle name="40% - akcent 5 3 8 5 2" xfId="27213" xr:uid="{00000000-0005-0000-0000-00004B6A0000}"/>
    <cellStyle name="40% - akcent 5 3 8 6" xfId="27214" xr:uid="{00000000-0005-0000-0000-00004C6A0000}"/>
    <cellStyle name="40% - akcent 5 3 9" xfId="27215" xr:uid="{00000000-0005-0000-0000-00004D6A0000}"/>
    <cellStyle name="40% - akcent 5 3 9 2" xfId="27216" xr:uid="{00000000-0005-0000-0000-00004E6A0000}"/>
    <cellStyle name="40% - akcent 5 3 9 2 2" xfId="27217" xr:uid="{00000000-0005-0000-0000-00004F6A0000}"/>
    <cellStyle name="40% - akcent 5 3 9 2 2 2" xfId="27218" xr:uid="{00000000-0005-0000-0000-0000506A0000}"/>
    <cellStyle name="40% - akcent 5 3 9 2 3" xfId="27219" xr:uid="{00000000-0005-0000-0000-0000516A0000}"/>
    <cellStyle name="40% - akcent 5 3 9 3" xfId="27220" xr:uid="{00000000-0005-0000-0000-0000526A0000}"/>
    <cellStyle name="40% - akcent 5 3 9 3 2" xfId="27221" xr:uid="{00000000-0005-0000-0000-0000536A0000}"/>
    <cellStyle name="40% - akcent 5 3 9 3 2 2" xfId="27222" xr:uid="{00000000-0005-0000-0000-0000546A0000}"/>
    <cellStyle name="40% - akcent 5 3 9 3 3" xfId="27223" xr:uid="{00000000-0005-0000-0000-0000556A0000}"/>
    <cellStyle name="40% - akcent 5 3 9 4" xfId="27224" xr:uid="{00000000-0005-0000-0000-0000566A0000}"/>
    <cellStyle name="40% - akcent 5 3 9 4 2" xfId="27225" xr:uid="{00000000-0005-0000-0000-0000576A0000}"/>
    <cellStyle name="40% - akcent 5 3 9 4 2 2" xfId="27226" xr:uid="{00000000-0005-0000-0000-0000586A0000}"/>
    <cellStyle name="40% - akcent 5 3 9 4 3" xfId="27227" xr:uid="{00000000-0005-0000-0000-0000596A0000}"/>
    <cellStyle name="40% - akcent 5 3 9 5" xfId="27228" xr:uid="{00000000-0005-0000-0000-00005A6A0000}"/>
    <cellStyle name="40% - akcent 5 3 9 5 2" xfId="27229" xr:uid="{00000000-0005-0000-0000-00005B6A0000}"/>
    <cellStyle name="40% - akcent 5 3 9 6" xfId="27230" xr:uid="{00000000-0005-0000-0000-00005C6A0000}"/>
    <cellStyle name="40% - akcent 5 3_2011'05 Raport PGE_DO-CO2" xfId="27231" xr:uid="{00000000-0005-0000-0000-00005D6A0000}"/>
    <cellStyle name="40% - akcent 5 4" xfId="27232" xr:uid="{00000000-0005-0000-0000-00005E6A0000}"/>
    <cellStyle name="40% - akcent 5 4 2" xfId="27233" xr:uid="{00000000-0005-0000-0000-00005F6A0000}"/>
    <cellStyle name="40% - akcent 5 4 2 2" xfId="27234" xr:uid="{00000000-0005-0000-0000-0000606A0000}"/>
    <cellStyle name="40% - akcent 5 4 2 2 10" xfId="27235" xr:uid="{00000000-0005-0000-0000-0000616A0000}"/>
    <cellStyle name="40% - akcent 5 4 2 2 2" xfId="27236" xr:uid="{00000000-0005-0000-0000-0000626A0000}"/>
    <cellStyle name="40% - akcent 5 4 2 2 2 2" xfId="27237" xr:uid="{00000000-0005-0000-0000-0000636A0000}"/>
    <cellStyle name="40% - akcent 5 4 2 2 2 2 2" xfId="27238" xr:uid="{00000000-0005-0000-0000-0000646A0000}"/>
    <cellStyle name="40% - akcent 5 4 2 2 2 2 2 2" xfId="27239" xr:uid="{00000000-0005-0000-0000-0000656A0000}"/>
    <cellStyle name="40% - akcent 5 4 2 2 2 2 2 2 2" xfId="27240" xr:uid="{00000000-0005-0000-0000-0000666A0000}"/>
    <cellStyle name="40% - akcent 5 4 2 2 2 2 2 3" xfId="27241" xr:uid="{00000000-0005-0000-0000-0000676A0000}"/>
    <cellStyle name="40% - akcent 5 4 2 2 2 2 3" xfId="27242" xr:uid="{00000000-0005-0000-0000-0000686A0000}"/>
    <cellStyle name="40% - akcent 5 4 2 2 2 2 3 2" xfId="27243" xr:uid="{00000000-0005-0000-0000-0000696A0000}"/>
    <cellStyle name="40% - akcent 5 4 2 2 2 2 3 2 2" xfId="27244" xr:uid="{00000000-0005-0000-0000-00006A6A0000}"/>
    <cellStyle name="40% - akcent 5 4 2 2 2 2 3 3" xfId="27245" xr:uid="{00000000-0005-0000-0000-00006B6A0000}"/>
    <cellStyle name="40% - akcent 5 4 2 2 2 2 4" xfId="27246" xr:uid="{00000000-0005-0000-0000-00006C6A0000}"/>
    <cellStyle name="40% - akcent 5 4 2 2 2 2 4 2" xfId="27247" xr:uid="{00000000-0005-0000-0000-00006D6A0000}"/>
    <cellStyle name="40% - akcent 5 4 2 2 2 2 4 2 2" xfId="27248" xr:uid="{00000000-0005-0000-0000-00006E6A0000}"/>
    <cellStyle name="40% - akcent 5 4 2 2 2 2 4 3" xfId="27249" xr:uid="{00000000-0005-0000-0000-00006F6A0000}"/>
    <cellStyle name="40% - akcent 5 4 2 2 2 2 5" xfId="27250" xr:uid="{00000000-0005-0000-0000-0000706A0000}"/>
    <cellStyle name="40% - akcent 5 4 2 2 2 2 5 2" xfId="27251" xr:uid="{00000000-0005-0000-0000-0000716A0000}"/>
    <cellStyle name="40% - akcent 5 4 2 2 2 2 6" xfId="27252" xr:uid="{00000000-0005-0000-0000-0000726A0000}"/>
    <cellStyle name="40% - akcent 5 4 2 2 2 3" xfId="27253" xr:uid="{00000000-0005-0000-0000-0000736A0000}"/>
    <cellStyle name="40% - akcent 5 4 2 2 2 3 2" xfId="27254" xr:uid="{00000000-0005-0000-0000-0000746A0000}"/>
    <cellStyle name="40% - akcent 5 4 2 2 2 3 2 2" xfId="27255" xr:uid="{00000000-0005-0000-0000-0000756A0000}"/>
    <cellStyle name="40% - akcent 5 4 2 2 2 3 3" xfId="27256" xr:uid="{00000000-0005-0000-0000-0000766A0000}"/>
    <cellStyle name="40% - akcent 5 4 2 2 2 4" xfId="27257" xr:uid="{00000000-0005-0000-0000-0000776A0000}"/>
    <cellStyle name="40% - akcent 5 4 2 2 2 4 2" xfId="27258" xr:uid="{00000000-0005-0000-0000-0000786A0000}"/>
    <cellStyle name="40% - akcent 5 4 2 2 2 4 2 2" xfId="27259" xr:uid="{00000000-0005-0000-0000-0000796A0000}"/>
    <cellStyle name="40% - akcent 5 4 2 2 2 4 3" xfId="27260" xr:uid="{00000000-0005-0000-0000-00007A6A0000}"/>
    <cellStyle name="40% - akcent 5 4 2 2 2 5" xfId="27261" xr:uid="{00000000-0005-0000-0000-00007B6A0000}"/>
    <cellStyle name="40% - akcent 5 4 2 2 2 5 2" xfId="27262" xr:uid="{00000000-0005-0000-0000-00007C6A0000}"/>
    <cellStyle name="40% - akcent 5 4 2 2 2 5 2 2" xfId="27263" xr:uid="{00000000-0005-0000-0000-00007D6A0000}"/>
    <cellStyle name="40% - akcent 5 4 2 2 2 5 3" xfId="27264" xr:uid="{00000000-0005-0000-0000-00007E6A0000}"/>
    <cellStyle name="40% - akcent 5 4 2 2 2 6" xfId="27265" xr:uid="{00000000-0005-0000-0000-00007F6A0000}"/>
    <cellStyle name="40% - akcent 5 4 2 2 2 6 2" xfId="27266" xr:uid="{00000000-0005-0000-0000-0000806A0000}"/>
    <cellStyle name="40% - akcent 5 4 2 2 2 7" xfId="27267" xr:uid="{00000000-0005-0000-0000-0000816A0000}"/>
    <cellStyle name="40% - akcent 5 4 2 2 3" xfId="27268" xr:uid="{00000000-0005-0000-0000-0000826A0000}"/>
    <cellStyle name="40% - akcent 5 4 2 2 3 2" xfId="27269" xr:uid="{00000000-0005-0000-0000-0000836A0000}"/>
    <cellStyle name="40% - akcent 5 4 2 2 3 2 2" xfId="27270" xr:uid="{00000000-0005-0000-0000-0000846A0000}"/>
    <cellStyle name="40% - akcent 5 4 2 2 3 2 2 2" xfId="27271" xr:uid="{00000000-0005-0000-0000-0000856A0000}"/>
    <cellStyle name="40% - akcent 5 4 2 2 3 2 3" xfId="27272" xr:uid="{00000000-0005-0000-0000-0000866A0000}"/>
    <cellStyle name="40% - akcent 5 4 2 2 3 3" xfId="27273" xr:uid="{00000000-0005-0000-0000-0000876A0000}"/>
    <cellStyle name="40% - akcent 5 4 2 2 3 3 2" xfId="27274" xr:uid="{00000000-0005-0000-0000-0000886A0000}"/>
    <cellStyle name="40% - akcent 5 4 2 2 3 3 2 2" xfId="27275" xr:uid="{00000000-0005-0000-0000-0000896A0000}"/>
    <cellStyle name="40% - akcent 5 4 2 2 3 3 3" xfId="27276" xr:uid="{00000000-0005-0000-0000-00008A6A0000}"/>
    <cellStyle name="40% - akcent 5 4 2 2 3 4" xfId="27277" xr:uid="{00000000-0005-0000-0000-00008B6A0000}"/>
    <cellStyle name="40% - akcent 5 4 2 2 3 4 2" xfId="27278" xr:uid="{00000000-0005-0000-0000-00008C6A0000}"/>
    <cellStyle name="40% - akcent 5 4 2 2 3 4 2 2" xfId="27279" xr:uid="{00000000-0005-0000-0000-00008D6A0000}"/>
    <cellStyle name="40% - akcent 5 4 2 2 3 4 3" xfId="27280" xr:uid="{00000000-0005-0000-0000-00008E6A0000}"/>
    <cellStyle name="40% - akcent 5 4 2 2 3 5" xfId="27281" xr:uid="{00000000-0005-0000-0000-00008F6A0000}"/>
    <cellStyle name="40% - akcent 5 4 2 2 3 5 2" xfId="27282" xr:uid="{00000000-0005-0000-0000-0000906A0000}"/>
    <cellStyle name="40% - akcent 5 4 2 2 3 6" xfId="27283" xr:uid="{00000000-0005-0000-0000-0000916A0000}"/>
    <cellStyle name="40% - akcent 5 4 2 2 4" xfId="27284" xr:uid="{00000000-0005-0000-0000-0000926A0000}"/>
    <cellStyle name="40% - akcent 5 4 2 2 4 2" xfId="27285" xr:uid="{00000000-0005-0000-0000-0000936A0000}"/>
    <cellStyle name="40% - akcent 5 4 2 2 4 2 2" xfId="27286" xr:uid="{00000000-0005-0000-0000-0000946A0000}"/>
    <cellStyle name="40% - akcent 5 4 2 2 4 2 2 2" xfId="27287" xr:uid="{00000000-0005-0000-0000-0000956A0000}"/>
    <cellStyle name="40% - akcent 5 4 2 2 4 2 3" xfId="27288" xr:uid="{00000000-0005-0000-0000-0000966A0000}"/>
    <cellStyle name="40% - akcent 5 4 2 2 4 3" xfId="27289" xr:uid="{00000000-0005-0000-0000-0000976A0000}"/>
    <cellStyle name="40% - akcent 5 4 2 2 4 3 2" xfId="27290" xr:uid="{00000000-0005-0000-0000-0000986A0000}"/>
    <cellStyle name="40% - akcent 5 4 2 2 4 3 2 2" xfId="27291" xr:uid="{00000000-0005-0000-0000-0000996A0000}"/>
    <cellStyle name="40% - akcent 5 4 2 2 4 3 3" xfId="27292" xr:uid="{00000000-0005-0000-0000-00009A6A0000}"/>
    <cellStyle name="40% - akcent 5 4 2 2 4 4" xfId="27293" xr:uid="{00000000-0005-0000-0000-00009B6A0000}"/>
    <cellStyle name="40% - akcent 5 4 2 2 4 4 2" xfId="27294" xr:uid="{00000000-0005-0000-0000-00009C6A0000}"/>
    <cellStyle name="40% - akcent 5 4 2 2 4 4 2 2" xfId="27295" xr:uid="{00000000-0005-0000-0000-00009D6A0000}"/>
    <cellStyle name="40% - akcent 5 4 2 2 4 4 3" xfId="27296" xr:uid="{00000000-0005-0000-0000-00009E6A0000}"/>
    <cellStyle name="40% - akcent 5 4 2 2 4 5" xfId="27297" xr:uid="{00000000-0005-0000-0000-00009F6A0000}"/>
    <cellStyle name="40% - akcent 5 4 2 2 4 5 2" xfId="27298" xr:uid="{00000000-0005-0000-0000-0000A06A0000}"/>
    <cellStyle name="40% - akcent 5 4 2 2 4 6" xfId="27299" xr:uid="{00000000-0005-0000-0000-0000A16A0000}"/>
    <cellStyle name="40% - akcent 5 4 2 2 5" xfId="27300" xr:uid="{00000000-0005-0000-0000-0000A26A0000}"/>
    <cellStyle name="40% - akcent 5 4 2 2 5 2" xfId="27301" xr:uid="{00000000-0005-0000-0000-0000A36A0000}"/>
    <cellStyle name="40% - akcent 5 4 2 2 5 2 2" xfId="27302" xr:uid="{00000000-0005-0000-0000-0000A46A0000}"/>
    <cellStyle name="40% - akcent 5 4 2 2 5 3" xfId="27303" xr:uid="{00000000-0005-0000-0000-0000A56A0000}"/>
    <cellStyle name="40% - akcent 5 4 2 2 6" xfId="27304" xr:uid="{00000000-0005-0000-0000-0000A66A0000}"/>
    <cellStyle name="40% - akcent 5 4 2 2 6 2" xfId="27305" xr:uid="{00000000-0005-0000-0000-0000A76A0000}"/>
    <cellStyle name="40% - akcent 5 4 2 2 6 2 2" xfId="27306" xr:uid="{00000000-0005-0000-0000-0000A86A0000}"/>
    <cellStyle name="40% - akcent 5 4 2 2 6 3" xfId="27307" xr:uid="{00000000-0005-0000-0000-0000A96A0000}"/>
    <cellStyle name="40% - akcent 5 4 2 2 7" xfId="27308" xr:uid="{00000000-0005-0000-0000-0000AA6A0000}"/>
    <cellStyle name="40% - akcent 5 4 2 2 7 2" xfId="27309" xr:uid="{00000000-0005-0000-0000-0000AB6A0000}"/>
    <cellStyle name="40% - akcent 5 4 2 2 7 2 2" xfId="27310" xr:uid="{00000000-0005-0000-0000-0000AC6A0000}"/>
    <cellStyle name="40% - akcent 5 4 2 2 7 3" xfId="27311" xr:uid="{00000000-0005-0000-0000-0000AD6A0000}"/>
    <cellStyle name="40% - akcent 5 4 2 2 8" xfId="27312" xr:uid="{00000000-0005-0000-0000-0000AE6A0000}"/>
    <cellStyle name="40% - akcent 5 4 2 2 8 2" xfId="27313" xr:uid="{00000000-0005-0000-0000-0000AF6A0000}"/>
    <cellStyle name="40% - akcent 5 4 2 2 9" xfId="27314" xr:uid="{00000000-0005-0000-0000-0000B06A0000}"/>
    <cellStyle name="40% - akcent 5 4 2 3" xfId="27315" xr:uid="{00000000-0005-0000-0000-0000B16A0000}"/>
    <cellStyle name="40% - akcent 5 4 2 3 2" xfId="27316" xr:uid="{00000000-0005-0000-0000-0000B26A0000}"/>
    <cellStyle name="40% - akcent 5 4 2 3 2 2" xfId="27317" xr:uid="{00000000-0005-0000-0000-0000B36A0000}"/>
    <cellStyle name="40% - akcent 5 4 2 3 2 2 2" xfId="27318" xr:uid="{00000000-0005-0000-0000-0000B46A0000}"/>
    <cellStyle name="40% - akcent 5 4 2 3 2 2 2 2" xfId="27319" xr:uid="{00000000-0005-0000-0000-0000B56A0000}"/>
    <cellStyle name="40% - akcent 5 4 2 3 2 2 3" xfId="27320" xr:uid="{00000000-0005-0000-0000-0000B66A0000}"/>
    <cellStyle name="40% - akcent 5 4 2 3 2 3" xfId="27321" xr:uid="{00000000-0005-0000-0000-0000B76A0000}"/>
    <cellStyle name="40% - akcent 5 4 2 3 2 3 2" xfId="27322" xr:uid="{00000000-0005-0000-0000-0000B86A0000}"/>
    <cellStyle name="40% - akcent 5 4 2 3 2 3 2 2" xfId="27323" xr:uid="{00000000-0005-0000-0000-0000B96A0000}"/>
    <cellStyle name="40% - akcent 5 4 2 3 2 3 3" xfId="27324" xr:uid="{00000000-0005-0000-0000-0000BA6A0000}"/>
    <cellStyle name="40% - akcent 5 4 2 3 2 4" xfId="27325" xr:uid="{00000000-0005-0000-0000-0000BB6A0000}"/>
    <cellStyle name="40% - akcent 5 4 2 3 2 4 2" xfId="27326" xr:uid="{00000000-0005-0000-0000-0000BC6A0000}"/>
    <cellStyle name="40% - akcent 5 4 2 3 2 4 2 2" xfId="27327" xr:uid="{00000000-0005-0000-0000-0000BD6A0000}"/>
    <cellStyle name="40% - akcent 5 4 2 3 2 4 3" xfId="27328" xr:uid="{00000000-0005-0000-0000-0000BE6A0000}"/>
    <cellStyle name="40% - akcent 5 4 2 3 2 5" xfId="27329" xr:uid="{00000000-0005-0000-0000-0000BF6A0000}"/>
    <cellStyle name="40% - akcent 5 4 2 3 2 5 2" xfId="27330" xr:uid="{00000000-0005-0000-0000-0000C06A0000}"/>
    <cellStyle name="40% - akcent 5 4 2 3 2 6" xfId="27331" xr:uid="{00000000-0005-0000-0000-0000C16A0000}"/>
    <cellStyle name="40% - akcent 5 4 2 3 3" xfId="27332" xr:uid="{00000000-0005-0000-0000-0000C26A0000}"/>
    <cellStyle name="40% - akcent 5 4 2 3 3 2" xfId="27333" xr:uid="{00000000-0005-0000-0000-0000C36A0000}"/>
    <cellStyle name="40% - akcent 5 4 2 3 3 2 2" xfId="27334" xr:uid="{00000000-0005-0000-0000-0000C46A0000}"/>
    <cellStyle name="40% - akcent 5 4 2 3 3 3" xfId="27335" xr:uid="{00000000-0005-0000-0000-0000C56A0000}"/>
    <cellStyle name="40% - akcent 5 4 2 3 4" xfId="27336" xr:uid="{00000000-0005-0000-0000-0000C66A0000}"/>
    <cellStyle name="40% - akcent 5 4 2 3 4 2" xfId="27337" xr:uid="{00000000-0005-0000-0000-0000C76A0000}"/>
    <cellStyle name="40% - akcent 5 4 2 3 4 2 2" xfId="27338" xr:uid="{00000000-0005-0000-0000-0000C86A0000}"/>
    <cellStyle name="40% - akcent 5 4 2 3 4 3" xfId="27339" xr:uid="{00000000-0005-0000-0000-0000C96A0000}"/>
    <cellStyle name="40% - akcent 5 4 2 3 5" xfId="27340" xr:uid="{00000000-0005-0000-0000-0000CA6A0000}"/>
    <cellStyle name="40% - akcent 5 4 2 3 5 2" xfId="27341" xr:uid="{00000000-0005-0000-0000-0000CB6A0000}"/>
    <cellStyle name="40% - akcent 5 4 2 3 5 2 2" xfId="27342" xr:uid="{00000000-0005-0000-0000-0000CC6A0000}"/>
    <cellStyle name="40% - akcent 5 4 2 3 5 3" xfId="27343" xr:uid="{00000000-0005-0000-0000-0000CD6A0000}"/>
    <cellStyle name="40% - akcent 5 4 2 3 6" xfId="27344" xr:uid="{00000000-0005-0000-0000-0000CE6A0000}"/>
    <cellStyle name="40% - akcent 5 4 2 3 6 2" xfId="27345" xr:uid="{00000000-0005-0000-0000-0000CF6A0000}"/>
    <cellStyle name="40% - akcent 5 4 2 3 7" xfId="27346" xr:uid="{00000000-0005-0000-0000-0000D06A0000}"/>
    <cellStyle name="40% - akcent 5 4 2 4" xfId="27347" xr:uid="{00000000-0005-0000-0000-0000D16A0000}"/>
    <cellStyle name="40% - akcent 5 4 2 4 2" xfId="27348" xr:uid="{00000000-0005-0000-0000-0000D26A0000}"/>
    <cellStyle name="40% - akcent 5 4 2 4 2 2" xfId="27349" xr:uid="{00000000-0005-0000-0000-0000D36A0000}"/>
    <cellStyle name="40% - akcent 5 4 2 4 2 2 2" xfId="27350" xr:uid="{00000000-0005-0000-0000-0000D46A0000}"/>
    <cellStyle name="40% - akcent 5 4 2 4 2 3" xfId="27351" xr:uid="{00000000-0005-0000-0000-0000D56A0000}"/>
    <cellStyle name="40% - akcent 5 4 2 4 3" xfId="27352" xr:uid="{00000000-0005-0000-0000-0000D66A0000}"/>
    <cellStyle name="40% - akcent 5 4 2 4 3 2" xfId="27353" xr:uid="{00000000-0005-0000-0000-0000D76A0000}"/>
    <cellStyle name="40% - akcent 5 4 2 4 3 2 2" xfId="27354" xr:uid="{00000000-0005-0000-0000-0000D86A0000}"/>
    <cellStyle name="40% - akcent 5 4 2 4 3 3" xfId="27355" xr:uid="{00000000-0005-0000-0000-0000D96A0000}"/>
    <cellStyle name="40% - akcent 5 4 2 4 4" xfId="27356" xr:uid="{00000000-0005-0000-0000-0000DA6A0000}"/>
    <cellStyle name="40% - akcent 5 4 2 4 4 2" xfId="27357" xr:uid="{00000000-0005-0000-0000-0000DB6A0000}"/>
    <cellStyle name="40% - akcent 5 4 2 4 4 2 2" xfId="27358" xr:uid="{00000000-0005-0000-0000-0000DC6A0000}"/>
    <cellStyle name="40% - akcent 5 4 2 4 4 3" xfId="27359" xr:uid="{00000000-0005-0000-0000-0000DD6A0000}"/>
    <cellStyle name="40% - akcent 5 4 2 4 5" xfId="27360" xr:uid="{00000000-0005-0000-0000-0000DE6A0000}"/>
    <cellStyle name="40% - akcent 5 4 2 4 5 2" xfId="27361" xr:uid="{00000000-0005-0000-0000-0000DF6A0000}"/>
    <cellStyle name="40% - akcent 5 4 2 4 6" xfId="27362" xr:uid="{00000000-0005-0000-0000-0000E06A0000}"/>
    <cellStyle name="40% - akcent 5 4 2 5" xfId="27363" xr:uid="{00000000-0005-0000-0000-0000E16A0000}"/>
    <cellStyle name="40% - akcent 5 4 2 5 2" xfId="27364" xr:uid="{00000000-0005-0000-0000-0000E26A0000}"/>
    <cellStyle name="40% - akcent 5 4 2 5 2 2" xfId="27365" xr:uid="{00000000-0005-0000-0000-0000E36A0000}"/>
    <cellStyle name="40% - akcent 5 4 2 5 2 2 2" xfId="27366" xr:uid="{00000000-0005-0000-0000-0000E46A0000}"/>
    <cellStyle name="40% - akcent 5 4 2 5 2 3" xfId="27367" xr:uid="{00000000-0005-0000-0000-0000E56A0000}"/>
    <cellStyle name="40% - akcent 5 4 2 5 3" xfId="27368" xr:uid="{00000000-0005-0000-0000-0000E66A0000}"/>
    <cellStyle name="40% - akcent 5 4 2 5 3 2" xfId="27369" xr:uid="{00000000-0005-0000-0000-0000E76A0000}"/>
    <cellStyle name="40% - akcent 5 4 2 5 3 2 2" xfId="27370" xr:uid="{00000000-0005-0000-0000-0000E86A0000}"/>
    <cellStyle name="40% - akcent 5 4 2 5 3 3" xfId="27371" xr:uid="{00000000-0005-0000-0000-0000E96A0000}"/>
    <cellStyle name="40% - akcent 5 4 2 5 4" xfId="27372" xr:uid="{00000000-0005-0000-0000-0000EA6A0000}"/>
    <cellStyle name="40% - akcent 5 4 2 5 4 2" xfId="27373" xr:uid="{00000000-0005-0000-0000-0000EB6A0000}"/>
    <cellStyle name="40% - akcent 5 4 2 5 4 2 2" xfId="27374" xr:uid="{00000000-0005-0000-0000-0000EC6A0000}"/>
    <cellStyle name="40% - akcent 5 4 2 5 4 3" xfId="27375" xr:uid="{00000000-0005-0000-0000-0000ED6A0000}"/>
    <cellStyle name="40% - akcent 5 4 2 5 5" xfId="27376" xr:uid="{00000000-0005-0000-0000-0000EE6A0000}"/>
    <cellStyle name="40% - akcent 5 4 2 5 5 2" xfId="27377" xr:uid="{00000000-0005-0000-0000-0000EF6A0000}"/>
    <cellStyle name="40% - akcent 5 4 2 5 6" xfId="27378" xr:uid="{00000000-0005-0000-0000-0000F06A0000}"/>
    <cellStyle name="40% - akcent 5 4 2 6" xfId="27379" xr:uid="{00000000-0005-0000-0000-0000F16A0000}"/>
    <cellStyle name="40% - akcent 5 4 2 7" xfId="27380" xr:uid="{00000000-0005-0000-0000-0000F26A0000}"/>
    <cellStyle name="40% - akcent 5 4 2 7 2" xfId="27381" xr:uid="{00000000-0005-0000-0000-0000F36A0000}"/>
    <cellStyle name="40% - akcent 5 4 2 7 2 2" xfId="27382" xr:uid="{00000000-0005-0000-0000-0000F46A0000}"/>
    <cellStyle name="40% - akcent 5 4 2 7 2 2 2" xfId="27383" xr:uid="{00000000-0005-0000-0000-0000F56A0000}"/>
    <cellStyle name="40% - akcent 5 4 2 7 2 3" xfId="27384" xr:uid="{00000000-0005-0000-0000-0000F66A0000}"/>
    <cellStyle name="40% - akcent 5 4 2 7 3" xfId="27385" xr:uid="{00000000-0005-0000-0000-0000F76A0000}"/>
    <cellStyle name="40% - akcent 5 4 2 7 3 2" xfId="27386" xr:uid="{00000000-0005-0000-0000-0000F86A0000}"/>
    <cellStyle name="40% - akcent 5 4 2 7 3 2 2" xfId="27387" xr:uid="{00000000-0005-0000-0000-0000F96A0000}"/>
    <cellStyle name="40% - akcent 5 4 2 7 3 3" xfId="27388" xr:uid="{00000000-0005-0000-0000-0000FA6A0000}"/>
    <cellStyle name="40% - akcent 5 4 2 7 4" xfId="27389" xr:uid="{00000000-0005-0000-0000-0000FB6A0000}"/>
    <cellStyle name="40% - akcent 5 4 2 7 4 2" xfId="27390" xr:uid="{00000000-0005-0000-0000-0000FC6A0000}"/>
    <cellStyle name="40% - akcent 5 4 2 7 4 2 2" xfId="27391" xr:uid="{00000000-0005-0000-0000-0000FD6A0000}"/>
    <cellStyle name="40% - akcent 5 4 2 7 4 3" xfId="27392" xr:uid="{00000000-0005-0000-0000-0000FE6A0000}"/>
    <cellStyle name="40% - akcent 5 4 2 7 5" xfId="27393" xr:uid="{00000000-0005-0000-0000-0000FF6A0000}"/>
    <cellStyle name="40% - akcent 5 4 2 7 5 2" xfId="27394" xr:uid="{00000000-0005-0000-0000-0000006B0000}"/>
    <cellStyle name="40% - akcent 5 4 2 7 6" xfId="27395" xr:uid="{00000000-0005-0000-0000-0000016B0000}"/>
    <cellStyle name="40% - akcent 5 4 3" xfId="27396" xr:uid="{00000000-0005-0000-0000-0000026B0000}"/>
    <cellStyle name="40% - akcent 5 4 3 2" xfId="27397" xr:uid="{00000000-0005-0000-0000-0000036B0000}"/>
    <cellStyle name="40% - akcent 5 4 3 2 2" xfId="27398" xr:uid="{00000000-0005-0000-0000-0000046B0000}"/>
    <cellStyle name="40% - akcent 5 4 3 2 2 2" xfId="27399" xr:uid="{00000000-0005-0000-0000-0000056B0000}"/>
    <cellStyle name="40% - akcent 5 4 3 2 2 2 2" xfId="27400" xr:uid="{00000000-0005-0000-0000-0000066B0000}"/>
    <cellStyle name="40% - akcent 5 4 3 2 2 2 2 2" xfId="27401" xr:uid="{00000000-0005-0000-0000-0000076B0000}"/>
    <cellStyle name="40% - akcent 5 4 3 2 2 2 3" xfId="27402" xr:uid="{00000000-0005-0000-0000-0000086B0000}"/>
    <cellStyle name="40% - akcent 5 4 3 2 2 3" xfId="27403" xr:uid="{00000000-0005-0000-0000-0000096B0000}"/>
    <cellStyle name="40% - akcent 5 4 3 2 2 3 2" xfId="27404" xr:uid="{00000000-0005-0000-0000-00000A6B0000}"/>
    <cellStyle name="40% - akcent 5 4 3 2 2 3 2 2" xfId="27405" xr:uid="{00000000-0005-0000-0000-00000B6B0000}"/>
    <cellStyle name="40% - akcent 5 4 3 2 2 3 3" xfId="27406" xr:uid="{00000000-0005-0000-0000-00000C6B0000}"/>
    <cellStyle name="40% - akcent 5 4 3 2 2 4" xfId="27407" xr:uid="{00000000-0005-0000-0000-00000D6B0000}"/>
    <cellStyle name="40% - akcent 5 4 3 2 2 4 2" xfId="27408" xr:uid="{00000000-0005-0000-0000-00000E6B0000}"/>
    <cellStyle name="40% - akcent 5 4 3 2 2 4 2 2" xfId="27409" xr:uid="{00000000-0005-0000-0000-00000F6B0000}"/>
    <cellStyle name="40% - akcent 5 4 3 2 2 4 3" xfId="27410" xr:uid="{00000000-0005-0000-0000-0000106B0000}"/>
    <cellStyle name="40% - akcent 5 4 3 2 2 5" xfId="27411" xr:uid="{00000000-0005-0000-0000-0000116B0000}"/>
    <cellStyle name="40% - akcent 5 4 3 2 2 5 2" xfId="27412" xr:uid="{00000000-0005-0000-0000-0000126B0000}"/>
    <cellStyle name="40% - akcent 5 4 3 2 2 6" xfId="27413" xr:uid="{00000000-0005-0000-0000-0000136B0000}"/>
    <cellStyle name="40% - akcent 5 4 3 2 3" xfId="27414" xr:uid="{00000000-0005-0000-0000-0000146B0000}"/>
    <cellStyle name="40% - akcent 5 4 3 2 3 2" xfId="27415" xr:uid="{00000000-0005-0000-0000-0000156B0000}"/>
    <cellStyle name="40% - akcent 5 4 3 2 3 2 2" xfId="27416" xr:uid="{00000000-0005-0000-0000-0000166B0000}"/>
    <cellStyle name="40% - akcent 5 4 3 2 3 3" xfId="27417" xr:uid="{00000000-0005-0000-0000-0000176B0000}"/>
    <cellStyle name="40% - akcent 5 4 3 2 4" xfId="27418" xr:uid="{00000000-0005-0000-0000-0000186B0000}"/>
    <cellStyle name="40% - akcent 5 4 3 2 4 2" xfId="27419" xr:uid="{00000000-0005-0000-0000-0000196B0000}"/>
    <cellStyle name="40% - akcent 5 4 3 2 4 2 2" xfId="27420" xr:uid="{00000000-0005-0000-0000-00001A6B0000}"/>
    <cellStyle name="40% - akcent 5 4 3 2 4 3" xfId="27421" xr:uid="{00000000-0005-0000-0000-00001B6B0000}"/>
    <cellStyle name="40% - akcent 5 4 3 2 5" xfId="27422" xr:uid="{00000000-0005-0000-0000-00001C6B0000}"/>
    <cellStyle name="40% - akcent 5 4 3 2 5 2" xfId="27423" xr:uid="{00000000-0005-0000-0000-00001D6B0000}"/>
    <cellStyle name="40% - akcent 5 4 3 2 5 2 2" xfId="27424" xr:uid="{00000000-0005-0000-0000-00001E6B0000}"/>
    <cellStyle name="40% - akcent 5 4 3 2 5 3" xfId="27425" xr:uid="{00000000-0005-0000-0000-00001F6B0000}"/>
    <cellStyle name="40% - akcent 5 4 3 2 6" xfId="27426" xr:uid="{00000000-0005-0000-0000-0000206B0000}"/>
    <cellStyle name="40% - akcent 5 4 3 2 6 2" xfId="27427" xr:uid="{00000000-0005-0000-0000-0000216B0000}"/>
    <cellStyle name="40% - akcent 5 4 3 2 7" xfId="27428" xr:uid="{00000000-0005-0000-0000-0000226B0000}"/>
    <cellStyle name="40% - akcent 5 4 3 2 8" xfId="27429" xr:uid="{00000000-0005-0000-0000-0000236B0000}"/>
    <cellStyle name="40% - akcent 5 4 3 3" xfId="27430" xr:uid="{00000000-0005-0000-0000-0000246B0000}"/>
    <cellStyle name="40% - akcent 5 4 3 3 2" xfId="27431" xr:uid="{00000000-0005-0000-0000-0000256B0000}"/>
    <cellStyle name="40% - akcent 5 4 3 3 2 2" xfId="27432" xr:uid="{00000000-0005-0000-0000-0000266B0000}"/>
    <cellStyle name="40% - akcent 5 4 3 3 2 2 2" xfId="27433" xr:uid="{00000000-0005-0000-0000-0000276B0000}"/>
    <cellStyle name="40% - akcent 5 4 3 3 2 3" xfId="27434" xr:uid="{00000000-0005-0000-0000-0000286B0000}"/>
    <cellStyle name="40% - akcent 5 4 3 3 3" xfId="27435" xr:uid="{00000000-0005-0000-0000-0000296B0000}"/>
    <cellStyle name="40% - akcent 5 4 3 3 3 2" xfId="27436" xr:uid="{00000000-0005-0000-0000-00002A6B0000}"/>
    <cellStyle name="40% - akcent 5 4 3 3 3 2 2" xfId="27437" xr:uid="{00000000-0005-0000-0000-00002B6B0000}"/>
    <cellStyle name="40% - akcent 5 4 3 3 3 3" xfId="27438" xr:uid="{00000000-0005-0000-0000-00002C6B0000}"/>
    <cellStyle name="40% - akcent 5 4 3 3 4" xfId="27439" xr:uid="{00000000-0005-0000-0000-00002D6B0000}"/>
    <cellStyle name="40% - akcent 5 4 3 3 4 2" xfId="27440" xr:uid="{00000000-0005-0000-0000-00002E6B0000}"/>
    <cellStyle name="40% - akcent 5 4 3 3 4 2 2" xfId="27441" xr:uid="{00000000-0005-0000-0000-00002F6B0000}"/>
    <cellStyle name="40% - akcent 5 4 3 3 4 3" xfId="27442" xr:uid="{00000000-0005-0000-0000-0000306B0000}"/>
    <cellStyle name="40% - akcent 5 4 3 3 5" xfId="27443" xr:uid="{00000000-0005-0000-0000-0000316B0000}"/>
    <cellStyle name="40% - akcent 5 4 3 3 5 2" xfId="27444" xr:uid="{00000000-0005-0000-0000-0000326B0000}"/>
    <cellStyle name="40% - akcent 5 4 3 3 6" xfId="27445" xr:uid="{00000000-0005-0000-0000-0000336B0000}"/>
    <cellStyle name="40% - akcent 5 4 3 4" xfId="27446" xr:uid="{00000000-0005-0000-0000-0000346B0000}"/>
    <cellStyle name="40% - akcent 5 4 3 4 2" xfId="27447" xr:uid="{00000000-0005-0000-0000-0000356B0000}"/>
    <cellStyle name="40% - akcent 5 4 3 4 2 2" xfId="27448" xr:uid="{00000000-0005-0000-0000-0000366B0000}"/>
    <cellStyle name="40% - akcent 5 4 3 4 2 2 2" xfId="27449" xr:uid="{00000000-0005-0000-0000-0000376B0000}"/>
    <cellStyle name="40% - akcent 5 4 3 4 2 3" xfId="27450" xr:uid="{00000000-0005-0000-0000-0000386B0000}"/>
    <cellStyle name="40% - akcent 5 4 3 4 3" xfId="27451" xr:uid="{00000000-0005-0000-0000-0000396B0000}"/>
    <cellStyle name="40% - akcent 5 4 3 4 3 2" xfId="27452" xr:uid="{00000000-0005-0000-0000-00003A6B0000}"/>
    <cellStyle name="40% - akcent 5 4 3 4 3 2 2" xfId="27453" xr:uid="{00000000-0005-0000-0000-00003B6B0000}"/>
    <cellStyle name="40% - akcent 5 4 3 4 3 3" xfId="27454" xr:uid="{00000000-0005-0000-0000-00003C6B0000}"/>
    <cellStyle name="40% - akcent 5 4 3 4 4" xfId="27455" xr:uid="{00000000-0005-0000-0000-00003D6B0000}"/>
    <cellStyle name="40% - akcent 5 4 3 4 4 2" xfId="27456" xr:uid="{00000000-0005-0000-0000-00003E6B0000}"/>
    <cellStyle name="40% - akcent 5 4 3 4 4 2 2" xfId="27457" xr:uid="{00000000-0005-0000-0000-00003F6B0000}"/>
    <cellStyle name="40% - akcent 5 4 3 4 4 3" xfId="27458" xr:uid="{00000000-0005-0000-0000-0000406B0000}"/>
    <cellStyle name="40% - akcent 5 4 3 4 5" xfId="27459" xr:uid="{00000000-0005-0000-0000-0000416B0000}"/>
    <cellStyle name="40% - akcent 5 4 3 4 5 2" xfId="27460" xr:uid="{00000000-0005-0000-0000-0000426B0000}"/>
    <cellStyle name="40% - akcent 5 4 3 4 6" xfId="27461" xr:uid="{00000000-0005-0000-0000-0000436B0000}"/>
    <cellStyle name="40% - akcent 5 4 3 5" xfId="27462" xr:uid="{00000000-0005-0000-0000-0000446B0000}"/>
    <cellStyle name="40% - akcent 5 4 3 5 2" xfId="27463" xr:uid="{00000000-0005-0000-0000-0000456B0000}"/>
    <cellStyle name="40% - akcent 5 4 3 5 2 2" xfId="27464" xr:uid="{00000000-0005-0000-0000-0000466B0000}"/>
    <cellStyle name="40% - akcent 5 4 3 5 2 2 2" xfId="27465" xr:uid="{00000000-0005-0000-0000-0000476B0000}"/>
    <cellStyle name="40% - akcent 5 4 3 5 2 3" xfId="27466" xr:uid="{00000000-0005-0000-0000-0000486B0000}"/>
    <cellStyle name="40% - akcent 5 4 3 5 3" xfId="27467" xr:uid="{00000000-0005-0000-0000-0000496B0000}"/>
    <cellStyle name="40% - akcent 5 4 3 5 3 2" xfId="27468" xr:uid="{00000000-0005-0000-0000-00004A6B0000}"/>
    <cellStyle name="40% - akcent 5 4 3 5 3 2 2" xfId="27469" xr:uid="{00000000-0005-0000-0000-00004B6B0000}"/>
    <cellStyle name="40% - akcent 5 4 3 5 3 3" xfId="27470" xr:uid="{00000000-0005-0000-0000-00004C6B0000}"/>
    <cellStyle name="40% - akcent 5 4 3 5 4" xfId="27471" xr:uid="{00000000-0005-0000-0000-00004D6B0000}"/>
    <cellStyle name="40% - akcent 5 4 3 5 4 2" xfId="27472" xr:uid="{00000000-0005-0000-0000-00004E6B0000}"/>
    <cellStyle name="40% - akcent 5 4 3 5 4 2 2" xfId="27473" xr:uid="{00000000-0005-0000-0000-00004F6B0000}"/>
    <cellStyle name="40% - akcent 5 4 3 5 4 3" xfId="27474" xr:uid="{00000000-0005-0000-0000-0000506B0000}"/>
    <cellStyle name="40% - akcent 5 4 3 5 5" xfId="27475" xr:uid="{00000000-0005-0000-0000-0000516B0000}"/>
    <cellStyle name="40% - akcent 5 4 3 5 5 2" xfId="27476" xr:uid="{00000000-0005-0000-0000-0000526B0000}"/>
    <cellStyle name="40% - akcent 5 4 3 5 6" xfId="27477" xr:uid="{00000000-0005-0000-0000-0000536B0000}"/>
    <cellStyle name="40% - akcent 5 4 3 6" xfId="27478" xr:uid="{00000000-0005-0000-0000-0000546B0000}"/>
    <cellStyle name="40% - akcent 5 4 4" xfId="27479" xr:uid="{00000000-0005-0000-0000-0000556B0000}"/>
    <cellStyle name="40% - akcent 5 4 4 2" xfId="27480" xr:uid="{00000000-0005-0000-0000-0000566B0000}"/>
    <cellStyle name="40% - akcent 5 4 4 2 2" xfId="27481" xr:uid="{00000000-0005-0000-0000-0000576B0000}"/>
    <cellStyle name="40% - akcent 5 4 4 2 2 2" xfId="27482" xr:uid="{00000000-0005-0000-0000-0000586B0000}"/>
    <cellStyle name="40% - akcent 5 4 4 2 2 2 2" xfId="27483" xr:uid="{00000000-0005-0000-0000-0000596B0000}"/>
    <cellStyle name="40% - akcent 5 4 4 2 2 3" xfId="27484" xr:uid="{00000000-0005-0000-0000-00005A6B0000}"/>
    <cellStyle name="40% - akcent 5 4 4 2 3" xfId="27485" xr:uid="{00000000-0005-0000-0000-00005B6B0000}"/>
    <cellStyle name="40% - akcent 5 4 4 2 3 2" xfId="27486" xr:uid="{00000000-0005-0000-0000-00005C6B0000}"/>
    <cellStyle name="40% - akcent 5 4 4 2 3 2 2" xfId="27487" xr:uid="{00000000-0005-0000-0000-00005D6B0000}"/>
    <cellStyle name="40% - akcent 5 4 4 2 3 3" xfId="27488" xr:uid="{00000000-0005-0000-0000-00005E6B0000}"/>
    <cellStyle name="40% - akcent 5 4 4 2 4" xfId="27489" xr:uid="{00000000-0005-0000-0000-00005F6B0000}"/>
    <cellStyle name="40% - akcent 5 4 4 2 4 2" xfId="27490" xr:uid="{00000000-0005-0000-0000-0000606B0000}"/>
    <cellStyle name="40% - akcent 5 4 4 2 4 2 2" xfId="27491" xr:uid="{00000000-0005-0000-0000-0000616B0000}"/>
    <cellStyle name="40% - akcent 5 4 4 2 4 3" xfId="27492" xr:uid="{00000000-0005-0000-0000-0000626B0000}"/>
    <cellStyle name="40% - akcent 5 4 4 2 5" xfId="27493" xr:uid="{00000000-0005-0000-0000-0000636B0000}"/>
    <cellStyle name="40% - akcent 5 4 4 2 5 2" xfId="27494" xr:uid="{00000000-0005-0000-0000-0000646B0000}"/>
    <cellStyle name="40% - akcent 5 4 4 2 6" xfId="27495" xr:uid="{00000000-0005-0000-0000-0000656B0000}"/>
    <cellStyle name="40% - akcent 5 4 4 2 7" xfId="27496" xr:uid="{00000000-0005-0000-0000-0000666B0000}"/>
    <cellStyle name="40% - akcent 5 4 4 3" xfId="27497" xr:uid="{00000000-0005-0000-0000-0000676B0000}"/>
    <cellStyle name="40% - akcent 5 4 4 3 2" xfId="27498" xr:uid="{00000000-0005-0000-0000-0000686B0000}"/>
    <cellStyle name="40% - akcent 5 4 4 3 2 2" xfId="27499" xr:uid="{00000000-0005-0000-0000-0000696B0000}"/>
    <cellStyle name="40% - akcent 5 4 4 3 2 2 2" xfId="27500" xr:uid="{00000000-0005-0000-0000-00006A6B0000}"/>
    <cellStyle name="40% - akcent 5 4 4 3 2 3" xfId="27501" xr:uid="{00000000-0005-0000-0000-00006B6B0000}"/>
    <cellStyle name="40% - akcent 5 4 4 3 3" xfId="27502" xr:uid="{00000000-0005-0000-0000-00006C6B0000}"/>
    <cellStyle name="40% - akcent 5 4 4 3 3 2" xfId="27503" xr:uid="{00000000-0005-0000-0000-00006D6B0000}"/>
    <cellStyle name="40% - akcent 5 4 4 3 3 2 2" xfId="27504" xr:uid="{00000000-0005-0000-0000-00006E6B0000}"/>
    <cellStyle name="40% - akcent 5 4 4 3 3 3" xfId="27505" xr:uid="{00000000-0005-0000-0000-00006F6B0000}"/>
    <cellStyle name="40% - akcent 5 4 4 3 4" xfId="27506" xr:uid="{00000000-0005-0000-0000-0000706B0000}"/>
    <cellStyle name="40% - akcent 5 4 4 3 4 2" xfId="27507" xr:uid="{00000000-0005-0000-0000-0000716B0000}"/>
    <cellStyle name="40% - akcent 5 4 4 3 4 2 2" xfId="27508" xr:uid="{00000000-0005-0000-0000-0000726B0000}"/>
    <cellStyle name="40% - akcent 5 4 4 3 4 3" xfId="27509" xr:uid="{00000000-0005-0000-0000-0000736B0000}"/>
    <cellStyle name="40% - akcent 5 4 4 3 5" xfId="27510" xr:uid="{00000000-0005-0000-0000-0000746B0000}"/>
    <cellStyle name="40% - akcent 5 4 4 3 5 2" xfId="27511" xr:uid="{00000000-0005-0000-0000-0000756B0000}"/>
    <cellStyle name="40% - akcent 5 4 4 3 6" xfId="27512" xr:uid="{00000000-0005-0000-0000-0000766B0000}"/>
    <cellStyle name="40% - akcent 5 4 4 4" xfId="27513" xr:uid="{00000000-0005-0000-0000-0000776B0000}"/>
    <cellStyle name="40% - akcent 5 4 5" xfId="27514" xr:uid="{00000000-0005-0000-0000-0000786B0000}"/>
    <cellStyle name="40% - akcent 5 4 5 2" xfId="27515" xr:uid="{00000000-0005-0000-0000-0000796B0000}"/>
    <cellStyle name="40% - akcent 5 4 5 2 2" xfId="27516" xr:uid="{00000000-0005-0000-0000-00007A6B0000}"/>
    <cellStyle name="40% - akcent 5 4 5 2 2 2" xfId="27517" xr:uid="{00000000-0005-0000-0000-00007B6B0000}"/>
    <cellStyle name="40% - akcent 5 4 5 2 3" xfId="27518" xr:uid="{00000000-0005-0000-0000-00007C6B0000}"/>
    <cellStyle name="40% - akcent 5 4 5 3" xfId="27519" xr:uid="{00000000-0005-0000-0000-00007D6B0000}"/>
    <cellStyle name="40% - akcent 5 4 5 3 2" xfId="27520" xr:uid="{00000000-0005-0000-0000-00007E6B0000}"/>
    <cellStyle name="40% - akcent 5 4 5 3 2 2" xfId="27521" xr:uid="{00000000-0005-0000-0000-00007F6B0000}"/>
    <cellStyle name="40% - akcent 5 4 5 3 3" xfId="27522" xr:uid="{00000000-0005-0000-0000-0000806B0000}"/>
    <cellStyle name="40% - akcent 5 4 5 4" xfId="27523" xr:uid="{00000000-0005-0000-0000-0000816B0000}"/>
    <cellStyle name="40% - akcent 5 4 5 4 2" xfId="27524" xr:uid="{00000000-0005-0000-0000-0000826B0000}"/>
    <cellStyle name="40% - akcent 5 4 5 4 2 2" xfId="27525" xr:uid="{00000000-0005-0000-0000-0000836B0000}"/>
    <cellStyle name="40% - akcent 5 4 5 4 3" xfId="27526" xr:uid="{00000000-0005-0000-0000-0000846B0000}"/>
    <cellStyle name="40% - akcent 5 4 5 5" xfId="27527" xr:uid="{00000000-0005-0000-0000-0000856B0000}"/>
    <cellStyle name="40% - akcent 5 4 5 5 2" xfId="27528" xr:uid="{00000000-0005-0000-0000-0000866B0000}"/>
    <cellStyle name="40% - akcent 5 4 5 6" xfId="27529" xr:uid="{00000000-0005-0000-0000-0000876B0000}"/>
    <cellStyle name="40% - akcent 5 4 5 7" xfId="27530" xr:uid="{00000000-0005-0000-0000-0000886B0000}"/>
    <cellStyle name="40% - akcent 5 4 6" xfId="27531" xr:uid="{00000000-0005-0000-0000-0000896B0000}"/>
    <cellStyle name="40% - akcent 5 4 6 2" xfId="27532" xr:uid="{00000000-0005-0000-0000-00008A6B0000}"/>
    <cellStyle name="40% - akcent 5 4 6 2 2" xfId="27533" xr:uid="{00000000-0005-0000-0000-00008B6B0000}"/>
    <cellStyle name="40% - akcent 5 4 6 2 2 2" xfId="27534" xr:uid="{00000000-0005-0000-0000-00008C6B0000}"/>
    <cellStyle name="40% - akcent 5 4 6 2 3" xfId="27535" xr:uid="{00000000-0005-0000-0000-00008D6B0000}"/>
    <cellStyle name="40% - akcent 5 4 6 3" xfId="27536" xr:uid="{00000000-0005-0000-0000-00008E6B0000}"/>
    <cellStyle name="40% - akcent 5 4 6 3 2" xfId="27537" xr:uid="{00000000-0005-0000-0000-00008F6B0000}"/>
    <cellStyle name="40% - akcent 5 4 6 3 2 2" xfId="27538" xr:uid="{00000000-0005-0000-0000-0000906B0000}"/>
    <cellStyle name="40% - akcent 5 4 6 3 3" xfId="27539" xr:uid="{00000000-0005-0000-0000-0000916B0000}"/>
    <cellStyle name="40% - akcent 5 4 6 4" xfId="27540" xr:uid="{00000000-0005-0000-0000-0000926B0000}"/>
    <cellStyle name="40% - akcent 5 4 6 4 2" xfId="27541" xr:uid="{00000000-0005-0000-0000-0000936B0000}"/>
    <cellStyle name="40% - akcent 5 4 6 4 2 2" xfId="27542" xr:uid="{00000000-0005-0000-0000-0000946B0000}"/>
    <cellStyle name="40% - akcent 5 4 6 4 3" xfId="27543" xr:uid="{00000000-0005-0000-0000-0000956B0000}"/>
    <cellStyle name="40% - akcent 5 4 6 5" xfId="27544" xr:uid="{00000000-0005-0000-0000-0000966B0000}"/>
    <cellStyle name="40% - akcent 5 4 6 5 2" xfId="27545" xr:uid="{00000000-0005-0000-0000-0000976B0000}"/>
    <cellStyle name="40% - akcent 5 4 6 6" xfId="27546" xr:uid="{00000000-0005-0000-0000-0000986B0000}"/>
    <cellStyle name="40% - akcent 5 4 7" xfId="27547" xr:uid="{00000000-0005-0000-0000-0000996B0000}"/>
    <cellStyle name="40% - akcent 5 4 7 2" xfId="27548" xr:uid="{00000000-0005-0000-0000-00009A6B0000}"/>
    <cellStyle name="40% - akcent 5 4 7 2 2" xfId="27549" xr:uid="{00000000-0005-0000-0000-00009B6B0000}"/>
    <cellStyle name="40% - akcent 5 4 7 2 2 2" xfId="27550" xr:uid="{00000000-0005-0000-0000-00009C6B0000}"/>
    <cellStyle name="40% - akcent 5 4 7 2 3" xfId="27551" xr:uid="{00000000-0005-0000-0000-00009D6B0000}"/>
    <cellStyle name="40% - akcent 5 4 7 3" xfId="27552" xr:uid="{00000000-0005-0000-0000-00009E6B0000}"/>
    <cellStyle name="40% - akcent 5 4 7 3 2" xfId="27553" xr:uid="{00000000-0005-0000-0000-00009F6B0000}"/>
    <cellStyle name="40% - akcent 5 4 7 3 2 2" xfId="27554" xr:uid="{00000000-0005-0000-0000-0000A06B0000}"/>
    <cellStyle name="40% - akcent 5 4 7 3 3" xfId="27555" xr:uid="{00000000-0005-0000-0000-0000A16B0000}"/>
    <cellStyle name="40% - akcent 5 4 7 4" xfId="27556" xr:uid="{00000000-0005-0000-0000-0000A26B0000}"/>
    <cellStyle name="40% - akcent 5 4 7 4 2" xfId="27557" xr:uid="{00000000-0005-0000-0000-0000A36B0000}"/>
    <cellStyle name="40% - akcent 5 4 7 4 2 2" xfId="27558" xr:uid="{00000000-0005-0000-0000-0000A46B0000}"/>
    <cellStyle name="40% - akcent 5 4 7 4 3" xfId="27559" xr:uid="{00000000-0005-0000-0000-0000A56B0000}"/>
    <cellStyle name="40% - akcent 5 4 7 5" xfId="27560" xr:uid="{00000000-0005-0000-0000-0000A66B0000}"/>
    <cellStyle name="40% - akcent 5 4 7 5 2" xfId="27561" xr:uid="{00000000-0005-0000-0000-0000A76B0000}"/>
    <cellStyle name="40% - akcent 5 4 7 6" xfId="27562" xr:uid="{00000000-0005-0000-0000-0000A86B0000}"/>
    <cellStyle name="40% - akcent 5 4_2011'05 Raport PGE_DO-CO2" xfId="27563" xr:uid="{00000000-0005-0000-0000-0000A96B0000}"/>
    <cellStyle name="40% - akcent 5 5" xfId="27564" xr:uid="{00000000-0005-0000-0000-0000AA6B0000}"/>
    <cellStyle name="40% - akcent 5 5 2" xfId="27565" xr:uid="{00000000-0005-0000-0000-0000AB6B0000}"/>
    <cellStyle name="40% - akcent 5 5 2 2" xfId="27566" xr:uid="{00000000-0005-0000-0000-0000AC6B0000}"/>
    <cellStyle name="40% - akcent 5 5 2 2 2" xfId="27567" xr:uid="{00000000-0005-0000-0000-0000AD6B0000}"/>
    <cellStyle name="40% - akcent 5 5 2 2 2 2" xfId="27568" xr:uid="{00000000-0005-0000-0000-0000AE6B0000}"/>
    <cellStyle name="40% - akcent 5 5 2 2 2 2 2" xfId="27569" xr:uid="{00000000-0005-0000-0000-0000AF6B0000}"/>
    <cellStyle name="40% - akcent 5 5 2 2 2 2 2 2" xfId="27570" xr:uid="{00000000-0005-0000-0000-0000B06B0000}"/>
    <cellStyle name="40% - akcent 5 5 2 2 2 2 3" xfId="27571" xr:uid="{00000000-0005-0000-0000-0000B16B0000}"/>
    <cellStyle name="40% - akcent 5 5 2 2 2 3" xfId="27572" xr:uid="{00000000-0005-0000-0000-0000B26B0000}"/>
    <cellStyle name="40% - akcent 5 5 2 2 2 3 2" xfId="27573" xr:uid="{00000000-0005-0000-0000-0000B36B0000}"/>
    <cellStyle name="40% - akcent 5 5 2 2 2 3 2 2" xfId="27574" xr:uid="{00000000-0005-0000-0000-0000B46B0000}"/>
    <cellStyle name="40% - akcent 5 5 2 2 2 3 3" xfId="27575" xr:uid="{00000000-0005-0000-0000-0000B56B0000}"/>
    <cellStyle name="40% - akcent 5 5 2 2 2 4" xfId="27576" xr:uid="{00000000-0005-0000-0000-0000B66B0000}"/>
    <cellStyle name="40% - akcent 5 5 2 2 2 4 2" xfId="27577" xr:uid="{00000000-0005-0000-0000-0000B76B0000}"/>
    <cellStyle name="40% - akcent 5 5 2 2 2 4 2 2" xfId="27578" xr:uid="{00000000-0005-0000-0000-0000B86B0000}"/>
    <cellStyle name="40% - akcent 5 5 2 2 2 4 3" xfId="27579" xr:uid="{00000000-0005-0000-0000-0000B96B0000}"/>
    <cellStyle name="40% - akcent 5 5 2 2 2 5" xfId="27580" xr:uid="{00000000-0005-0000-0000-0000BA6B0000}"/>
    <cellStyle name="40% - akcent 5 5 2 2 2 5 2" xfId="27581" xr:uid="{00000000-0005-0000-0000-0000BB6B0000}"/>
    <cellStyle name="40% - akcent 5 5 2 2 2 6" xfId="27582" xr:uid="{00000000-0005-0000-0000-0000BC6B0000}"/>
    <cellStyle name="40% - akcent 5 5 2 2 3" xfId="27583" xr:uid="{00000000-0005-0000-0000-0000BD6B0000}"/>
    <cellStyle name="40% - akcent 5 5 2 2 3 2" xfId="27584" xr:uid="{00000000-0005-0000-0000-0000BE6B0000}"/>
    <cellStyle name="40% - akcent 5 5 2 2 3 2 2" xfId="27585" xr:uid="{00000000-0005-0000-0000-0000BF6B0000}"/>
    <cellStyle name="40% - akcent 5 5 2 2 3 3" xfId="27586" xr:uid="{00000000-0005-0000-0000-0000C06B0000}"/>
    <cellStyle name="40% - akcent 5 5 2 2 4" xfId="27587" xr:uid="{00000000-0005-0000-0000-0000C16B0000}"/>
    <cellStyle name="40% - akcent 5 5 2 2 4 2" xfId="27588" xr:uid="{00000000-0005-0000-0000-0000C26B0000}"/>
    <cellStyle name="40% - akcent 5 5 2 2 4 2 2" xfId="27589" xr:uid="{00000000-0005-0000-0000-0000C36B0000}"/>
    <cellStyle name="40% - akcent 5 5 2 2 4 3" xfId="27590" xr:uid="{00000000-0005-0000-0000-0000C46B0000}"/>
    <cellStyle name="40% - akcent 5 5 2 2 5" xfId="27591" xr:uid="{00000000-0005-0000-0000-0000C56B0000}"/>
    <cellStyle name="40% - akcent 5 5 2 2 5 2" xfId="27592" xr:uid="{00000000-0005-0000-0000-0000C66B0000}"/>
    <cellStyle name="40% - akcent 5 5 2 2 5 2 2" xfId="27593" xr:uid="{00000000-0005-0000-0000-0000C76B0000}"/>
    <cellStyle name="40% - akcent 5 5 2 2 5 3" xfId="27594" xr:uid="{00000000-0005-0000-0000-0000C86B0000}"/>
    <cellStyle name="40% - akcent 5 5 2 2 6" xfId="27595" xr:uid="{00000000-0005-0000-0000-0000C96B0000}"/>
    <cellStyle name="40% - akcent 5 5 2 2 6 2" xfId="27596" xr:uid="{00000000-0005-0000-0000-0000CA6B0000}"/>
    <cellStyle name="40% - akcent 5 5 2 2 7" xfId="27597" xr:uid="{00000000-0005-0000-0000-0000CB6B0000}"/>
    <cellStyle name="40% - akcent 5 5 2 2 8" xfId="27598" xr:uid="{00000000-0005-0000-0000-0000CC6B0000}"/>
    <cellStyle name="40% - akcent 5 5 2 3" xfId="27599" xr:uid="{00000000-0005-0000-0000-0000CD6B0000}"/>
    <cellStyle name="40% - akcent 5 5 2 3 2" xfId="27600" xr:uid="{00000000-0005-0000-0000-0000CE6B0000}"/>
    <cellStyle name="40% - akcent 5 5 2 3 2 2" xfId="27601" xr:uid="{00000000-0005-0000-0000-0000CF6B0000}"/>
    <cellStyle name="40% - akcent 5 5 2 3 2 2 2" xfId="27602" xr:uid="{00000000-0005-0000-0000-0000D06B0000}"/>
    <cellStyle name="40% - akcent 5 5 2 3 2 3" xfId="27603" xr:uid="{00000000-0005-0000-0000-0000D16B0000}"/>
    <cellStyle name="40% - akcent 5 5 2 3 3" xfId="27604" xr:uid="{00000000-0005-0000-0000-0000D26B0000}"/>
    <cellStyle name="40% - akcent 5 5 2 3 3 2" xfId="27605" xr:uid="{00000000-0005-0000-0000-0000D36B0000}"/>
    <cellStyle name="40% - akcent 5 5 2 3 3 2 2" xfId="27606" xr:uid="{00000000-0005-0000-0000-0000D46B0000}"/>
    <cellStyle name="40% - akcent 5 5 2 3 3 3" xfId="27607" xr:uid="{00000000-0005-0000-0000-0000D56B0000}"/>
    <cellStyle name="40% - akcent 5 5 2 3 4" xfId="27608" xr:uid="{00000000-0005-0000-0000-0000D66B0000}"/>
    <cellStyle name="40% - akcent 5 5 2 3 4 2" xfId="27609" xr:uid="{00000000-0005-0000-0000-0000D76B0000}"/>
    <cellStyle name="40% - akcent 5 5 2 3 4 2 2" xfId="27610" xr:uid="{00000000-0005-0000-0000-0000D86B0000}"/>
    <cellStyle name="40% - akcent 5 5 2 3 4 3" xfId="27611" xr:uid="{00000000-0005-0000-0000-0000D96B0000}"/>
    <cellStyle name="40% - akcent 5 5 2 3 5" xfId="27612" xr:uid="{00000000-0005-0000-0000-0000DA6B0000}"/>
    <cellStyle name="40% - akcent 5 5 2 3 5 2" xfId="27613" xr:uid="{00000000-0005-0000-0000-0000DB6B0000}"/>
    <cellStyle name="40% - akcent 5 5 2 3 6" xfId="27614" xr:uid="{00000000-0005-0000-0000-0000DC6B0000}"/>
    <cellStyle name="40% - akcent 5 5 2 4" xfId="27615" xr:uid="{00000000-0005-0000-0000-0000DD6B0000}"/>
    <cellStyle name="40% - akcent 5 5 2 4 2" xfId="27616" xr:uid="{00000000-0005-0000-0000-0000DE6B0000}"/>
    <cellStyle name="40% - akcent 5 5 2 4 2 2" xfId="27617" xr:uid="{00000000-0005-0000-0000-0000DF6B0000}"/>
    <cellStyle name="40% - akcent 5 5 2 4 2 2 2" xfId="27618" xr:uid="{00000000-0005-0000-0000-0000E06B0000}"/>
    <cellStyle name="40% - akcent 5 5 2 4 2 3" xfId="27619" xr:uid="{00000000-0005-0000-0000-0000E16B0000}"/>
    <cellStyle name="40% - akcent 5 5 2 4 3" xfId="27620" xr:uid="{00000000-0005-0000-0000-0000E26B0000}"/>
    <cellStyle name="40% - akcent 5 5 2 4 3 2" xfId="27621" xr:uid="{00000000-0005-0000-0000-0000E36B0000}"/>
    <cellStyle name="40% - akcent 5 5 2 4 3 2 2" xfId="27622" xr:uid="{00000000-0005-0000-0000-0000E46B0000}"/>
    <cellStyle name="40% - akcent 5 5 2 4 3 3" xfId="27623" xr:uid="{00000000-0005-0000-0000-0000E56B0000}"/>
    <cellStyle name="40% - akcent 5 5 2 4 4" xfId="27624" xr:uid="{00000000-0005-0000-0000-0000E66B0000}"/>
    <cellStyle name="40% - akcent 5 5 2 4 4 2" xfId="27625" xr:uid="{00000000-0005-0000-0000-0000E76B0000}"/>
    <cellStyle name="40% - akcent 5 5 2 4 4 2 2" xfId="27626" xr:uid="{00000000-0005-0000-0000-0000E86B0000}"/>
    <cellStyle name="40% - akcent 5 5 2 4 4 3" xfId="27627" xr:uid="{00000000-0005-0000-0000-0000E96B0000}"/>
    <cellStyle name="40% - akcent 5 5 2 4 5" xfId="27628" xr:uid="{00000000-0005-0000-0000-0000EA6B0000}"/>
    <cellStyle name="40% - akcent 5 5 2 4 5 2" xfId="27629" xr:uid="{00000000-0005-0000-0000-0000EB6B0000}"/>
    <cellStyle name="40% - akcent 5 5 2 4 6" xfId="27630" xr:uid="{00000000-0005-0000-0000-0000EC6B0000}"/>
    <cellStyle name="40% - akcent 5 5 2 5" xfId="27631" xr:uid="{00000000-0005-0000-0000-0000ED6B0000}"/>
    <cellStyle name="40% - akcent 5 5 2 6" xfId="27632" xr:uid="{00000000-0005-0000-0000-0000EE6B0000}"/>
    <cellStyle name="40% - akcent 5 5 2 6 2" xfId="27633" xr:uid="{00000000-0005-0000-0000-0000EF6B0000}"/>
    <cellStyle name="40% - akcent 5 5 2 6 2 2" xfId="27634" xr:uid="{00000000-0005-0000-0000-0000F06B0000}"/>
    <cellStyle name="40% - akcent 5 5 2 6 2 2 2" xfId="27635" xr:uid="{00000000-0005-0000-0000-0000F16B0000}"/>
    <cellStyle name="40% - akcent 5 5 2 6 2 3" xfId="27636" xr:uid="{00000000-0005-0000-0000-0000F26B0000}"/>
    <cellStyle name="40% - akcent 5 5 2 6 3" xfId="27637" xr:uid="{00000000-0005-0000-0000-0000F36B0000}"/>
    <cellStyle name="40% - akcent 5 5 2 6 3 2" xfId="27638" xr:uid="{00000000-0005-0000-0000-0000F46B0000}"/>
    <cellStyle name="40% - akcent 5 5 2 6 3 2 2" xfId="27639" xr:uid="{00000000-0005-0000-0000-0000F56B0000}"/>
    <cellStyle name="40% - akcent 5 5 2 6 3 3" xfId="27640" xr:uid="{00000000-0005-0000-0000-0000F66B0000}"/>
    <cellStyle name="40% - akcent 5 5 2 6 4" xfId="27641" xr:uid="{00000000-0005-0000-0000-0000F76B0000}"/>
    <cellStyle name="40% - akcent 5 5 2 6 4 2" xfId="27642" xr:uid="{00000000-0005-0000-0000-0000F86B0000}"/>
    <cellStyle name="40% - akcent 5 5 2 6 4 2 2" xfId="27643" xr:uid="{00000000-0005-0000-0000-0000F96B0000}"/>
    <cellStyle name="40% - akcent 5 5 2 6 4 3" xfId="27644" xr:uid="{00000000-0005-0000-0000-0000FA6B0000}"/>
    <cellStyle name="40% - akcent 5 5 2 6 5" xfId="27645" xr:uid="{00000000-0005-0000-0000-0000FB6B0000}"/>
    <cellStyle name="40% - akcent 5 5 2 6 5 2" xfId="27646" xr:uid="{00000000-0005-0000-0000-0000FC6B0000}"/>
    <cellStyle name="40% - akcent 5 5 2 6 6" xfId="27647" xr:uid="{00000000-0005-0000-0000-0000FD6B0000}"/>
    <cellStyle name="40% - akcent 5 5 3" xfId="27648" xr:uid="{00000000-0005-0000-0000-0000FE6B0000}"/>
    <cellStyle name="40% - akcent 5 5 3 2" xfId="27649" xr:uid="{00000000-0005-0000-0000-0000FF6B0000}"/>
    <cellStyle name="40% - akcent 5 5 3 2 2" xfId="27650" xr:uid="{00000000-0005-0000-0000-0000006C0000}"/>
    <cellStyle name="40% - akcent 5 5 3 2 2 2" xfId="27651" xr:uid="{00000000-0005-0000-0000-0000016C0000}"/>
    <cellStyle name="40% - akcent 5 5 3 2 2 2 2" xfId="27652" xr:uid="{00000000-0005-0000-0000-0000026C0000}"/>
    <cellStyle name="40% - akcent 5 5 3 2 2 3" xfId="27653" xr:uid="{00000000-0005-0000-0000-0000036C0000}"/>
    <cellStyle name="40% - akcent 5 5 3 2 3" xfId="27654" xr:uid="{00000000-0005-0000-0000-0000046C0000}"/>
    <cellStyle name="40% - akcent 5 5 3 2 3 2" xfId="27655" xr:uid="{00000000-0005-0000-0000-0000056C0000}"/>
    <cellStyle name="40% - akcent 5 5 3 2 3 2 2" xfId="27656" xr:uid="{00000000-0005-0000-0000-0000066C0000}"/>
    <cellStyle name="40% - akcent 5 5 3 2 3 3" xfId="27657" xr:uid="{00000000-0005-0000-0000-0000076C0000}"/>
    <cellStyle name="40% - akcent 5 5 3 2 4" xfId="27658" xr:uid="{00000000-0005-0000-0000-0000086C0000}"/>
    <cellStyle name="40% - akcent 5 5 3 2 4 2" xfId="27659" xr:uid="{00000000-0005-0000-0000-0000096C0000}"/>
    <cellStyle name="40% - akcent 5 5 3 2 4 2 2" xfId="27660" xr:uid="{00000000-0005-0000-0000-00000A6C0000}"/>
    <cellStyle name="40% - akcent 5 5 3 2 4 3" xfId="27661" xr:uid="{00000000-0005-0000-0000-00000B6C0000}"/>
    <cellStyle name="40% - akcent 5 5 3 2 5" xfId="27662" xr:uid="{00000000-0005-0000-0000-00000C6C0000}"/>
    <cellStyle name="40% - akcent 5 5 3 2 5 2" xfId="27663" xr:uid="{00000000-0005-0000-0000-00000D6C0000}"/>
    <cellStyle name="40% - akcent 5 5 3 2 6" xfId="27664" xr:uid="{00000000-0005-0000-0000-00000E6C0000}"/>
    <cellStyle name="40% - akcent 5 5 3 3" xfId="27665" xr:uid="{00000000-0005-0000-0000-00000F6C0000}"/>
    <cellStyle name="40% - akcent 5 5 3 3 2" xfId="27666" xr:uid="{00000000-0005-0000-0000-0000106C0000}"/>
    <cellStyle name="40% - akcent 5 5 3 3 2 2" xfId="27667" xr:uid="{00000000-0005-0000-0000-0000116C0000}"/>
    <cellStyle name="40% - akcent 5 5 3 3 3" xfId="27668" xr:uid="{00000000-0005-0000-0000-0000126C0000}"/>
    <cellStyle name="40% - akcent 5 5 3 4" xfId="27669" xr:uid="{00000000-0005-0000-0000-0000136C0000}"/>
    <cellStyle name="40% - akcent 5 5 3 4 2" xfId="27670" xr:uid="{00000000-0005-0000-0000-0000146C0000}"/>
    <cellStyle name="40% - akcent 5 5 3 4 2 2" xfId="27671" xr:uid="{00000000-0005-0000-0000-0000156C0000}"/>
    <cellStyle name="40% - akcent 5 5 3 4 3" xfId="27672" xr:uid="{00000000-0005-0000-0000-0000166C0000}"/>
    <cellStyle name="40% - akcent 5 5 3 5" xfId="27673" xr:uid="{00000000-0005-0000-0000-0000176C0000}"/>
    <cellStyle name="40% - akcent 5 5 3 5 2" xfId="27674" xr:uid="{00000000-0005-0000-0000-0000186C0000}"/>
    <cellStyle name="40% - akcent 5 5 3 5 2 2" xfId="27675" xr:uid="{00000000-0005-0000-0000-0000196C0000}"/>
    <cellStyle name="40% - akcent 5 5 3 5 3" xfId="27676" xr:uid="{00000000-0005-0000-0000-00001A6C0000}"/>
    <cellStyle name="40% - akcent 5 5 3 6" xfId="27677" xr:uid="{00000000-0005-0000-0000-00001B6C0000}"/>
    <cellStyle name="40% - akcent 5 5 3 6 2" xfId="27678" xr:uid="{00000000-0005-0000-0000-00001C6C0000}"/>
    <cellStyle name="40% - akcent 5 5 3 7" xfId="27679" xr:uid="{00000000-0005-0000-0000-00001D6C0000}"/>
    <cellStyle name="40% - akcent 5 5 3 8" xfId="27680" xr:uid="{00000000-0005-0000-0000-00001E6C0000}"/>
    <cellStyle name="40% - akcent 5 5 4" xfId="27681" xr:uid="{00000000-0005-0000-0000-00001F6C0000}"/>
    <cellStyle name="40% - akcent 5 5 4 2" xfId="27682" xr:uid="{00000000-0005-0000-0000-0000206C0000}"/>
    <cellStyle name="40% - akcent 5 5 4 2 2" xfId="27683" xr:uid="{00000000-0005-0000-0000-0000216C0000}"/>
    <cellStyle name="40% - akcent 5 5 4 2 2 2" xfId="27684" xr:uid="{00000000-0005-0000-0000-0000226C0000}"/>
    <cellStyle name="40% - akcent 5 5 4 2 3" xfId="27685" xr:uid="{00000000-0005-0000-0000-0000236C0000}"/>
    <cellStyle name="40% - akcent 5 5 4 3" xfId="27686" xr:uid="{00000000-0005-0000-0000-0000246C0000}"/>
    <cellStyle name="40% - akcent 5 5 4 3 2" xfId="27687" xr:uid="{00000000-0005-0000-0000-0000256C0000}"/>
    <cellStyle name="40% - akcent 5 5 4 3 2 2" xfId="27688" xr:uid="{00000000-0005-0000-0000-0000266C0000}"/>
    <cellStyle name="40% - akcent 5 5 4 3 3" xfId="27689" xr:uid="{00000000-0005-0000-0000-0000276C0000}"/>
    <cellStyle name="40% - akcent 5 5 4 4" xfId="27690" xr:uid="{00000000-0005-0000-0000-0000286C0000}"/>
    <cellStyle name="40% - akcent 5 5 4 4 2" xfId="27691" xr:uid="{00000000-0005-0000-0000-0000296C0000}"/>
    <cellStyle name="40% - akcent 5 5 4 4 2 2" xfId="27692" xr:uid="{00000000-0005-0000-0000-00002A6C0000}"/>
    <cellStyle name="40% - akcent 5 5 4 4 3" xfId="27693" xr:uid="{00000000-0005-0000-0000-00002B6C0000}"/>
    <cellStyle name="40% - akcent 5 5 4 5" xfId="27694" xr:uid="{00000000-0005-0000-0000-00002C6C0000}"/>
    <cellStyle name="40% - akcent 5 5 4 5 2" xfId="27695" xr:uid="{00000000-0005-0000-0000-00002D6C0000}"/>
    <cellStyle name="40% - akcent 5 5 4 6" xfId="27696" xr:uid="{00000000-0005-0000-0000-00002E6C0000}"/>
    <cellStyle name="40% - akcent 5 5 5" xfId="27697" xr:uid="{00000000-0005-0000-0000-00002F6C0000}"/>
    <cellStyle name="40% - akcent 5 5 5 2" xfId="27698" xr:uid="{00000000-0005-0000-0000-0000306C0000}"/>
    <cellStyle name="40% - akcent 5 5 5 2 2" xfId="27699" xr:uid="{00000000-0005-0000-0000-0000316C0000}"/>
    <cellStyle name="40% - akcent 5 5 5 2 2 2" xfId="27700" xr:uid="{00000000-0005-0000-0000-0000326C0000}"/>
    <cellStyle name="40% - akcent 5 5 5 2 3" xfId="27701" xr:uid="{00000000-0005-0000-0000-0000336C0000}"/>
    <cellStyle name="40% - akcent 5 5 5 3" xfId="27702" xr:uid="{00000000-0005-0000-0000-0000346C0000}"/>
    <cellStyle name="40% - akcent 5 5 5 3 2" xfId="27703" xr:uid="{00000000-0005-0000-0000-0000356C0000}"/>
    <cellStyle name="40% - akcent 5 5 5 3 2 2" xfId="27704" xr:uid="{00000000-0005-0000-0000-0000366C0000}"/>
    <cellStyle name="40% - akcent 5 5 5 3 3" xfId="27705" xr:uid="{00000000-0005-0000-0000-0000376C0000}"/>
    <cellStyle name="40% - akcent 5 5 5 4" xfId="27706" xr:uid="{00000000-0005-0000-0000-0000386C0000}"/>
    <cellStyle name="40% - akcent 5 5 5 4 2" xfId="27707" xr:uid="{00000000-0005-0000-0000-0000396C0000}"/>
    <cellStyle name="40% - akcent 5 5 5 4 2 2" xfId="27708" xr:uid="{00000000-0005-0000-0000-00003A6C0000}"/>
    <cellStyle name="40% - akcent 5 5 5 4 3" xfId="27709" xr:uid="{00000000-0005-0000-0000-00003B6C0000}"/>
    <cellStyle name="40% - akcent 5 5 5 5" xfId="27710" xr:uid="{00000000-0005-0000-0000-00003C6C0000}"/>
    <cellStyle name="40% - akcent 5 5 5 5 2" xfId="27711" xr:uid="{00000000-0005-0000-0000-00003D6C0000}"/>
    <cellStyle name="40% - akcent 5 5 5 6" xfId="27712" xr:uid="{00000000-0005-0000-0000-00003E6C0000}"/>
    <cellStyle name="40% - akcent 5 5 6" xfId="27713" xr:uid="{00000000-0005-0000-0000-00003F6C0000}"/>
    <cellStyle name="40% - akcent 5 5 6 2" xfId="27714" xr:uid="{00000000-0005-0000-0000-0000406C0000}"/>
    <cellStyle name="40% - akcent 5 5 6 2 2" xfId="27715" xr:uid="{00000000-0005-0000-0000-0000416C0000}"/>
    <cellStyle name="40% - akcent 5 5 6 2 2 2" xfId="27716" xr:uid="{00000000-0005-0000-0000-0000426C0000}"/>
    <cellStyle name="40% - akcent 5 5 6 2 3" xfId="27717" xr:uid="{00000000-0005-0000-0000-0000436C0000}"/>
    <cellStyle name="40% - akcent 5 5 6 3" xfId="27718" xr:uid="{00000000-0005-0000-0000-0000446C0000}"/>
    <cellStyle name="40% - akcent 5 5 6 3 2" xfId="27719" xr:uid="{00000000-0005-0000-0000-0000456C0000}"/>
    <cellStyle name="40% - akcent 5 5 6 3 2 2" xfId="27720" xr:uid="{00000000-0005-0000-0000-0000466C0000}"/>
    <cellStyle name="40% - akcent 5 5 6 3 3" xfId="27721" xr:uid="{00000000-0005-0000-0000-0000476C0000}"/>
    <cellStyle name="40% - akcent 5 5 6 4" xfId="27722" xr:uid="{00000000-0005-0000-0000-0000486C0000}"/>
    <cellStyle name="40% - akcent 5 5 6 4 2" xfId="27723" xr:uid="{00000000-0005-0000-0000-0000496C0000}"/>
    <cellStyle name="40% - akcent 5 5 6 4 2 2" xfId="27724" xr:uid="{00000000-0005-0000-0000-00004A6C0000}"/>
    <cellStyle name="40% - akcent 5 5 6 4 3" xfId="27725" xr:uid="{00000000-0005-0000-0000-00004B6C0000}"/>
    <cellStyle name="40% - akcent 5 5 6 5" xfId="27726" xr:uid="{00000000-0005-0000-0000-00004C6C0000}"/>
    <cellStyle name="40% - akcent 5 5 6 5 2" xfId="27727" xr:uid="{00000000-0005-0000-0000-00004D6C0000}"/>
    <cellStyle name="40% - akcent 5 5 6 6" xfId="27728" xr:uid="{00000000-0005-0000-0000-00004E6C0000}"/>
    <cellStyle name="40% - akcent 5 5 7" xfId="27729" xr:uid="{00000000-0005-0000-0000-00004F6C0000}"/>
    <cellStyle name="40% - akcent 5 5 8" xfId="27730" xr:uid="{00000000-0005-0000-0000-0000506C0000}"/>
    <cellStyle name="40% - akcent 5 5_2011'05 Raport PGE_DO-CO2" xfId="27731" xr:uid="{00000000-0005-0000-0000-0000516C0000}"/>
    <cellStyle name="40% - akcent 5 6" xfId="27732" xr:uid="{00000000-0005-0000-0000-0000526C0000}"/>
    <cellStyle name="40% - akcent 5 6 2" xfId="27733" xr:uid="{00000000-0005-0000-0000-0000536C0000}"/>
    <cellStyle name="40% - akcent 5 6 2 10" xfId="27734" xr:uid="{00000000-0005-0000-0000-0000546C0000}"/>
    <cellStyle name="40% - akcent 5 6 2 2" xfId="27735" xr:uid="{00000000-0005-0000-0000-0000556C0000}"/>
    <cellStyle name="40% - akcent 5 6 2 2 2" xfId="27736" xr:uid="{00000000-0005-0000-0000-0000566C0000}"/>
    <cellStyle name="40% - akcent 5 6 2 2 2 2" xfId="27737" xr:uid="{00000000-0005-0000-0000-0000576C0000}"/>
    <cellStyle name="40% - akcent 5 6 2 2 2 2 2" xfId="27738" xr:uid="{00000000-0005-0000-0000-0000586C0000}"/>
    <cellStyle name="40% - akcent 5 6 2 2 2 2 2 2" xfId="27739" xr:uid="{00000000-0005-0000-0000-0000596C0000}"/>
    <cellStyle name="40% - akcent 5 6 2 2 2 2 3" xfId="27740" xr:uid="{00000000-0005-0000-0000-00005A6C0000}"/>
    <cellStyle name="40% - akcent 5 6 2 2 2 3" xfId="27741" xr:uid="{00000000-0005-0000-0000-00005B6C0000}"/>
    <cellStyle name="40% - akcent 5 6 2 2 2 3 2" xfId="27742" xr:uid="{00000000-0005-0000-0000-00005C6C0000}"/>
    <cellStyle name="40% - akcent 5 6 2 2 2 3 2 2" xfId="27743" xr:uid="{00000000-0005-0000-0000-00005D6C0000}"/>
    <cellStyle name="40% - akcent 5 6 2 2 2 3 3" xfId="27744" xr:uid="{00000000-0005-0000-0000-00005E6C0000}"/>
    <cellStyle name="40% - akcent 5 6 2 2 2 4" xfId="27745" xr:uid="{00000000-0005-0000-0000-00005F6C0000}"/>
    <cellStyle name="40% - akcent 5 6 2 2 2 4 2" xfId="27746" xr:uid="{00000000-0005-0000-0000-0000606C0000}"/>
    <cellStyle name="40% - akcent 5 6 2 2 2 4 2 2" xfId="27747" xr:uid="{00000000-0005-0000-0000-0000616C0000}"/>
    <cellStyle name="40% - akcent 5 6 2 2 2 4 3" xfId="27748" xr:uid="{00000000-0005-0000-0000-0000626C0000}"/>
    <cellStyle name="40% - akcent 5 6 2 2 2 5" xfId="27749" xr:uid="{00000000-0005-0000-0000-0000636C0000}"/>
    <cellStyle name="40% - akcent 5 6 2 2 2 5 2" xfId="27750" xr:uid="{00000000-0005-0000-0000-0000646C0000}"/>
    <cellStyle name="40% - akcent 5 6 2 2 2 6" xfId="27751" xr:uid="{00000000-0005-0000-0000-0000656C0000}"/>
    <cellStyle name="40% - akcent 5 6 2 2 3" xfId="27752" xr:uid="{00000000-0005-0000-0000-0000666C0000}"/>
    <cellStyle name="40% - akcent 5 6 2 2 3 2" xfId="27753" xr:uid="{00000000-0005-0000-0000-0000676C0000}"/>
    <cellStyle name="40% - akcent 5 6 2 2 3 2 2" xfId="27754" xr:uid="{00000000-0005-0000-0000-0000686C0000}"/>
    <cellStyle name="40% - akcent 5 6 2 2 3 3" xfId="27755" xr:uid="{00000000-0005-0000-0000-0000696C0000}"/>
    <cellStyle name="40% - akcent 5 6 2 2 4" xfId="27756" xr:uid="{00000000-0005-0000-0000-00006A6C0000}"/>
    <cellStyle name="40% - akcent 5 6 2 2 4 2" xfId="27757" xr:uid="{00000000-0005-0000-0000-00006B6C0000}"/>
    <cellStyle name="40% - akcent 5 6 2 2 4 2 2" xfId="27758" xr:uid="{00000000-0005-0000-0000-00006C6C0000}"/>
    <cellStyle name="40% - akcent 5 6 2 2 4 3" xfId="27759" xr:uid="{00000000-0005-0000-0000-00006D6C0000}"/>
    <cellStyle name="40% - akcent 5 6 2 2 5" xfId="27760" xr:uid="{00000000-0005-0000-0000-00006E6C0000}"/>
    <cellStyle name="40% - akcent 5 6 2 2 5 2" xfId="27761" xr:uid="{00000000-0005-0000-0000-00006F6C0000}"/>
    <cellStyle name="40% - akcent 5 6 2 2 5 2 2" xfId="27762" xr:uid="{00000000-0005-0000-0000-0000706C0000}"/>
    <cellStyle name="40% - akcent 5 6 2 2 5 3" xfId="27763" xr:uid="{00000000-0005-0000-0000-0000716C0000}"/>
    <cellStyle name="40% - akcent 5 6 2 2 6" xfId="27764" xr:uid="{00000000-0005-0000-0000-0000726C0000}"/>
    <cellStyle name="40% - akcent 5 6 2 2 6 2" xfId="27765" xr:uid="{00000000-0005-0000-0000-0000736C0000}"/>
    <cellStyle name="40% - akcent 5 6 2 2 7" xfId="27766" xr:uid="{00000000-0005-0000-0000-0000746C0000}"/>
    <cellStyle name="40% - akcent 5 6 2 3" xfId="27767" xr:uid="{00000000-0005-0000-0000-0000756C0000}"/>
    <cellStyle name="40% - akcent 5 6 2 3 2" xfId="27768" xr:uid="{00000000-0005-0000-0000-0000766C0000}"/>
    <cellStyle name="40% - akcent 5 6 2 3 2 2" xfId="27769" xr:uid="{00000000-0005-0000-0000-0000776C0000}"/>
    <cellStyle name="40% - akcent 5 6 2 3 2 2 2" xfId="27770" xr:uid="{00000000-0005-0000-0000-0000786C0000}"/>
    <cellStyle name="40% - akcent 5 6 2 3 2 3" xfId="27771" xr:uid="{00000000-0005-0000-0000-0000796C0000}"/>
    <cellStyle name="40% - akcent 5 6 2 3 3" xfId="27772" xr:uid="{00000000-0005-0000-0000-00007A6C0000}"/>
    <cellStyle name="40% - akcent 5 6 2 3 3 2" xfId="27773" xr:uid="{00000000-0005-0000-0000-00007B6C0000}"/>
    <cellStyle name="40% - akcent 5 6 2 3 3 2 2" xfId="27774" xr:uid="{00000000-0005-0000-0000-00007C6C0000}"/>
    <cellStyle name="40% - akcent 5 6 2 3 3 3" xfId="27775" xr:uid="{00000000-0005-0000-0000-00007D6C0000}"/>
    <cellStyle name="40% - akcent 5 6 2 3 4" xfId="27776" xr:uid="{00000000-0005-0000-0000-00007E6C0000}"/>
    <cellStyle name="40% - akcent 5 6 2 3 4 2" xfId="27777" xr:uid="{00000000-0005-0000-0000-00007F6C0000}"/>
    <cellStyle name="40% - akcent 5 6 2 3 4 2 2" xfId="27778" xr:uid="{00000000-0005-0000-0000-0000806C0000}"/>
    <cellStyle name="40% - akcent 5 6 2 3 4 3" xfId="27779" xr:uid="{00000000-0005-0000-0000-0000816C0000}"/>
    <cellStyle name="40% - akcent 5 6 2 3 5" xfId="27780" xr:uid="{00000000-0005-0000-0000-0000826C0000}"/>
    <cellStyle name="40% - akcent 5 6 2 3 5 2" xfId="27781" xr:uid="{00000000-0005-0000-0000-0000836C0000}"/>
    <cellStyle name="40% - akcent 5 6 2 3 6" xfId="27782" xr:uid="{00000000-0005-0000-0000-0000846C0000}"/>
    <cellStyle name="40% - akcent 5 6 2 4" xfId="27783" xr:uid="{00000000-0005-0000-0000-0000856C0000}"/>
    <cellStyle name="40% - akcent 5 6 2 4 2" xfId="27784" xr:uid="{00000000-0005-0000-0000-0000866C0000}"/>
    <cellStyle name="40% - akcent 5 6 2 4 2 2" xfId="27785" xr:uid="{00000000-0005-0000-0000-0000876C0000}"/>
    <cellStyle name="40% - akcent 5 6 2 4 2 2 2" xfId="27786" xr:uid="{00000000-0005-0000-0000-0000886C0000}"/>
    <cellStyle name="40% - akcent 5 6 2 4 2 3" xfId="27787" xr:uid="{00000000-0005-0000-0000-0000896C0000}"/>
    <cellStyle name="40% - akcent 5 6 2 4 3" xfId="27788" xr:uid="{00000000-0005-0000-0000-00008A6C0000}"/>
    <cellStyle name="40% - akcent 5 6 2 4 3 2" xfId="27789" xr:uid="{00000000-0005-0000-0000-00008B6C0000}"/>
    <cellStyle name="40% - akcent 5 6 2 4 3 2 2" xfId="27790" xr:uid="{00000000-0005-0000-0000-00008C6C0000}"/>
    <cellStyle name="40% - akcent 5 6 2 4 3 3" xfId="27791" xr:uid="{00000000-0005-0000-0000-00008D6C0000}"/>
    <cellStyle name="40% - akcent 5 6 2 4 4" xfId="27792" xr:uid="{00000000-0005-0000-0000-00008E6C0000}"/>
    <cellStyle name="40% - akcent 5 6 2 4 4 2" xfId="27793" xr:uid="{00000000-0005-0000-0000-00008F6C0000}"/>
    <cellStyle name="40% - akcent 5 6 2 4 4 2 2" xfId="27794" xr:uid="{00000000-0005-0000-0000-0000906C0000}"/>
    <cellStyle name="40% - akcent 5 6 2 4 4 3" xfId="27795" xr:uid="{00000000-0005-0000-0000-0000916C0000}"/>
    <cellStyle name="40% - akcent 5 6 2 4 5" xfId="27796" xr:uid="{00000000-0005-0000-0000-0000926C0000}"/>
    <cellStyle name="40% - akcent 5 6 2 4 5 2" xfId="27797" xr:uid="{00000000-0005-0000-0000-0000936C0000}"/>
    <cellStyle name="40% - akcent 5 6 2 4 6" xfId="27798" xr:uid="{00000000-0005-0000-0000-0000946C0000}"/>
    <cellStyle name="40% - akcent 5 6 2 5" xfId="27799" xr:uid="{00000000-0005-0000-0000-0000956C0000}"/>
    <cellStyle name="40% - akcent 5 6 2 6" xfId="27800" xr:uid="{00000000-0005-0000-0000-0000966C0000}"/>
    <cellStyle name="40% - akcent 5 6 2 6 2" xfId="27801" xr:uid="{00000000-0005-0000-0000-0000976C0000}"/>
    <cellStyle name="40% - akcent 5 6 2 6 2 2" xfId="27802" xr:uid="{00000000-0005-0000-0000-0000986C0000}"/>
    <cellStyle name="40% - akcent 5 6 2 6 3" xfId="27803" xr:uid="{00000000-0005-0000-0000-0000996C0000}"/>
    <cellStyle name="40% - akcent 5 6 2 7" xfId="27804" xr:uid="{00000000-0005-0000-0000-00009A6C0000}"/>
    <cellStyle name="40% - akcent 5 6 2 7 2" xfId="27805" xr:uid="{00000000-0005-0000-0000-00009B6C0000}"/>
    <cellStyle name="40% - akcent 5 6 2 7 2 2" xfId="27806" xr:uid="{00000000-0005-0000-0000-00009C6C0000}"/>
    <cellStyle name="40% - akcent 5 6 2 7 3" xfId="27807" xr:uid="{00000000-0005-0000-0000-00009D6C0000}"/>
    <cellStyle name="40% - akcent 5 6 2 8" xfId="27808" xr:uid="{00000000-0005-0000-0000-00009E6C0000}"/>
    <cellStyle name="40% - akcent 5 6 2 8 2" xfId="27809" xr:uid="{00000000-0005-0000-0000-00009F6C0000}"/>
    <cellStyle name="40% - akcent 5 6 2 8 2 2" xfId="27810" xr:uid="{00000000-0005-0000-0000-0000A06C0000}"/>
    <cellStyle name="40% - akcent 5 6 2 8 3" xfId="27811" xr:uid="{00000000-0005-0000-0000-0000A16C0000}"/>
    <cellStyle name="40% - akcent 5 6 2 9" xfId="27812" xr:uid="{00000000-0005-0000-0000-0000A26C0000}"/>
    <cellStyle name="40% - akcent 5 6 2 9 2" xfId="27813" xr:uid="{00000000-0005-0000-0000-0000A36C0000}"/>
    <cellStyle name="40% - akcent 5 6 3" xfId="27814" xr:uid="{00000000-0005-0000-0000-0000A46C0000}"/>
    <cellStyle name="40% - akcent 5 6 3 2" xfId="27815" xr:uid="{00000000-0005-0000-0000-0000A56C0000}"/>
    <cellStyle name="40% - akcent 5 6 3 2 2" xfId="27816" xr:uid="{00000000-0005-0000-0000-0000A66C0000}"/>
    <cellStyle name="40% - akcent 5 6 3 2 2 2" xfId="27817" xr:uid="{00000000-0005-0000-0000-0000A76C0000}"/>
    <cellStyle name="40% - akcent 5 6 3 2 2 2 2" xfId="27818" xr:uid="{00000000-0005-0000-0000-0000A86C0000}"/>
    <cellStyle name="40% - akcent 5 6 3 2 2 3" xfId="27819" xr:uid="{00000000-0005-0000-0000-0000A96C0000}"/>
    <cellStyle name="40% - akcent 5 6 3 2 3" xfId="27820" xr:uid="{00000000-0005-0000-0000-0000AA6C0000}"/>
    <cellStyle name="40% - akcent 5 6 3 2 3 2" xfId="27821" xr:uid="{00000000-0005-0000-0000-0000AB6C0000}"/>
    <cellStyle name="40% - akcent 5 6 3 2 3 2 2" xfId="27822" xr:uid="{00000000-0005-0000-0000-0000AC6C0000}"/>
    <cellStyle name="40% - akcent 5 6 3 2 3 3" xfId="27823" xr:uid="{00000000-0005-0000-0000-0000AD6C0000}"/>
    <cellStyle name="40% - akcent 5 6 3 2 4" xfId="27824" xr:uid="{00000000-0005-0000-0000-0000AE6C0000}"/>
    <cellStyle name="40% - akcent 5 6 3 2 4 2" xfId="27825" xr:uid="{00000000-0005-0000-0000-0000AF6C0000}"/>
    <cellStyle name="40% - akcent 5 6 3 2 4 2 2" xfId="27826" xr:uid="{00000000-0005-0000-0000-0000B06C0000}"/>
    <cellStyle name="40% - akcent 5 6 3 2 4 3" xfId="27827" xr:uid="{00000000-0005-0000-0000-0000B16C0000}"/>
    <cellStyle name="40% - akcent 5 6 3 2 5" xfId="27828" xr:uid="{00000000-0005-0000-0000-0000B26C0000}"/>
    <cellStyle name="40% - akcent 5 6 3 2 5 2" xfId="27829" xr:uid="{00000000-0005-0000-0000-0000B36C0000}"/>
    <cellStyle name="40% - akcent 5 6 3 2 6" xfId="27830" xr:uid="{00000000-0005-0000-0000-0000B46C0000}"/>
    <cellStyle name="40% - akcent 5 6 3 3" xfId="27831" xr:uid="{00000000-0005-0000-0000-0000B56C0000}"/>
    <cellStyle name="40% - akcent 5 6 3 3 2" xfId="27832" xr:uid="{00000000-0005-0000-0000-0000B66C0000}"/>
    <cellStyle name="40% - akcent 5 6 3 3 2 2" xfId="27833" xr:uid="{00000000-0005-0000-0000-0000B76C0000}"/>
    <cellStyle name="40% - akcent 5 6 3 3 3" xfId="27834" xr:uid="{00000000-0005-0000-0000-0000B86C0000}"/>
    <cellStyle name="40% - akcent 5 6 3 4" xfId="27835" xr:uid="{00000000-0005-0000-0000-0000B96C0000}"/>
    <cellStyle name="40% - akcent 5 6 3 4 2" xfId="27836" xr:uid="{00000000-0005-0000-0000-0000BA6C0000}"/>
    <cellStyle name="40% - akcent 5 6 3 4 2 2" xfId="27837" xr:uid="{00000000-0005-0000-0000-0000BB6C0000}"/>
    <cellStyle name="40% - akcent 5 6 3 4 3" xfId="27838" xr:uid="{00000000-0005-0000-0000-0000BC6C0000}"/>
    <cellStyle name="40% - akcent 5 6 3 5" xfId="27839" xr:uid="{00000000-0005-0000-0000-0000BD6C0000}"/>
    <cellStyle name="40% - akcent 5 6 3 5 2" xfId="27840" xr:uid="{00000000-0005-0000-0000-0000BE6C0000}"/>
    <cellStyle name="40% - akcent 5 6 3 5 2 2" xfId="27841" xr:uid="{00000000-0005-0000-0000-0000BF6C0000}"/>
    <cellStyle name="40% - akcent 5 6 3 5 3" xfId="27842" xr:uid="{00000000-0005-0000-0000-0000C06C0000}"/>
    <cellStyle name="40% - akcent 5 6 3 6" xfId="27843" xr:uid="{00000000-0005-0000-0000-0000C16C0000}"/>
    <cellStyle name="40% - akcent 5 6 3 6 2" xfId="27844" xr:uid="{00000000-0005-0000-0000-0000C26C0000}"/>
    <cellStyle name="40% - akcent 5 6 3 7" xfId="27845" xr:uid="{00000000-0005-0000-0000-0000C36C0000}"/>
    <cellStyle name="40% - akcent 5 6 4" xfId="27846" xr:uid="{00000000-0005-0000-0000-0000C46C0000}"/>
    <cellStyle name="40% - akcent 5 6 4 2" xfId="27847" xr:uid="{00000000-0005-0000-0000-0000C56C0000}"/>
    <cellStyle name="40% - akcent 5 6 4 2 2" xfId="27848" xr:uid="{00000000-0005-0000-0000-0000C66C0000}"/>
    <cellStyle name="40% - akcent 5 6 4 2 2 2" xfId="27849" xr:uid="{00000000-0005-0000-0000-0000C76C0000}"/>
    <cellStyle name="40% - akcent 5 6 4 2 3" xfId="27850" xr:uid="{00000000-0005-0000-0000-0000C86C0000}"/>
    <cellStyle name="40% - akcent 5 6 4 3" xfId="27851" xr:uid="{00000000-0005-0000-0000-0000C96C0000}"/>
    <cellStyle name="40% - akcent 5 6 4 3 2" xfId="27852" xr:uid="{00000000-0005-0000-0000-0000CA6C0000}"/>
    <cellStyle name="40% - akcent 5 6 4 3 2 2" xfId="27853" xr:uid="{00000000-0005-0000-0000-0000CB6C0000}"/>
    <cellStyle name="40% - akcent 5 6 4 3 3" xfId="27854" xr:uid="{00000000-0005-0000-0000-0000CC6C0000}"/>
    <cellStyle name="40% - akcent 5 6 4 4" xfId="27855" xr:uid="{00000000-0005-0000-0000-0000CD6C0000}"/>
    <cellStyle name="40% - akcent 5 6 4 4 2" xfId="27856" xr:uid="{00000000-0005-0000-0000-0000CE6C0000}"/>
    <cellStyle name="40% - akcent 5 6 4 4 2 2" xfId="27857" xr:uid="{00000000-0005-0000-0000-0000CF6C0000}"/>
    <cellStyle name="40% - akcent 5 6 4 4 3" xfId="27858" xr:uid="{00000000-0005-0000-0000-0000D06C0000}"/>
    <cellStyle name="40% - akcent 5 6 4 5" xfId="27859" xr:uid="{00000000-0005-0000-0000-0000D16C0000}"/>
    <cellStyle name="40% - akcent 5 6 4 5 2" xfId="27860" xr:uid="{00000000-0005-0000-0000-0000D26C0000}"/>
    <cellStyle name="40% - akcent 5 6 4 6" xfId="27861" xr:uid="{00000000-0005-0000-0000-0000D36C0000}"/>
    <cellStyle name="40% - akcent 5 6 5" xfId="27862" xr:uid="{00000000-0005-0000-0000-0000D46C0000}"/>
    <cellStyle name="40% - akcent 5 6 5 2" xfId="27863" xr:uid="{00000000-0005-0000-0000-0000D56C0000}"/>
    <cellStyle name="40% - akcent 5 6 5 2 2" xfId="27864" xr:uid="{00000000-0005-0000-0000-0000D66C0000}"/>
    <cellStyle name="40% - akcent 5 6 5 2 2 2" xfId="27865" xr:uid="{00000000-0005-0000-0000-0000D76C0000}"/>
    <cellStyle name="40% - akcent 5 6 5 2 3" xfId="27866" xr:uid="{00000000-0005-0000-0000-0000D86C0000}"/>
    <cellStyle name="40% - akcent 5 6 5 3" xfId="27867" xr:uid="{00000000-0005-0000-0000-0000D96C0000}"/>
    <cellStyle name="40% - akcent 5 6 5 3 2" xfId="27868" xr:uid="{00000000-0005-0000-0000-0000DA6C0000}"/>
    <cellStyle name="40% - akcent 5 6 5 3 2 2" xfId="27869" xr:uid="{00000000-0005-0000-0000-0000DB6C0000}"/>
    <cellStyle name="40% - akcent 5 6 5 3 3" xfId="27870" xr:uid="{00000000-0005-0000-0000-0000DC6C0000}"/>
    <cellStyle name="40% - akcent 5 6 5 4" xfId="27871" xr:uid="{00000000-0005-0000-0000-0000DD6C0000}"/>
    <cellStyle name="40% - akcent 5 6 5 4 2" xfId="27872" xr:uid="{00000000-0005-0000-0000-0000DE6C0000}"/>
    <cellStyle name="40% - akcent 5 6 5 4 2 2" xfId="27873" xr:uid="{00000000-0005-0000-0000-0000DF6C0000}"/>
    <cellStyle name="40% - akcent 5 6 5 4 3" xfId="27874" xr:uid="{00000000-0005-0000-0000-0000E06C0000}"/>
    <cellStyle name="40% - akcent 5 6 5 5" xfId="27875" xr:uid="{00000000-0005-0000-0000-0000E16C0000}"/>
    <cellStyle name="40% - akcent 5 6 5 5 2" xfId="27876" xr:uid="{00000000-0005-0000-0000-0000E26C0000}"/>
    <cellStyle name="40% - akcent 5 6 5 6" xfId="27877" xr:uid="{00000000-0005-0000-0000-0000E36C0000}"/>
    <cellStyle name="40% - akcent 5 6 6" xfId="27878" xr:uid="{00000000-0005-0000-0000-0000E46C0000}"/>
    <cellStyle name="40% - akcent 5 6 7" xfId="27879" xr:uid="{00000000-0005-0000-0000-0000E56C0000}"/>
    <cellStyle name="40% - akcent 5 6 7 2" xfId="27880" xr:uid="{00000000-0005-0000-0000-0000E66C0000}"/>
    <cellStyle name="40% - akcent 5 6 7 2 2" xfId="27881" xr:uid="{00000000-0005-0000-0000-0000E76C0000}"/>
    <cellStyle name="40% - akcent 5 6 7 2 2 2" xfId="27882" xr:uid="{00000000-0005-0000-0000-0000E86C0000}"/>
    <cellStyle name="40% - akcent 5 6 7 2 3" xfId="27883" xr:uid="{00000000-0005-0000-0000-0000E96C0000}"/>
    <cellStyle name="40% - akcent 5 6 7 3" xfId="27884" xr:uid="{00000000-0005-0000-0000-0000EA6C0000}"/>
    <cellStyle name="40% - akcent 5 6 7 3 2" xfId="27885" xr:uid="{00000000-0005-0000-0000-0000EB6C0000}"/>
    <cellStyle name="40% - akcent 5 6 7 3 2 2" xfId="27886" xr:uid="{00000000-0005-0000-0000-0000EC6C0000}"/>
    <cellStyle name="40% - akcent 5 6 7 3 3" xfId="27887" xr:uid="{00000000-0005-0000-0000-0000ED6C0000}"/>
    <cellStyle name="40% - akcent 5 6 7 4" xfId="27888" xr:uid="{00000000-0005-0000-0000-0000EE6C0000}"/>
    <cellStyle name="40% - akcent 5 6 7 4 2" xfId="27889" xr:uid="{00000000-0005-0000-0000-0000EF6C0000}"/>
    <cellStyle name="40% - akcent 5 6 7 4 2 2" xfId="27890" xr:uid="{00000000-0005-0000-0000-0000F06C0000}"/>
    <cellStyle name="40% - akcent 5 6 7 4 3" xfId="27891" xr:uid="{00000000-0005-0000-0000-0000F16C0000}"/>
    <cellStyle name="40% - akcent 5 6 7 5" xfId="27892" xr:uid="{00000000-0005-0000-0000-0000F26C0000}"/>
    <cellStyle name="40% - akcent 5 6 7 5 2" xfId="27893" xr:uid="{00000000-0005-0000-0000-0000F36C0000}"/>
    <cellStyle name="40% - akcent 5 6 7 6" xfId="27894" xr:uid="{00000000-0005-0000-0000-0000F46C0000}"/>
    <cellStyle name="40% - akcent 5 6_Arkusz1" xfId="27895" xr:uid="{00000000-0005-0000-0000-0000F56C0000}"/>
    <cellStyle name="40% - akcent 5 7" xfId="27896" xr:uid="{00000000-0005-0000-0000-0000F66C0000}"/>
    <cellStyle name="40% - akcent 5 7 2" xfId="27897" xr:uid="{00000000-0005-0000-0000-0000F76C0000}"/>
    <cellStyle name="40% - akcent 5 7 2 10" xfId="27898" xr:uid="{00000000-0005-0000-0000-0000F86C0000}"/>
    <cellStyle name="40% - akcent 5 7 2 2" xfId="27899" xr:uid="{00000000-0005-0000-0000-0000F96C0000}"/>
    <cellStyle name="40% - akcent 5 7 2 2 2" xfId="27900" xr:uid="{00000000-0005-0000-0000-0000FA6C0000}"/>
    <cellStyle name="40% - akcent 5 7 2 2 2 2" xfId="27901" xr:uid="{00000000-0005-0000-0000-0000FB6C0000}"/>
    <cellStyle name="40% - akcent 5 7 2 2 2 2 2" xfId="27902" xr:uid="{00000000-0005-0000-0000-0000FC6C0000}"/>
    <cellStyle name="40% - akcent 5 7 2 2 2 2 2 2" xfId="27903" xr:uid="{00000000-0005-0000-0000-0000FD6C0000}"/>
    <cellStyle name="40% - akcent 5 7 2 2 2 2 3" xfId="27904" xr:uid="{00000000-0005-0000-0000-0000FE6C0000}"/>
    <cellStyle name="40% - akcent 5 7 2 2 2 3" xfId="27905" xr:uid="{00000000-0005-0000-0000-0000FF6C0000}"/>
    <cellStyle name="40% - akcent 5 7 2 2 2 3 2" xfId="27906" xr:uid="{00000000-0005-0000-0000-0000006D0000}"/>
    <cellStyle name="40% - akcent 5 7 2 2 2 3 2 2" xfId="27907" xr:uid="{00000000-0005-0000-0000-0000016D0000}"/>
    <cellStyle name="40% - akcent 5 7 2 2 2 3 3" xfId="27908" xr:uid="{00000000-0005-0000-0000-0000026D0000}"/>
    <cellStyle name="40% - akcent 5 7 2 2 2 4" xfId="27909" xr:uid="{00000000-0005-0000-0000-0000036D0000}"/>
    <cellStyle name="40% - akcent 5 7 2 2 2 4 2" xfId="27910" xr:uid="{00000000-0005-0000-0000-0000046D0000}"/>
    <cellStyle name="40% - akcent 5 7 2 2 2 4 2 2" xfId="27911" xr:uid="{00000000-0005-0000-0000-0000056D0000}"/>
    <cellStyle name="40% - akcent 5 7 2 2 2 4 3" xfId="27912" xr:uid="{00000000-0005-0000-0000-0000066D0000}"/>
    <cellStyle name="40% - akcent 5 7 2 2 2 5" xfId="27913" xr:uid="{00000000-0005-0000-0000-0000076D0000}"/>
    <cellStyle name="40% - akcent 5 7 2 2 2 5 2" xfId="27914" xr:uid="{00000000-0005-0000-0000-0000086D0000}"/>
    <cellStyle name="40% - akcent 5 7 2 2 2 6" xfId="27915" xr:uid="{00000000-0005-0000-0000-0000096D0000}"/>
    <cellStyle name="40% - akcent 5 7 2 2 3" xfId="27916" xr:uid="{00000000-0005-0000-0000-00000A6D0000}"/>
    <cellStyle name="40% - akcent 5 7 2 2 3 2" xfId="27917" xr:uid="{00000000-0005-0000-0000-00000B6D0000}"/>
    <cellStyle name="40% - akcent 5 7 2 2 3 2 2" xfId="27918" xr:uid="{00000000-0005-0000-0000-00000C6D0000}"/>
    <cellStyle name="40% - akcent 5 7 2 2 3 3" xfId="27919" xr:uid="{00000000-0005-0000-0000-00000D6D0000}"/>
    <cellStyle name="40% - akcent 5 7 2 2 4" xfId="27920" xr:uid="{00000000-0005-0000-0000-00000E6D0000}"/>
    <cellStyle name="40% - akcent 5 7 2 2 4 2" xfId="27921" xr:uid="{00000000-0005-0000-0000-00000F6D0000}"/>
    <cellStyle name="40% - akcent 5 7 2 2 4 2 2" xfId="27922" xr:uid="{00000000-0005-0000-0000-0000106D0000}"/>
    <cellStyle name="40% - akcent 5 7 2 2 4 3" xfId="27923" xr:uid="{00000000-0005-0000-0000-0000116D0000}"/>
    <cellStyle name="40% - akcent 5 7 2 2 5" xfId="27924" xr:uid="{00000000-0005-0000-0000-0000126D0000}"/>
    <cellStyle name="40% - akcent 5 7 2 2 5 2" xfId="27925" xr:uid="{00000000-0005-0000-0000-0000136D0000}"/>
    <cellStyle name="40% - akcent 5 7 2 2 5 2 2" xfId="27926" xr:uid="{00000000-0005-0000-0000-0000146D0000}"/>
    <cellStyle name="40% - akcent 5 7 2 2 5 3" xfId="27927" xr:uid="{00000000-0005-0000-0000-0000156D0000}"/>
    <cellStyle name="40% - akcent 5 7 2 2 6" xfId="27928" xr:uid="{00000000-0005-0000-0000-0000166D0000}"/>
    <cellStyle name="40% - akcent 5 7 2 2 6 2" xfId="27929" xr:uid="{00000000-0005-0000-0000-0000176D0000}"/>
    <cellStyle name="40% - akcent 5 7 2 2 7" xfId="27930" xr:uid="{00000000-0005-0000-0000-0000186D0000}"/>
    <cellStyle name="40% - akcent 5 7 2 3" xfId="27931" xr:uid="{00000000-0005-0000-0000-0000196D0000}"/>
    <cellStyle name="40% - akcent 5 7 2 3 2" xfId="27932" xr:uid="{00000000-0005-0000-0000-00001A6D0000}"/>
    <cellStyle name="40% - akcent 5 7 2 3 2 2" xfId="27933" xr:uid="{00000000-0005-0000-0000-00001B6D0000}"/>
    <cellStyle name="40% - akcent 5 7 2 3 2 2 2" xfId="27934" xr:uid="{00000000-0005-0000-0000-00001C6D0000}"/>
    <cellStyle name="40% - akcent 5 7 2 3 2 3" xfId="27935" xr:uid="{00000000-0005-0000-0000-00001D6D0000}"/>
    <cellStyle name="40% - akcent 5 7 2 3 3" xfId="27936" xr:uid="{00000000-0005-0000-0000-00001E6D0000}"/>
    <cellStyle name="40% - akcent 5 7 2 3 3 2" xfId="27937" xr:uid="{00000000-0005-0000-0000-00001F6D0000}"/>
    <cellStyle name="40% - akcent 5 7 2 3 3 2 2" xfId="27938" xr:uid="{00000000-0005-0000-0000-0000206D0000}"/>
    <cellStyle name="40% - akcent 5 7 2 3 3 3" xfId="27939" xr:uid="{00000000-0005-0000-0000-0000216D0000}"/>
    <cellStyle name="40% - akcent 5 7 2 3 4" xfId="27940" xr:uid="{00000000-0005-0000-0000-0000226D0000}"/>
    <cellStyle name="40% - akcent 5 7 2 3 4 2" xfId="27941" xr:uid="{00000000-0005-0000-0000-0000236D0000}"/>
    <cellStyle name="40% - akcent 5 7 2 3 4 2 2" xfId="27942" xr:uid="{00000000-0005-0000-0000-0000246D0000}"/>
    <cellStyle name="40% - akcent 5 7 2 3 4 3" xfId="27943" xr:uid="{00000000-0005-0000-0000-0000256D0000}"/>
    <cellStyle name="40% - akcent 5 7 2 3 5" xfId="27944" xr:uid="{00000000-0005-0000-0000-0000266D0000}"/>
    <cellStyle name="40% - akcent 5 7 2 3 5 2" xfId="27945" xr:uid="{00000000-0005-0000-0000-0000276D0000}"/>
    <cellStyle name="40% - akcent 5 7 2 3 6" xfId="27946" xr:uid="{00000000-0005-0000-0000-0000286D0000}"/>
    <cellStyle name="40% - akcent 5 7 2 4" xfId="27947" xr:uid="{00000000-0005-0000-0000-0000296D0000}"/>
    <cellStyle name="40% - akcent 5 7 2 4 2" xfId="27948" xr:uid="{00000000-0005-0000-0000-00002A6D0000}"/>
    <cellStyle name="40% - akcent 5 7 2 4 2 2" xfId="27949" xr:uid="{00000000-0005-0000-0000-00002B6D0000}"/>
    <cellStyle name="40% - akcent 5 7 2 4 2 2 2" xfId="27950" xr:uid="{00000000-0005-0000-0000-00002C6D0000}"/>
    <cellStyle name="40% - akcent 5 7 2 4 2 3" xfId="27951" xr:uid="{00000000-0005-0000-0000-00002D6D0000}"/>
    <cellStyle name="40% - akcent 5 7 2 4 3" xfId="27952" xr:uid="{00000000-0005-0000-0000-00002E6D0000}"/>
    <cellStyle name="40% - akcent 5 7 2 4 3 2" xfId="27953" xr:uid="{00000000-0005-0000-0000-00002F6D0000}"/>
    <cellStyle name="40% - akcent 5 7 2 4 3 2 2" xfId="27954" xr:uid="{00000000-0005-0000-0000-0000306D0000}"/>
    <cellStyle name="40% - akcent 5 7 2 4 3 3" xfId="27955" xr:uid="{00000000-0005-0000-0000-0000316D0000}"/>
    <cellStyle name="40% - akcent 5 7 2 4 4" xfId="27956" xr:uid="{00000000-0005-0000-0000-0000326D0000}"/>
    <cellStyle name="40% - akcent 5 7 2 4 4 2" xfId="27957" xr:uid="{00000000-0005-0000-0000-0000336D0000}"/>
    <cellStyle name="40% - akcent 5 7 2 4 4 2 2" xfId="27958" xr:uid="{00000000-0005-0000-0000-0000346D0000}"/>
    <cellStyle name="40% - akcent 5 7 2 4 4 3" xfId="27959" xr:uid="{00000000-0005-0000-0000-0000356D0000}"/>
    <cellStyle name="40% - akcent 5 7 2 4 5" xfId="27960" xr:uid="{00000000-0005-0000-0000-0000366D0000}"/>
    <cellStyle name="40% - akcent 5 7 2 4 5 2" xfId="27961" xr:uid="{00000000-0005-0000-0000-0000376D0000}"/>
    <cellStyle name="40% - akcent 5 7 2 4 6" xfId="27962" xr:uid="{00000000-0005-0000-0000-0000386D0000}"/>
    <cellStyle name="40% - akcent 5 7 2 5" xfId="27963" xr:uid="{00000000-0005-0000-0000-0000396D0000}"/>
    <cellStyle name="40% - akcent 5 7 2 6" xfId="27964" xr:uid="{00000000-0005-0000-0000-00003A6D0000}"/>
    <cellStyle name="40% - akcent 5 7 2 6 2" xfId="27965" xr:uid="{00000000-0005-0000-0000-00003B6D0000}"/>
    <cellStyle name="40% - akcent 5 7 2 6 2 2" xfId="27966" xr:uid="{00000000-0005-0000-0000-00003C6D0000}"/>
    <cellStyle name="40% - akcent 5 7 2 6 3" xfId="27967" xr:uid="{00000000-0005-0000-0000-00003D6D0000}"/>
    <cellStyle name="40% - akcent 5 7 2 7" xfId="27968" xr:uid="{00000000-0005-0000-0000-00003E6D0000}"/>
    <cellStyle name="40% - akcent 5 7 2 7 2" xfId="27969" xr:uid="{00000000-0005-0000-0000-00003F6D0000}"/>
    <cellStyle name="40% - akcent 5 7 2 7 2 2" xfId="27970" xr:uid="{00000000-0005-0000-0000-0000406D0000}"/>
    <cellStyle name="40% - akcent 5 7 2 7 3" xfId="27971" xr:uid="{00000000-0005-0000-0000-0000416D0000}"/>
    <cellStyle name="40% - akcent 5 7 2 8" xfId="27972" xr:uid="{00000000-0005-0000-0000-0000426D0000}"/>
    <cellStyle name="40% - akcent 5 7 2 8 2" xfId="27973" xr:uid="{00000000-0005-0000-0000-0000436D0000}"/>
    <cellStyle name="40% - akcent 5 7 2 8 2 2" xfId="27974" xr:uid="{00000000-0005-0000-0000-0000446D0000}"/>
    <cellStyle name="40% - akcent 5 7 2 8 3" xfId="27975" xr:uid="{00000000-0005-0000-0000-0000456D0000}"/>
    <cellStyle name="40% - akcent 5 7 2 9" xfId="27976" xr:uid="{00000000-0005-0000-0000-0000466D0000}"/>
    <cellStyle name="40% - akcent 5 7 2 9 2" xfId="27977" xr:uid="{00000000-0005-0000-0000-0000476D0000}"/>
    <cellStyle name="40% - akcent 5 7 3" xfId="27978" xr:uid="{00000000-0005-0000-0000-0000486D0000}"/>
    <cellStyle name="40% - akcent 5 7 3 2" xfId="27979" xr:uid="{00000000-0005-0000-0000-0000496D0000}"/>
    <cellStyle name="40% - akcent 5 7 3 2 2" xfId="27980" xr:uid="{00000000-0005-0000-0000-00004A6D0000}"/>
    <cellStyle name="40% - akcent 5 7 3 2 2 2" xfId="27981" xr:uid="{00000000-0005-0000-0000-00004B6D0000}"/>
    <cellStyle name="40% - akcent 5 7 3 2 2 2 2" xfId="27982" xr:uid="{00000000-0005-0000-0000-00004C6D0000}"/>
    <cellStyle name="40% - akcent 5 7 3 2 2 3" xfId="27983" xr:uid="{00000000-0005-0000-0000-00004D6D0000}"/>
    <cellStyle name="40% - akcent 5 7 3 2 3" xfId="27984" xr:uid="{00000000-0005-0000-0000-00004E6D0000}"/>
    <cellStyle name="40% - akcent 5 7 3 2 3 2" xfId="27985" xr:uid="{00000000-0005-0000-0000-00004F6D0000}"/>
    <cellStyle name="40% - akcent 5 7 3 2 3 2 2" xfId="27986" xr:uid="{00000000-0005-0000-0000-0000506D0000}"/>
    <cellStyle name="40% - akcent 5 7 3 2 3 3" xfId="27987" xr:uid="{00000000-0005-0000-0000-0000516D0000}"/>
    <cellStyle name="40% - akcent 5 7 3 2 4" xfId="27988" xr:uid="{00000000-0005-0000-0000-0000526D0000}"/>
    <cellStyle name="40% - akcent 5 7 3 2 4 2" xfId="27989" xr:uid="{00000000-0005-0000-0000-0000536D0000}"/>
    <cellStyle name="40% - akcent 5 7 3 2 4 2 2" xfId="27990" xr:uid="{00000000-0005-0000-0000-0000546D0000}"/>
    <cellStyle name="40% - akcent 5 7 3 2 4 3" xfId="27991" xr:uid="{00000000-0005-0000-0000-0000556D0000}"/>
    <cellStyle name="40% - akcent 5 7 3 2 5" xfId="27992" xr:uid="{00000000-0005-0000-0000-0000566D0000}"/>
    <cellStyle name="40% - akcent 5 7 3 2 5 2" xfId="27993" xr:uid="{00000000-0005-0000-0000-0000576D0000}"/>
    <cellStyle name="40% - akcent 5 7 3 2 6" xfId="27994" xr:uid="{00000000-0005-0000-0000-0000586D0000}"/>
    <cellStyle name="40% - akcent 5 7 3 3" xfId="27995" xr:uid="{00000000-0005-0000-0000-0000596D0000}"/>
    <cellStyle name="40% - akcent 5 7 3 3 2" xfId="27996" xr:uid="{00000000-0005-0000-0000-00005A6D0000}"/>
    <cellStyle name="40% - akcent 5 7 3 3 2 2" xfId="27997" xr:uid="{00000000-0005-0000-0000-00005B6D0000}"/>
    <cellStyle name="40% - akcent 5 7 3 3 3" xfId="27998" xr:uid="{00000000-0005-0000-0000-00005C6D0000}"/>
    <cellStyle name="40% - akcent 5 7 3 4" xfId="27999" xr:uid="{00000000-0005-0000-0000-00005D6D0000}"/>
    <cellStyle name="40% - akcent 5 7 3 4 2" xfId="28000" xr:uid="{00000000-0005-0000-0000-00005E6D0000}"/>
    <cellStyle name="40% - akcent 5 7 3 4 2 2" xfId="28001" xr:uid="{00000000-0005-0000-0000-00005F6D0000}"/>
    <cellStyle name="40% - akcent 5 7 3 4 3" xfId="28002" xr:uid="{00000000-0005-0000-0000-0000606D0000}"/>
    <cellStyle name="40% - akcent 5 7 3 5" xfId="28003" xr:uid="{00000000-0005-0000-0000-0000616D0000}"/>
    <cellStyle name="40% - akcent 5 7 3 5 2" xfId="28004" xr:uid="{00000000-0005-0000-0000-0000626D0000}"/>
    <cellStyle name="40% - akcent 5 7 3 5 2 2" xfId="28005" xr:uid="{00000000-0005-0000-0000-0000636D0000}"/>
    <cellStyle name="40% - akcent 5 7 3 5 3" xfId="28006" xr:uid="{00000000-0005-0000-0000-0000646D0000}"/>
    <cellStyle name="40% - akcent 5 7 3 6" xfId="28007" xr:uid="{00000000-0005-0000-0000-0000656D0000}"/>
    <cellStyle name="40% - akcent 5 7 3 6 2" xfId="28008" xr:uid="{00000000-0005-0000-0000-0000666D0000}"/>
    <cellStyle name="40% - akcent 5 7 3 7" xfId="28009" xr:uid="{00000000-0005-0000-0000-0000676D0000}"/>
    <cellStyle name="40% - akcent 5 7 4" xfId="28010" xr:uid="{00000000-0005-0000-0000-0000686D0000}"/>
    <cellStyle name="40% - akcent 5 7 4 2" xfId="28011" xr:uid="{00000000-0005-0000-0000-0000696D0000}"/>
    <cellStyle name="40% - akcent 5 7 4 2 2" xfId="28012" xr:uid="{00000000-0005-0000-0000-00006A6D0000}"/>
    <cellStyle name="40% - akcent 5 7 4 2 2 2" xfId="28013" xr:uid="{00000000-0005-0000-0000-00006B6D0000}"/>
    <cellStyle name="40% - akcent 5 7 4 2 3" xfId="28014" xr:uid="{00000000-0005-0000-0000-00006C6D0000}"/>
    <cellStyle name="40% - akcent 5 7 4 3" xfId="28015" xr:uid="{00000000-0005-0000-0000-00006D6D0000}"/>
    <cellStyle name="40% - akcent 5 7 4 3 2" xfId="28016" xr:uid="{00000000-0005-0000-0000-00006E6D0000}"/>
    <cellStyle name="40% - akcent 5 7 4 3 2 2" xfId="28017" xr:uid="{00000000-0005-0000-0000-00006F6D0000}"/>
    <cellStyle name="40% - akcent 5 7 4 3 3" xfId="28018" xr:uid="{00000000-0005-0000-0000-0000706D0000}"/>
    <cellStyle name="40% - akcent 5 7 4 4" xfId="28019" xr:uid="{00000000-0005-0000-0000-0000716D0000}"/>
    <cellStyle name="40% - akcent 5 7 4 4 2" xfId="28020" xr:uid="{00000000-0005-0000-0000-0000726D0000}"/>
    <cellStyle name="40% - akcent 5 7 4 4 2 2" xfId="28021" xr:uid="{00000000-0005-0000-0000-0000736D0000}"/>
    <cellStyle name="40% - akcent 5 7 4 4 3" xfId="28022" xr:uid="{00000000-0005-0000-0000-0000746D0000}"/>
    <cellStyle name="40% - akcent 5 7 4 5" xfId="28023" xr:uid="{00000000-0005-0000-0000-0000756D0000}"/>
    <cellStyle name="40% - akcent 5 7 4 5 2" xfId="28024" xr:uid="{00000000-0005-0000-0000-0000766D0000}"/>
    <cellStyle name="40% - akcent 5 7 4 6" xfId="28025" xr:uid="{00000000-0005-0000-0000-0000776D0000}"/>
    <cellStyle name="40% - akcent 5 7 5" xfId="28026" xr:uid="{00000000-0005-0000-0000-0000786D0000}"/>
    <cellStyle name="40% - akcent 5 7 5 2" xfId="28027" xr:uid="{00000000-0005-0000-0000-0000796D0000}"/>
    <cellStyle name="40% - akcent 5 7 5 2 2" xfId="28028" xr:uid="{00000000-0005-0000-0000-00007A6D0000}"/>
    <cellStyle name="40% - akcent 5 7 5 2 2 2" xfId="28029" xr:uid="{00000000-0005-0000-0000-00007B6D0000}"/>
    <cellStyle name="40% - akcent 5 7 5 2 3" xfId="28030" xr:uid="{00000000-0005-0000-0000-00007C6D0000}"/>
    <cellStyle name="40% - akcent 5 7 5 3" xfId="28031" xr:uid="{00000000-0005-0000-0000-00007D6D0000}"/>
    <cellStyle name="40% - akcent 5 7 5 3 2" xfId="28032" xr:uid="{00000000-0005-0000-0000-00007E6D0000}"/>
    <cellStyle name="40% - akcent 5 7 5 3 2 2" xfId="28033" xr:uid="{00000000-0005-0000-0000-00007F6D0000}"/>
    <cellStyle name="40% - akcent 5 7 5 3 3" xfId="28034" xr:uid="{00000000-0005-0000-0000-0000806D0000}"/>
    <cellStyle name="40% - akcent 5 7 5 4" xfId="28035" xr:uid="{00000000-0005-0000-0000-0000816D0000}"/>
    <cellStyle name="40% - akcent 5 7 5 4 2" xfId="28036" xr:uid="{00000000-0005-0000-0000-0000826D0000}"/>
    <cellStyle name="40% - akcent 5 7 5 4 2 2" xfId="28037" xr:uid="{00000000-0005-0000-0000-0000836D0000}"/>
    <cellStyle name="40% - akcent 5 7 5 4 3" xfId="28038" xr:uid="{00000000-0005-0000-0000-0000846D0000}"/>
    <cellStyle name="40% - akcent 5 7 5 5" xfId="28039" xr:uid="{00000000-0005-0000-0000-0000856D0000}"/>
    <cellStyle name="40% - akcent 5 7 5 5 2" xfId="28040" xr:uid="{00000000-0005-0000-0000-0000866D0000}"/>
    <cellStyle name="40% - akcent 5 7 5 6" xfId="28041" xr:uid="{00000000-0005-0000-0000-0000876D0000}"/>
    <cellStyle name="40% - akcent 5 7 6" xfId="28042" xr:uid="{00000000-0005-0000-0000-0000886D0000}"/>
    <cellStyle name="40% - akcent 5 7 7" xfId="28043" xr:uid="{00000000-0005-0000-0000-0000896D0000}"/>
    <cellStyle name="40% - akcent 5 7 7 2" xfId="28044" xr:uid="{00000000-0005-0000-0000-00008A6D0000}"/>
    <cellStyle name="40% - akcent 5 7 7 2 2" xfId="28045" xr:uid="{00000000-0005-0000-0000-00008B6D0000}"/>
    <cellStyle name="40% - akcent 5 7 7 2 2 2" xfId="28046" xr:uid="{00000000-0005-0000-0000-00008C6D0000}"/>
    <cellStyle name="40% - akcent 5 7 7 2 3" xfId="28047" xr:uid="{00000000-0005-0000-0000-00008D6D0000}"/>
    <cellStyle name="40% - akcent 5 7 7 3" xfId="28048" xr:uid="{00000000-0005-0000-0000-00008E6D0000}"/>
    <cellStyle name="40% - akcent 5 7 7 3 2" xfId="28049" xr:uid="{00000000-0005-0000-0000-00008F6D0000}"/>
    <cellStyle name="40% - akcent 5 7 7 3 2 2" xfId="28050" xr:uid="{00000000-0005-0000-0000-0000906D0000}"/>
    <cellStyle name="40% - akcent 5 7 7 3 3" xfId="28051" xr:uid="{00000000-0005-0000-0000-0000916D0000}"/>
    <cellStyle name="40% - akcent 5 7 7 4" xfId="28052" xr:uid="{00000000-0005-0000-0000-0000926D0000}"/>
    <cellStyle name="40% - akcent 5 7 7 4 2" xfId="28053" xr:uid="{00000000-0005-0000-0000-0000936D0000}"/>
    <cellStyle name="40% - akcent 5 7 7 4 2 2" xfId="28054" xr:uid="{00000000-0005-0000-0000-0000946D0000}"/>
    <cellStyle name="40% - akcent 5 7 7 4 3" xfId="28055" xr:uid="{00000000-0005-0000-0000-0000956D0000}"/>
    <cellStyle name="40% - akcent 5 7 7 5" xfId="28056" xr:uid="{00000000-0005-0000-0000-0000966D0000}"/>
    <cellStyle name="40% - akcent 5 7 7 5 2" xfId="28057" xr:uid="{00000000-0005-0000-0000-0000976D0000}"/>
    <cellStyle name="40% - akcent 5 7 7 6" xfId="28058" xr:uid="{00000000-0005-0000-0000-0000986D0000}"/>
    <cellStyle name="40% - akcent 5 7_Arkusz1" xfId="28059" xr:uid="{00000000-0005-0000-0000-0000996D0000}"/>
    <cellStyle name="40% - akcent 5 8" xfId="28060" xr:uid="{00000000-0005-0000-0000-00009A6D0000}"/>
    <cellStyle name="40% - akcent 5 8 2" xfId="28061" xr:uid="{00000000-0005-0000-0000-00009B6D0000}"/>
    <cellStyle name="40% - akcent 5 8 3" xfId="28062" xr:uid="{00000000-0005-0000-0000-00009C6D0000}"/>
    <cellStyle name="40% - akcent 5 8 4" xfId="28063" xr:uid="{00000000-0005-0000-0000-00009D6D0000}"/>
    <cellStyle name="40% - akcent 5 8_Arkusz1" xfId="28064" xr:uid="{00000000-0005-0000-0000-00009E6D0000}"/>
    <cellStyle name="40% - akcent 5 9" xfId="28065" xr:uid="{00000000-0005-0000-0000-00009F6D0000}"/>
    <cellStyle name="40% - akcent 5 9 2" xfId="28066" xr:uid="{00000000-0005-0000-0000-0000A06D0000}"/>
    <cellStyle name="40% - akcent 5 9 3" xfId="28067" xr:uid="{00000000-0005-0000-0000-0000A16D0000}"/>
    <cellStyle name="40% - akcent 5 9_Arkusz1" xfId="28068" xr:uid="{00000000-0005-0000-0000-0000A26D0000}"/>
    <cellStyle name="40% - akcent 6 10" xfId="28069" xr:uid="{00000000-0005-0000-0000-0000A36D0000}"/>
    <cellStyle name="40% - akcent 6 10 2" xfId="28070" xr:uid="{00000000-0005-0000-0000-0000A46D0000}"/>
    <cellStyle name="40% - akcent 6 10 3" xfId="28071" xr:uid="{00000000-0005-0000-0000-0000A56D0000}"/>
    <cellStyle name="40% - akcent 6 10_Arkusz1" xfId="28072" xr:uid="{00000000-0005-0000-0000-0000A66D0000}"/>
    <cellStyle name="40% - akcent 6 11" xfId="28073" xr:uid="{00000000-0005-0000-0000-0000A76D0000}"/>
    <cellStyle name="40% - akcent 6 12" xfId="28074" xr:uid="{00000000-0005-0000-0000-0000A86D0000}"/>
    <cellStyle name="40% - akcent 6 13" xfId="28075" xr:uid="{00000000-0005-0000-0000-0000A96D0000}"/>
    <cellStyle name="40% - akcent 6 14" xfId="28076" xr:uid="{00000000-0005-0000-0000-0000AA6D0000}"/>
    <cellStyle name="40% - akcent 6 15" xfId="28077" xr:uid="{00000000-0005-0000-0000-0000AB6D0000}"/>
    <cellStyle name="40% - akcent 6 2" xfId="28078" xr:uid="{00000000-0005-0000-0000-0000AC6D0000}"/>
    <cellStyle name="40% - akcent 6 2 10" xfId="28079" xr:uid="{00000000-0005-0000-0000-0000AD6D0000}"/>
    <cellStyle name="40% - akcent 6 2 10 2" xfId="28080" xr:uid="{00000000-0005-0000-0000-0000AE6D0000}"/>
    <cellStyle name="40% - akcent 6 2 11" xfId="28081" xr:uid="{00000000-0005-0000-0000-0000AF6D0000}"/>
    <cellStyle name="40% - akcent 6 2 11 2" xfId="28082" xr:uid="{00000000-0005-0000-0000-0000B06D0000}"/>
    <cellStyle name="40% - akcent 6 2 11 3" xfId="28083" xr:uid="{00000000-0005-0000-0000-0000B16D0000}"/>
    <cellStyle name="40% - akcent 6 2 12" xfId="28084" xr:uid="{00000000-0005-0000-0000-0000B26D0000}"/>
    <cellStyle name="40% - akcent 6 2 2" xfId="28085" xr:uid="{00000000-0005-0000-0000-0000B36D0000}"/>
    <cellStyle name="40% - akcent 6 2 2 2" xfId="28086" xr:uid="{00000000-0005-0000-0000-0000B46D0000}"/>
    <cellStyle name="40% - akcent 6 2 2 2 2" xfId="28087" xr:uid="{00000000-0005-0000-0000-0000B56D0000}"/>
    <cellStyle name="40% - akcent 6 2 2 2 2 10" xfId="28088" xr:uid="{00000000-0005-0000-0000-0000B66D0000}"/>
    <cellStyle name="40% - akcent 6 2 2 2 2 2" xfId="28089" xr:uid="{00000000-0005-0000-0000-0000B76D0000}"/>
    <cellStyle name="40% - akcent 6 2 2 2 2 2 2" xfId="28090" xr:uid="{00000000-0005-0000-0000-0000B86D0000}"/>
    <cellStyle name="40% - akcent 6 2 2 2 2 2 2 2" xfId="28091" xr:uid="{00000000-0005-0000-0000-0000B96D0000}"/>
    <cellStyle name="40% - akcent 6 2 2 2 2 2 2 2 2" xfId="28092" xr:uid="{00000000-0005-0000-0000-0000BA6D0000}"/>
    <cellStyle name="40% - akcent 6 2 2 2 2 2 2 2 2 2" xfId="28093" xr:uid="{00000000-0005-0000-0000-0000BB6D0000}"/>
    <cellStyle name="40% - akcent 6 2 2 2 2 2 2 2 3" xfId="28094" xr:uid="{00000000-0005-0000-0000-0000BC6D0000}"/>
    <cellStyle name="40% - akcent 6 2 2 2 2 2 2 3" xfId="28095" xr:uid="{00000000-0005-0000-0000-0000BD6D0000}"/>
    <cellStyle name="40% - akcent 6 2 2 2 2 2 2 3 2" xfId="28096" xr:uid="{00000000-0005-0000-0000-0000BE6D0000}"/>
    <cellStyle name="40% - akcent 6 2 2 2 2 2 2 3 2 2" xfId="28097" xr:uid="{00000000-0005-0000-0000-0000BF6D0000}"/>
    <cellStyle name="40% - akcent 6 2 2 2 2 2 2 3 3" xfId="28098" xr:uid="{00000000-0005-0000-0000-0000C06D0000}"/>
    <cellStyle name="40% - akcent 6 2 2 2 2 2 2 4" xfId="28099" xr:uid="{00000000-0005-0000-0000-0000C16D0000}"/>
    <cellStyle name="40% - akcent 6 2 2 2 2 2 2 4 2" xfId="28100" xr:uid="{00000000-0005-0000-0000-0000C26D0000}"/>
    <cellStyle name="40% - akcent 6 2 2 2 2 2 2 4 2 2" xfId="28101" xr:uid="{00000000-0005-0000-0000-0000C36D0000}"/>
    <cellStyle name="40% - akcent 6 2 2 2 2 2 2 4 3" xfId="28102" xr:uid="{00000000-0005-0000-0000-0000C46D0000}"/>
    <cellStyle name="40% - akcent 6 2 2 2 2 2 2 5" xfId="28103" xr:uid="{00000000-0005-0000-0000-0000C56D0000}"/>
    <cellStyle name="40% - akcent 6 2 2 2 2 2 2 5 2" xfId="28104" xr:uid="{00000000-0005-0000-0000-0000C66D0000}"/>
    <cellStyle name="40% - akcent 6 2 2 2 2 2 2 6" xfId="28105" xr:uid="{00000000-0005-0000-0000-0000C76D0000}"/>
    <cellStyle name="40% - akcent 6 2 2 2 2 2 3" xfId="28106" xr:uid="{00000000-0005-0000-0000-0000C86D0000}"/>
    <cellStyle name="40% - akcent 6 2 2 2 2 2 3 2" xfId="28107" xr:uid="{00000000-0005-0000-0000-0000C96D0000}"/>
    <cellStyle name="40% - akcent 6 2 2 2 2 2 3 2 2" xfId="28108" xr:uid="{00000000-0005-0000-0000-0000CA6D0000}"/>
    <cellStyle name="40% - akcent 6 2 2 2 2 2 3 3" xfId="28109" xr:uid="{00000000-0005-0000-0000-0000CB6D0000}"/>
    <cellStyle name="40% - akcent 6 2 2 2 2 2 4" xfId="28110" xr:uid="{00000000-0005-0000-0000-0000CC6D0000}"/>
    <cellStyle name="40% - akcent 6 2 2 2 2 2 4 2" xfId="28111" xr:uid="{00000000-0005-0000-0000-0000CD6D0000}"/>
    <cellStyle name="40% - akcent 6 2 2 2 2 2 4 2 2" xfId="28112" xr:uid="{00000000-0005-0000-0000-0000CE6D0000}"/>
    <cellStyle name="40% - akcent 6 2 2 2 2 2 4 3" xfId="28113" xr:uid="{00000000-0005-0000-0000-0000CF6D0000}"/>
    <cellStyle name="40% - akcent 6 2 2 2 2 2 5" xfId="28114" xr:uid="{00000000-0005-0000-0000-0000D06D0000}"/>
    <cellStyle name="40% - akcent 6 2 2 2 2 2 5 2" xfId="28115" xr:uid="{00000000-0005-0000-0000-0000D16D0000}"/>
    <cellStyle name="40% - akcent 6 2 2 2 2 2 5 2 2" xfId="28116" xr:uid="{00000000-0005-0000-0000-0000D26D0000}"/>
    <cellStyle name="40% - akcent 6 2 2 2 2 2 5 3" xfId="28117" xr:uid="{00000000-0005-0000-0000-0000D36D0000}"/>
    <cellStyle name="40% - akcent 6 2 2 2 2 2 6" xfId="28118" xr:uid="{00000000-0005-0000-0000-0000D46D0000}"/>
    <cellStyle name="40% - akcent 6 2 2 2 2 2 6 2" xfId="28119" xr:uid="{00000000-0005-0000-0000-0000D56D0000}"/>
    <cellStyle name="40% - akcent 6 2 2 2 2 2 7" xfId="28120" xr:uid="{00000000-0005-0000-0000-0000D66D0000}"/>
    <cellStyle name="40% - akcent 6 2 2 2 2 3" xfId="28121" xr:uid="{00000000-0005-0000-0000-0000D76D0000}"/>
    <cellStyle name="40% - akcent 6 2 2 2 2 3 2" xfId="28122" xr:uid="{00000000-0005-0000-0000-0000D86D0000}"/>
    <cellStyle name="40% - akcent 6 2 2 2 2 3 2 2" xfId="28123" xr:uid="{00000000-0005-0000-0000-0000D96D0000}"/>
    <cellStyle name="40% - akcent 6 2 2 2 2 3 2 2 2" xfId="28124" xr:uid="{00000000-0005-0000-0000-0000DA6D0000}"/>
    <cellStyle name="40% - akcent 6 2 2 2 2 3 2 3" xfId="28125" xr:uid="{00000000-0005-0000-0000-0000DB6D0000}"/>
    <cellStyle name="40% - akcent 6 2 2 2 2 3 3" xfId="28126" xr:uid="{00000000-0005-0000-0000-0000DC6D0000}"/>
    <cellStyle name="40% - akcent 6 2 2 2 2 3 3 2" xfId="28127" xr:uid="{00000000-0005-0000-0000-0000DD6D0000}"/>
    <cellStyle name="40% - akcent 6 2 2 2 2 3 3 2 2" xfId="28128" xr:uid="{00000000-0005-0000-0000-0000DE6D0000}"/>
    <cellStyle name="40% - akcent 6 2 2 2 2 3 3 3" xfId="28129" xr:uid="{00000000-0005-0000-0000-0000DF6D0000}"/>
    <cellStyle name="40% - akcent 6 2 2 2 2 3 4" xfId="28130" xr:uid="{00000000-0005-0000-0000-0000E06D0000}"/>
    <cellStyle name="40% - akcent 6 2 2 2 2 3 4 2" xfId="28131" xr:uid="{00000000-0005-0000-0000-0000E16D0000}"/>
    <cellStyle name="40% - akcent 6 2 2 2 2 3 4 2 2" xfId="28132" xr:uid="{00000000-0005-0000-0000-0000E26D0000}"/>
    <cellStyle name="40% - akcent 6 2 2 2 2 3 4 3" xfId="28133" xr:uid="{00000000-0005-0000-0000-0000E36D0000}"/>
    <cellStyle name="40% - akcent 6 2 2 2 2 3 5" xfId="28134" xr:uid="{00000000-0005-0000-0000-0000E46D0000}"/>
    <cellStyle name="40% - akcent 6 2 2 2 2 3 5 2" xfId="28135" xr:uid="{00000000-0005-0000-0000-0000E56D0000}"/>
    <cellStyle name="40% - akcent 6 2 2 2 2 3 6" xfId="28136" xr:uid="{00000000-0005-0000-0000-0000E66D0000}"/>
    <cellStyle name="40% - akcent 6 2 2 2 2 4" xfId="28137" xr:uid="{00000000-0005-0000-0000-0000E76D0000}"/>
    <cellStyle name="40% - akcent 6 2 2 2 2 4 2" xfId="28138" xr:uid="{00000000-0005-0000-0000-0000E86D0000}"/>
    <cellStyle name="40% - akcent 6 2 2 2 2 4 2 2" xfId="28139" xr:uid="{00000000-0005-0000-0000-0000E96D0000}"/>
    <cellStyle name="40% - akcent 6 2 2 2 2 4 2 2 2" xfId="28140" xr:uid="{00000000-0005-0000-0000-0000EA6D0000}"/>
    <cellStyle name="40% - akcent 6 2 2 2 2 4 2 3" xfId="28141" xr:uid="{00000000-0005-0000-0000-0000EB6D0000}"/>
    <cellStyle name="40% - akcent 6 2 2 2 2 4 3" xfId="28142" xr:uid="{00000000-0005-0000-0000-0000EC6D0000}"/>
    <cellStyle name="40% - akcent 6 2 2 2 2 4 3 2" xfId="28143" xr:uid="{00000000-0005-0000-0000-0000ED6D0000}"/>
    <cellStyle name="40% - akcent 6 2 2 2 2 4 3 2 2" xfId="28144" xr:uid="{00000000-0005-0000-0000-0000EE6D0000}"/>
    <cellStyle name="40% - akcent 6 2 2 2 2 4 3 3" xfId="28145" xr:uid="{00000000-0005-0000-0000-0000EF6D0000}"/>
    <cellStyle name="40% - akcent 6 2 2 2 2 4 4" xfId="28146" xr:uid="{00000000-0005-0000-0000-0000F06D0000}"/>
    <cellStyle name="40% - akcent 6 2 2 2 2 4 4 2" xfId="28147" xr:uid="{00000000-0005-0000-0000-0000F16D0000}"/>
    <cellStyle name="40% - akcent 6 2 2 2 2 4 4 2 2" xfId="28148" xr:uid="{00000000-0005-0000-0000-0000F26D0000}"/>
    <cellStyle name="40% - akcent 6 2 2 2 2 4 4 3" xfId="28149" xr:uid="{00000000-0005-0000-0000-0000F36D0000}"/>
    <cellStyle name="40% - akcent 6 2 2 2 2 4 5" xfId="28150" xr:uid="{00000000-0005-0000-0000-0000F46D0000}"/>
    <cellStyle name="40% - akcent 6 2 2 2 2 4 5 2" xfId="28151" xr:uid="{00000000-0005-0000-0000-0000F56D0000}"/>
    <cellStyle name="40% - akcent 6 2 2 2 2 4 6" xfId="28152" xr:uid="{00000000-0005-0000-0000-0000F66D0000}"/>
    <cellStyle name="40% - akcent 6 2 2 2 2 5" xfId="28153" xr:uid="{00000000-0005-0000-0000-0000F76D0000}"/>
    <cellStyle name="40% - akcent 6 2 2 2 2 5 2" xfId="28154" xr:uid="{00000000-0005-0000-0000-0000F86D0000}"/>
    <cellStyle name="40% - akcent 6 2 2 2 2 5 2 2" xfId="28155" xr:uid="{00000000-0005-0000-0000-0000F96D0000}"/>
    <cellStyle name="40% - akcent 6 2 2 2 2 5 3" xfId="28156" xr:uid="{00000000-0005-0000-0000-0000FA6D0000}"/>
    <cellStyle name="40% - akcent 6 2 2 2 2 6" xfId="28157" xr:uid="{00000000-0005-0000-0000-0000FB6D0000}"/>
    <cellStyle name="40% - akcent 6 2 2 2 2 6 2" xfId="28158" xr:uid="{00000000-0005-0000-0000-0000FC6D0000}"/>
    <cellStyle name="40% - akcent 6 2 2 2 2 6 2 2" xfId="28159" xr:uid="{00000000-0005-0000-0000-0000FD6D0000}"/>
    <cellStyle name="40% - akcent 6 2 2 2 2 6 3" xfId="28160" xr:uid="{00000000-0005-0000-0000-0000FE6D0000}"/>
    <cellStyle name="40% - akcent 6 2 2 2 2 7" xfId="28161" xr:uid="{00000000-0005-0000-0000-0000FF6D0000}"/>
    <cellStyle name="40% - akcent 6 2 2 2 2 7 2" xfId="28162" xr:uid="{00000000-0005-0000-0000-0000006E0000}"/>
    <cellStyle name="40% - akcent 6 2 2 2 2 7 2 2" xfId="28163" xr:uid="{00000000-0005-0000-0000-0000016E0000}"/>
    <cellStyle name="40% - akcent 6 2 2 2 2 7 3" xfId="28164" xr:uid="{00000000-0005-0000-0000-0000026E0000}"/>
    <cellStyle name="40% - akcent 6 2 2 2 2 8" xfId="28165" xr:uid="{00000000-0005-0000-0000-0000036E0000}"/>
    <cellStyle name="40% - akcent 6 2 2 2 2 8 2" xfId="28166" xr:uid="{00000000-0005-0000-0000-0000046E0000}"/>
    <cellStyle name="40% - akcent 6 2 2 2 2 9" xfId="28167" xr:uid="{00000000-0005-0000-0000-0000056E0000}"/>
    <cellStyle name="40% - akcent 6 2 2 2 3" xfId="28168" xr:uid="{00000000-0005-0000-0000-0000066E0000}"/>
    <cellStyle name="40% - akcent 6 2 2 2 3 2" xfId="28169" xr:uid="{00000000-0005-0000-0000-0000076E0000}"/>
    <cellStyle name="40% - akcent 6 2 2 2 3 2 2" xfId="28170" xr:uid="{00000000-0005-0000-0000-0000086E0000}"/>
    <cellStyle name="40% - akcent 6 2 2 2 3 2 2 2" xfId="28171" xr:uid="{00000000-0005-0000-0000-0000096E0000}"/>
    <cellStyle name="40% - akcent 6 2 2 2 3 2 2 2 2" xfId="28172" xr:uid="{00000000-0005-0000-0000-00000A6E0000}"/>
    <cellStyle name="40% - akcent 6 2 2 2 3 2 2 3" xfId="28173" xr:uid="{00000000-0005-0000-0000-00000B6E0000}"/>
    <cellStyle name="40% - akcent 6 2 2 2 3 2 3" xfId="28174" xr:uid="{00000000-0005-0000-0000-00000C6E0000}"/>
    <cellStyle name="40% - akcent 6 2 2 2 3 2 3 2" xfId="28175" xr:uid="{00000000-0005-0000-0000-00000D6E0000}"/>
    <cellStyle name="40% - akcent 6 2 2 2 3 2 3 2 2" xfId="28176" xr:uid="{00000000-0005-0000-0000-00000E6E0000}"/>
    <cellStyle name="40% - akcent 6 2 2 2 3 2 3 3" xfId="28177" xr:uid="{00000000-0005-0000-0000-00000F6E0000}"/>
    <cellStyle name="40% - akcent 6 2 2 2 3 2 4" xfId="28178" xr:uid="{00000000-0005-0000-0000-0000106E0000}"/>
    <cellStyle name="40% - akcent 6 2 2 2 3 2 4 2" xfId="28179" xr:uid="{00000000-0005-0000-0000-0000116E0000}"/>
    <cellStyle name="40% - akcent 6 2 2 2 3 2 4 2 2" xfId="28180" xr:uid="{00000000-0005-0000-0000-0000126E0000}"/>
    <cellStyle name="40% - akcent 6 2 2 2 3 2 4 3" xfId="28181" xr:uid="{00000000-0005-0000-0000-0000136E0000}"/>
    <cellStyle name="40% - akcent 6 2 2 2 3 2 5" xfId="28182" xr:uid="{00000000-0005-0000-0000-0000146E0000}"/>
    <cellStyle name="40% - akcent 6 2 2 2 3 2 5 2" xfId="28183" xr:uid="{00000000-0005-0000-0000-0000156E0000}"/>
    <cellStyle name="40% - akcent 6 2 2 2 3 2 6" xfId="28184" xr:uid="{00000000-0005-0000-0000-0000166E0000}"/>
    <cellStyle name="40% - akcent 6 2 2 2 3 3" xfId="28185" xr:uid="{00000000-0005-0000-0000-0000176E0000}"/>
    <cellStyle name="40% - akcent 6 2 2 2 3 3 2" xfId="28186" xr:uid="{00000000-0005-0000-0000-0000186E0000}"/>
    <cellStyle name="40% - akcent 6 2 2 2 3 3 2 2" xfId="28187" xr:uid="{00000000-0005-0000-0000-0000196E0000}"/>
    <cellStyle name="40% - akcent 6 2 2 2 3 3 3" xfId="28188" xr:uid="{00000000-0005-0000-0000-00001A6E0000}"/>
    <cellStyle name="40% - akcent 6 2 2 2 3 4" xfId="28189" xr:uid="{00000000-0005-0000-0000-00001B6E0000}"/>
    <cellStyle name="40% - akcent 6 2 2 2 3 4 2" xfId="28190" xr:uid="{00000000-0005-0000-0000-00001C6E0000}"/>
    <cellStyle name="40% - akcent 6 2 2 2 3 4 2 2" xfId="28191" xr:uid="{00000000-0005-0000-0000-00001D6E0000}"/>
    <cellStyle name="40% - akcent 6 2 2 2 3 4 3" xfId="28192" xr:uid="{00000000-0005-0000-0000-00001E6E0000}"/>
    <cellStyle name="40% - akcent 6 2 2 2 3 5" xfId="28193" xr:uid="{00000000-0005-0000-0000-00001F6E0000}"/>
    <cellStyle name="40% - akcent 6 2 2 2 3 5 2" xfId="28194" xr:uid="{00000000-0005-0000-0000-0000206E0000}"/>
    <cellStyle name="40% - akcent 6 2 2 2 3 5 2 2" xfId="28195" xr:uid="{00000000-0005-0000-0000-0000216E0000}"/>
    <cellStyle name="40% - akcent 6 2 2 2 3 5 3" xfId="28196" xr:uid="{00000000-0005-0000-0000-0000226E0000}"/>
    <cellStyle name="40% - akcent 6 2 2 2 3 6" xfId="28197" xr:uid="{00000000-0005-0000-0000-0000236E0000}"/>
    <cellStyle name="40% - akcent 6 2 2 2 3 6 2" xfId="28198" xr:uid="{00000000-0005-0000-0000-0000246E0000}"/>
    <cellStyle name="40% - akcent 6 2 2 2 3 7" xfId="28199" xr:uid="{00000000-0005-0000-0000-0000256E0000}"/>
    <cellStyle name="40% - akcent 6 2 2 2 4" xfId="28200" xr:uid="{00000000-0005-0000-0000-0000266E0000}"/>
    <cellStyle name="40% - akcent 6 2 2 2 4 2" xfId="28201" xr:uid="{00000000-0005-0000-0000-0000276E0000}"/>
    <cellStyle name="40% - akcent 6 2 2 2 4 2 2" xfId="28202" xr:uid="{00000000-0005-0000-0000-0000286E0000}"/>
    <cellStyle name="40% - akcent 6 2 2 2 4 2 2 2" xfId="28203" xr:uid="{00000000-0005-0000-0000-0000296E0000}"/>
    <cellStyle name="40% - akcent 6 2 2 2 4 2 3" xfId="28204" xr:uid="{00000000-0005-0000-0000-00002A6E0000}"/>
    <cellStyle name="40% - akcent 6 2 2 2 4 3" xfId="28205" xr:uid="{00000000-0005-0000-0000-00002B6E0000}"/>
    <cellStyle name="40% - akcent 6 2 2 2 4 3 2" xfId="28206" xr:uid="{00000000-0005-0000-0000-00002C6E0000}"/>
    <cellStyle name="40% - akcent 6 2 2 2 4 3 2 2" xfId="28207" xr:uid="{00000000-0005-0000-0000-00002D6E0000}"/>
    <cellStyle name="40% - akcent 6 2 2 2 4 3 3" xfId="28208" xr:uid="{00000000-0005-0000-0000-00002E6E0000}"/>
    <cellStyle name="40% - akcent 6 2 2 2 4 4" xfId="28209" xr:uid="{00000000-0005-0000-0000-00002F6E0000}"/>
    <cellStyle name="40% - akcent 6 2 2 2 4 4 2" xfId="28210" xr:uid="{00000000-0005-0000-0000-0000306E0000}"/>
    <cellStyle name="40% - akcent 6 2 2 2 4 4 2 2" xfId="28211" xr:uid="{00000000-0005-0000-0000-0000316E0000}"/>
    <cellStyle name="40% - akcent 6 2 2 2 4 4 3" xfId="28212" xr:uid="{00000000-0005-0000-0000-0000326E0000}"/>
    <cellStyle name="40% - akcent 6 2 2 2 4 5" xfId="28213" xr:uid="{00000000-0005-0000-0000-0000336E0000}"/>
    <cellStyle name="40% - akcent 6 2 2 2 4 5 2" xfId="28214" xr:uid="{00000000-0005-0000-0000-0000346E0000}"/>
    <cellStyle name="40% - akcent 6 2 2 2 4 6" xfId="28215" xr:uid="{00000000-0005-0000-0000-0000356E0000}"/>
    <cellStyle name="40% - akcent 6 2 2 2 5" xfId="28216" xr:uid="{00000000-0005-0000-0000-0000366E0000}"/>
    <cellStyle name="40% - akcent 6 2 2 2 5 2" xfId="28217" xr:uid="{00000000-0005-0000-0000-0000376E0000}"/>
    <cellStyle name="40% - akcent 6 2 2 2 5 2 2" xfId="28218" xr:uid="{00000000-0005-0000-0000-0000386E0000}"/>
    <cellStyle name="40% - akcent 6 2 2 2 5 2 2 2" xfId="28219" xr:uid="{00000000-0005-0000-0000-0000396E0000}"/>
    <cellStyle name="40% - akcent 6 2 2 2 5 2 3" xfId="28220" xr:uid="{00000000-0005-0000-0000-00003A6E0000}"/>
    <cellStyle name="40% - akcent 6 2 2 2 5 3" xfId="28221" xr:uid="{00000000-0005-0000-0000-00003B6E0000}"/>
    <cellStyle name="40% - akcent 6 2 2 2 5 3 2" xfId="28222" xr:uid="{00000000-0005-0000-0000-00003C6E0000}"/>
    <cellStyle name="40% - akcent 6 2 2 2 5 3 2 2" xfId="28223" xr:uid="{00000000-0005-0000-0000-00003D6E0000}"/>
    <cellStyle name="40% - akcent 6 2 2 2 5 3 3" xfId="28224" xr:uid="{00000000-0005-0000-0000-00003E6E0000}"/>
    <cellStyle name="40% - akcent 6 2 2 2 5 4" xfId="28225" xr:uid="{00000000-0005-0000-0000-00003F6E0000}"/>
    <cellStyle name="40% - akcent 6 2 2 2 5 4 2" xfId="28226" xr:uid="{00000000-0005-0000-0000-0000406E0000}"/>
    <cellStyle name="40% - akcent 6 2 2 2 5 4 2 2" xfId="28227" xr:uid="{00000000-0005-0000-0000-0000416E0000}"/>
    <cellStyle name="40% - akcent 6 2 2 2 5 4 3" xfId="28228" xr:uid="{00000000-0005-0000-0000-0000426E0000}"/>
    <cellStyle name="40% - akcent 6 2 2 2 5 5" xfId="28229" xr:uid="{00000000-0005-0000-0000-0000436E0000}"/>
    <cellStyle name="40% - akcent 6 2 2 2 5 5 2" xfId="28230" xr:uid="{00000000-0005-0000-0000-0000446E0000}"/>
    <cellStyle name="40% - akcent 6 2 2 2 5 6" xfId="28231" xr:uid="{00000000-0005-0000-0000-0000456E0000}"/>
    <cellStyle name="40% - akcent 6 2 2 2 6" xfId="28232" xr:uid="{00000000-0005-0000-0000-0000466E0000}"/>
    <cellStyle name="40% - akcent 6 2 2 2 6 2" xfId="28233" xr:uid="{00000000-0005-0000-0000-0000476E0000}"/>
    <cellStyle name="40% - akcent 6 2 2 2 6 2 2" xfId="28234" xr:uid="{00000000-0005-0000-0000-0000486E0000}"/>
    <cellStyle name="40% - akcent 6 2 2 2 6 2 2 2" xfId="28235" xr:uid="{00000000-0005-0000-0000-0000496E0000}"/>
    <cellStyle name="40% - akcent 6 2 2 2 6 2 3" xfId="28236" xr:uid="{00000000-0005-0000-0000-00004A6E0000}"/>
    <cellStyle name="40% - akcent 6 2 2 2 6 3" xfId="28237" xr:uid="{00000000-0005-0000-0000-00004B6E0000}"/>
    <cellStyle name="40% - akcent 6 2 2 2 6 3 2" xfId="28238" xr:uid="{00000000-0005-0000-0000-00004C6E0000}"/>
    <cellStyle name="40% - akcent 6 2 2 2 6 3 2 2" xfId="28239" xr:uid="{00000000-0005-0000-0000-00004D6E0000}"/>
    <cellStyle name="40% - akcent 6 2 2 2 6 3 3" xfId="28240" xr:uid="{00000000-0005-0000-0000-00004E6E0000}"/>
    <cellStyle name="40% - akcent 6 2 2 2 6 4" xfId="28241" xr:uid="{00000000-0005-0000-0000-00004F6E0000}"/>
    <cellStyle name="40% - akcent 6 2 2 2 6 4 2" xfId="28242" xr:uid="{00000000-0005-0000-0000-0000506E0000}"/>
    <cellStyle name="40% - akcent 6 2 2 2 6 4 2 2" xfId="28243" xr:uid="{00000000-0005-0000-0000-0000516E0000}"/>
    <cellStyle name="40% - akcent 6 2 2 2 6 4 3" xfId="28244" xr:uid="{00000000-0005-0000-0000-0000526E0000}"/>
    <cellStyle name="40% - akcent 6 2 2 2 6 5" xfId="28245" xr:uid="{00000000-0005-0000-0000-0000536E0000}"/>
    <cellStyle name="40% - akcent 6 2 2 2 6 5 2" xfId="28246" xr:uid="{00000000-0005-0000-0000-0000546E0000}"/>
    <cellStyle name="40% - akcent 6 2 2 2 6 6" xfId="28247" xr:uid="{00000000-0005-0000-0000-0000556E0000}"/>
    <cellStyle name="40% - akcent 6 2 2 2 7" xfId="28248" xr:uid="{00000000-0005-0000-0000-0000566E0000}"/>
    <cellStyle name="40% - akcent 6 2 2 3" xfId="28249" xr:uid="{00000000-0005-0000-0000-0000576E0000}"/>
    <cellStyle name="40% - akcent 6 2 2 3 2" xfId="28250" xr:uid="{00000000-0005-0000-0000-0000586E0000}"/>
    <cellStyle name="40% - akcent 6 2 2 3 2 2" xfId="28251" xr:uid="{00000000-0005-0000-0000-0000596E0000}"/>
    <cellStyle name="40% - akcent 6 2 2 3 2 2 2" xfId="28252" xr:uid="{00000000-0005-0000-0000-00005A6E0000}"/>
    <cellStyle name="40% - akcent 6 2 2 3 2 2 2 2" xfId="28253" xr:uid="{00000000-0005-0000-0000-00005B6E0000}"/>
    <cellStyle name="40% - akcent 6 2 2 3 2 2 2 2 2" xfId="28254" xr:uid="{00000000-0005-0000-0000-00005C6E0000}"/>
    <cellStyle name="40% - akcent 6 2 2 3 2 2 2 3" xfId="28255" xr:uid="{00000000-0005-0000-0000-00005D6E0000}"/>
    <cellStyle name="40% - akcent 6 2 2 3 2 2 3" xfId="28256" xr:uid="{00000000-0005-0000-0000-00005E6E0000}"/>
    <cellStyle name="40% - akcent 6 2 2 3 2 2 3 2" xfId="28257" xr:uid="{00000000-0005-0000-0000-00005F6E0000}"/>
    <cellStyle name="40% - akcent 6 2 2 3 2 2 3 2 2" xfId="28258" xr:uid="{00000000-0005-0000-0000-0000606E0000}"/>
    <cellStyle name="40% - akcent 6 2 2 3 2 2 3 3" xfId="28259" xr:uid="{00000000-0005-0000-0000-0000616E0000}"/>
    <cellStyle name="40% - akcent 6 2 2 3 2 2 4" xfId="28260" xr:uid="{00000000-0005-0000-0000-0000626E0000}"/>
    <cellStyle name="40% - akcent 6 2 2 3 2 2 4 2" xfId="28261" xr:uid="{00000000-0005-0000-0000-0000636E0000}"/>
    <cellStyle name="40% - akcent 6 2 2 3 2 2 4 2 2" xfId="28262" xr:uid="{00000000-0005-0000-0000-0000646E0000}"/>
    <cellStyle name="40% - akcent 6 2 2 3 2 2 4 3" xfId="28263" xr:uid="{00000000-0005-0000-0000-0000656E0000}"/>
    <cellStyle name="40% - akcent 6 2 2 3 2 2 5" xfId="28264" xr:uid="{00000000-0005-0000-0000-0000666E0000}"/>
    <cellStyle name="40% - akcent 6 2 2 3 2 2 5 2" xfId="28265" xr:uid="{00000000-0005-0000-0000-0000676E0000}"/>
    <cellStyle name="40% - akcent 6 2 2 3 2 2 6" xfId="28266" xr:uid="{00000000-0005-0000-0000-0000686E0000}"/>
    <cellStyle name="40% - akcent 6 2 2 3 2 3" xfId="28267" xr:uid="{00000000-0005-0000-0000-0000696E0000}"/>
    <cellStyle name="40% - akcent 6 2 2 3 2 3 2" xfId="28268" xr:uid="{00000000-0005-0000-0000-00006A6E0000}"/>
    <cellStyle name="40% - akcent 6 2 2 3 2 3 2 2" xfId="28269" xr:uid="{00000000-0005-0000-0000-00006B6E0000}"/>
    <cellStyle name="40% - akcent 6 2 2 3 2 3 3" xfId="28270" xr:uid="{00000000-0005-0000-0000-00006C6E0000}"/>
    <cellStyle name="40% - akcent 6 2 2 3 2 4" xfId="28271" xr:uid="{00000000-0005-0000-0000-00006D6E0000}"/>
    <cellStyle name="40% - akcent 6 2 2 3 2 4 2" xfId="28272" xr:uid="{00000000-0005-0000-0000-00006E6E0000}"/>
    <cellStyle name="40% - akcent 6 2 2 3 2 4 2 2" xfId="28273" xr:uid="{00000000-0005-0000-0000-00006F6E0000}"/>
    <cellStyle name="40% - akcent 6 2 2 3 2 4 3" xfId="28274" xr:uid="{00000000-0005-0000-0000-0000706E0000}"/>
    <cellStyle name="40% - akcent 6 2 2 3 2 5" xfId="28275" xr:uid="{00000000-0005-0000-0000-0000716E0000}"/>
    <cellStyle name="40% - akcent 6 2 2 3 2 5 2" xfId="28276" xr:uid="{00000000-0005-0000-0000-0000726E0000}"/>
    <cellStyle name="40% - akcent 6 2 2 3 2 5 2 2" xfId="28277" xr:uid="{00000000-0005-0000-0000-0000736E0000}"/>
    <cellStyle name="40% - akcent 6 2 2 3 2 5 3" xfId="28278" xr:uid="{00000000-0005-0000-0000-0000746E0000}"/>
    <cellStyle name="40% - akcent 6 2 2 3 2 6" xfId="28279" xr:uid="{00000000-0005-0000-0000-0000756E0000}"/>
    <cellStyle name="40% - akcent 6 2 2 3 2 6 2" xfId="28280" xr:uid="{00000000-0005-0000-0000-0000766E0000}"/>
    <cellStyle name="40% - akcent 6 2 2 3 2 7" xfId="28281" xr:uid="{00000000-0005-0000-0000-0000776E0000}"/>
    <cellStyle name="40% - akcent 6 2 2 3 2 8" xfId="28282" xr:uid="{00000000-0005-0000-0000-0000786E0000}"/>
    <cellStyle name="40% - akcent 6 2 2 3 3" xfId="28283" xr:uid="{00000000-0005-0000-0000-0000796E0000}"/>
    <cellStyle name="40% - akcent 6 2 2 3 3 2" xfId="28284" xr:uid="{00000000-0005-0000-0000-00007A6E0000}"/>
    <cellStyle name="40% - akcent 6 2 2 3 3 2 2" xfId="28285" xr:uid="{00000000-0005-0000-0000-00007B6E0000}"/>
    <cellStyle name="40% - akcent 6 2 2 3 3 2 2 2" xfId="28286" xr:uid="{00000000-0005-0000-0000-00007C6E0000}"/>
    <cellStyle name="40% - akcent 6 2 2 3 3 2 3" xfId="28287" xr:uid="{00000000-0005-0000-0000-00007D6E0000}"/>
    <cellStyle name="40% - akcent 6 2 2 3 3 3" xfId="28288" xr:uid="{00000000-0005-0000-0000-00007E6E0000}"/>
    <cellStyle name="40% - akcent 6 2 2 3 3 3 2" xfId="28289" xr:uid="{00000000-0005-0000-0000-00007F6E0000}"/>
    <cellStyle name="40% - akcent 6 2 2 3 3 3 2 2" xfId="28290" xr:uid="{00000000-0005-0000-0000-0000806E0000}"/>
    <cellStyle name="40% - akcent 6 2 2 3 3 3 3" xfId="28291" xr:uid="{00000000-0005-0000-0000-0000816E0000}"/>
    <cellStyle name="40% - akcent 6 2 2 3 3 4" xfId="28292" xr:uid="{00000000-0005-0000-0000-0000826E0000}"/>
    <cellStyle name="40% - akcent 6 2 2 3 3 4 2" xfId="28293" xr:uid="{00000000-0005-0000-0000-0000836E0000}"/>
    <cellStyle name="40% - akcent 6 2 2 3 3 4 2 2" xfId="28294" xr:uid="{00000000-0005-0000-0000-0000846E0000}"/>
    <cellStyle name="40% - akcent 6 2 2 3 3 4 3" xfId="28295" xr:uid="{00000000-0005-0000-0000-0000856E0000}"/>
    <cellStyle name="40% - akcent 6 2 2 3 3 5" xfId="28296" xr:uid="{00000000-0005-0000-0000-0000866E0000}"/>
    <cellStyle name="40% - akcent 6 2 2 3 3 5 2" xfId="28297" xr:uid="{00000000-0005-0000-0000-0000876E0000}"/>
    <cellStyle name="40% - akcent 6 2 2 3 3 6" xfId="28298" xr:uid="{00000000-0005-0000-0000-0000886E0000}"/>
    <cellStyle name="40% - akcent 6 2 2 3 4" xfId="28299" xr:uid="{00000000-0005-0000-0000-0000896E0000}"/>
    <cellStyle name="40% - akcent 6 2 2 3 4 2" xfId="28300" xr:uid="{00000000-0005-0000-0000-00008A6E0000}"/>
    <cellStyle name="40% - akcent 6 2 2 3 4 2 2" xfId="28301" xr:uid="{00000000-0005-0000-0000-00008B6E0000}"/>
    <cellStyle name="40% - akcent 6 2 2 3 4 2 2 2" xfId="28302" xr:uid="{00000000-0005-0000-0000-00008C6E0000}"/>
    <cellStyle name="40% - akcent 6 2 2 3 4 2 3" xfId="28303" xr:uid="{00000000-0005-0000-0000-00008D6E0000}"/>
    <cellStyle name="40% - akcent 6 2 2 3 4 3" xfId="28304" xr:uid="{00000000-0005-0000-0000-00008E6E0000}"/>
    <cellStyle name="40% - akcent 6 2 2 3 4 3 2" xfId="28305" xr:uid="{00000000-0005-0000-0000-00008F6E0000}"/>
    <cellStyle name="40% - akcent 6 2 2 3 4 3 2 2" xfId="28306" xr:uid="{00000000-0005-0000-0000-0000906E0000}"/>
    <cellStyle name="40% - akcent 6 2 2 3 4 3 3" xfId="28307" xr:uid="{00000000-0005-0000-0000-0000916E0000}"/>
    <cellStyle name="40% - akcent 6 2 2 3 4 4" xfId="28308" xr:uid="{00000000-0005-0000-0000-0000926E0000}"/>
    <cellStyle name="40% - akcent 6 2 2 3 4 4 2" xfId="28309" xr:uid="{00000000-0005-0000-0000-0000936E0000}"/>
    <cellStyle name="40% - akcent 6 2 2 3 4 4 2 2" xfId="28310" xr:uid="{00000000-0005-0000-0000-0000946E0000}"/>
    <cellStyle name="40% - akcent 6 2 2 3 4 4 3" xfId="28311" xr:uid="{00000000-0005-0000-0000-0000956E0000}"/>
    <cellStyle name="40% - akcent 6 2 2 3 4 5" xfId="28312" xr:uid="{00000000-0005-0000-0000-0000966E0000}"/>
    <cellStyle name="40% - akcent 6 2 2 3 4 5 2" xfId="28313" xr:uid="{00000000-0005-0000-0000-0000976E0000}"/>
    <cellStyle name="40% - akcent 6 2 2 3 4 6" xfId="28314" xr:uid="{00000000-0005-0000-0000-0000986E0000}"/>
    <cellStyle name="40% - akcent 6 2 2 3 5" xfId="28315" xr:uid="{00000000-0005-0000-0000-0000996E0000}"/>
    <cellStyle name="40% - akcent 6 2 2 3 5 2" xfId="28316" xr:uid="{00000000-0005-0000-0000-00009A6E0000}"/>
    <cellStyle name="40% - akcent 6 2 2 3 5 2 2" xfId="28317" xr:uid="{00000000-0005-0000-0000-00009B6E0000}"/>
    <cellStyle name="40% - akcent 6 2 2 3 5 2 2 2" xfId="28318" xr:uid="{00000000-0005-0000-0000-00009C6E0000}"/>
    <cellStyle name="40% - akcent 6 2 2 3 5 2 3" xfId="28319" xr:uid="{00000000-0005-0000-0000-00009D6E0000}"/>
    <cellStyle name="40% - akcent 6 2 2 3 5 3" xfId="28320" xr:uid="{00000000-0005-0000-0000-00009E6E0000}"/>
    <cellStyle name="40% - akcent 6 2 2 3 5 3 2" xfId="28321" xr:uid="{00000000-0005-0000-0000-00009F6E0000}"/>
    <cellStyle name="40% - akcent 6 2 2 3 5 3 2 2" xfId="28322" xr:uid="{00000000-0005-0000-0000-0000A06E0000}"/>
    <cellStyle name="40% - akcent 6 2 2 3 5 3 3" xfId="28323" xr:uid="{00000000-0005-0000-0000-0000A16E0000}"/>
    <cellStyle name="40% - akcent 6 2 2 3 5 4" xfId="28324" xr:uid="{00000000-0005-0000-0000-0000A26E0000}"/>
    <cellStyle name="40% - akcent 6 2 2 3 5 4 2" xfId="28325" xr:uid="{00000000-0005-0000-0000-0000A36E0000}"/>
    <cellStyle name="40% - akcent 6 2 2 3 5 4 2 2" xfId="28326" xr:uid="{00000000-0005-0000-0000-0000A46E0000}"/>
    <cellStyle name="40% - akcent 6 2 2 3 5 4 3" xfId="28327" xr:uid="{00000000-0005-0000-0000-0000A56E0000}"/>
    <cellStyle name="40% - akcent 6 2 2 3 5 5" xfId="28328" xr:uid="{00000000-0005-0000-0000-0000A66E0000}"/>
    <cellStyle name="40% - akcent 6 2 2 3 5 5 2" xfId="28329" xr:uid="{00000000-0005-0000-0000-0000A76E0000}"/>
    <cellStyle name="40% - akcent 6 2 2 3 5 6" xfId="28330" xr:uid="{00000000-0005-0000-0000-0000A86E0000}"/>
    <cellStyle name="40% - akcent 6 2 2 3 6" xfId="28331" xr:uid="{00000000-0005-0000-0000-0000A96E0000}"/>
    <cellStyle name="40% - akcent 6 2 2 4" xfId="28332" xr:uid="{00000000-0005-0000-0000-0000AA6E0000}"/>
    <cellStyle name="40% - akcent 6 2 2 4 2" xfId="28333" xr:uid="{00000000-0005-0000-0000-0000AB6E0000}"/>
    <cellStyle name="40% - akcent 6 2 2 4 2 2" xfId="28334" xr:uid="{00000000-0005-0000-0000-0000AC6E0000}"/>
    <cellStyle name="40% - akcent 6 2 2 4 2 2 2" xfId="28335" xr:uid="{00000000-0005-0000-0000-0000AD6E0000}"/>
    <cellStyle name="40% - akcent 6 2 2 4 2 2 2 2" xfId="28336" xr:uid="{00000000-0005-0000-0000-0000AE6E0000}"/>
    <cellStyle name="40% - akcent 6 2 2 4 2 2 3" xfId="28337" xr:uid="{00000000-0005-0000-0000-0000AF6E0000}"/>
    <cellStyle name="40% - akcent 6 2 2 4 2 3" xfId="28338" xr:uid="{00000000-0005-0000-0000-0000B06E0000}"/>
    <cellStyle name="40% - akcent 6 2 2 4 2 3 2" xfId="28339" xr:uid="{00000000-0005-0000-0000-0000B16E0000}"/>
    <cellStyle name="40% - akcent 6 2 2 4 2 3 2 2" xfId="28340" xr:uid="{00000000-0005-0000-0000-0000B26E0000}"/>
    <cellStyle name="40% - akcent 6 2 2 4 2 3 3" xfId="28341" xr:uid="{00000000-0005-0000-0000-0000B36E0000}"/>
    <cellStyle name="40% - akcent 6 2 2 4 2 4" xfId="28342" xr:uid="{00000000-0005-0000-0000-0000B46E0000}"/>
    <cellStyle name="40% - akcent 6 2 2 4 2 4 2" xfId="28343" xr:uid="{00000000-0005-0000-0000-0000B56E0000}"/>
    <cellStyle name="40% - akcent 6 2 2 4 2 4 2 2" xfId="28344" xr:uid="{00000000-0005-0000-0000-0000B66E0000}"/>
    <cellStyle name="40% - akcent 6 2 2 4 2 4 3" xfId="28345" xr:uid="{00000000-0005-0000-0000-0000B76E0000}"/>
    <cellStyle name="40% - akcent 6 2 2 4 2 5" xfId="28346" xr:uid="{00000000-0005-0000-0000-0000B86E0000}"/>
    <cellStyle name="40% - akcent 6 2 2 4 2 5 2" xfId="28347" xr:uid="{00000000-0005-0000-0000-0000B96E0000}"/>
    <cellStyle name="40% - akcent 6 2 2 4 2 6" xfId="28348" xr:uid="{00000000-0005-0000-0000-0000BA6E0000}"/>
    <cellStyle name="40% - akcent 6 2 2 4 3" xfId="28349" xr:uid="{00000000-0005-0000-0000-0000BB6E0000}"/>
    <cellStyle name="40% - akcent 6 2 2 4 3 2" xfId="28350" xr:uid="{00000000-0005-0000-0000-0000BC6E0000}"/>
    <cellStyle name="40% - akcent 6 2 2 4 3 2 2" xfId="28351" xr:uid="{00000000-0005-0000-0000-0000BD6E0000}"/>
    <cellStyle name="40% - akcent 6 2 2 4 3 3" xfId="28352" xr:uid="{00000000-0005-0000-0000-0000BE6E0000}"/>
    <cellStyle name="40% - akcent 6 2 2 4 4" xfId="28353" xr:uid="{00000000-0005-0000-0000-0000BF6E0000}"/>
    <cellStyle name="40% - akcent 6 2 2 4 4 2" xfId="28354" xr:uid="{00000000-0005-0000-0000-0000C06E0000}"/>
    <cellStyle name="40% - akcent 6 2 2 4 4 2 2" xfId="28355" xr:uid="{00000000-0005-0000-0000-0000C16E0000}"/>
    <cellStyle name="40% - akcent 6 2 2 4 4 3" xfId="28356" xr:uid="{00000000-0005-0000-0000-0000C26E0000}"/>
    <cellStyle name="40% - akcent 6 2 2 4 5" xfId="28357" xr:uid="{00000000-0005-0000-0000-0000C36E0000}"/>
    <cellStyle name="40% - akcent 6 2 2 4 5 2" xfId="28358" xr:uid="{00000000-0005-0000-0000-0000C46E0000}"/>
    <cellStyle name="40% - akcent 6 2 2 4 5 2 2" xfId="28359" xr:uid="{00000000-0005-0000-0000-0000C56E0000}"/>
    <cellStyle name="40% - akcent 6 2 2 4 5 3" xfId="28360" xr:uid="{00000000-0005-0000-0000-0000C66E0000}"/>
    <cellStyle name="40% - akcent 6 2 2 4 6" xfId="28361" xr:uid="{00000000-0005-0000-0000-0000C76E0000}"/>
    <cellStyle name="40% - akcent 6 2 2 4 6 2" xfId="28362" xr:uid="{00000000-0005-0000-0000-0000C86E0000}"/>
    <cellStyle name="40% - akcent 6 2 2 4 7" xfId="28363" xr:uid="{00000000-0005-0000-0000-0000C96E0000}"/>
    <cellStyle name="40% - akcent 6 2 2 4 8" xfId="28364" xr:uid="{00000000-0005-0000-0000-0000CA6E0000}"/>
    <cellStyle name="40% - akcent 6 2 2 5" xfId="28365" xr:uid="{00000000-0005-0000-0000-0000CB6E0000}"/>
    <cellStyle name="40% - akcent 6 2 2 5 2" xfId="28366" xr:uid="{00000000-0005-0000-0000-0000CC6E0000}"/>
    <cellStyle name="40% - akcent 6 2 2 5 2 2" xfId="28367" xr:uid="{00000000-0005-0000-0000-0000CD6E0000}"/>
    <cellStyle name="40% - akcent 6 2 2 5 2 2 2" xfId="28368" xr:uid="{00000000-0005-0000-0000-0000CE6E0000}"/>
    <cellStyle name="40% - akcent 6 2 2 5 2 3" xfId="28369" xr:uid="{00000000-0005-0000-0000-0000CF6E0000}"/>
    <cellStyle name="40% - akcent 6 2 2 5 3" xfId="28370" xr:uid="{00000000-0005-0000-0000-0000D06E0000}"/>
    <cellStyle name="40% - akcent 6 2 2 5 3 2" xfId="28371" xr:uid="{00000000-0005-0000-0000-0000D16E0000}"/>
    <cellStyle name="40% - akcent 6 2 2 5 3 2 2" xfId="28372" xr:uid="{00000000-0005-0000-0000-0000D26E0000}"/>
    <cellStyle name="40% - akcent 6 2 2 5 3 3" xfId="28373" xr:uid="{00000000-0005-0000-0000-0000D36E0000}"/>
    <cellStyle name="40% - akcent 6 2 2 5 4" xfId="28374" xr:uid="{00000000-0005-0000-0000-0000D46E0000}"/>
    <cellStyle name="40% - akcent 6 2 2 5 4 2" xfId="28375" xr:uid="{00000000-0005-0000-0000-0000D56E0000}"/>
    <cellStyle name="40% - akcent 6 2 2 5 4 2 2" xfId="28376" xr:uid="{00000000-0005-0000-0000-0000D66E0000}"/>
    <cellStyle name="40% - akcent 6 2 2 5 4 3" xfId="28377" xr:uid="{00000000-0005-0000-0000-0000D76E0000}"/>
    <cellStyle name="40% - akcent 6 2 2 5 5" xfId="28378" xr:uid="{00000000-0005-0000-0000-0000D86E0000}"/>
    <cellStyle name="40% - akcent 6 2 2 5 5 2" xfId="28379" xr:uid="{00000000-0005-0000-0000-0000D96E0000}"/>
    <cellStyle name="40% - akcent 6 2 2 5 6" xfId="28380" xr:uid="{00000000-0005-0000-0000-0000DA6E0000}"/>
    <cellStyle name="40% - akcent 6 2 2 6" xfId="28381" xr:uid="{00000000-0005-0000-0000-0000DB6E0000}"/>
    <cellStyle name="40% - akcent 6 2 2 6 2" xfId="28382" xr:uid="{00000000-0005-0000-0000-0000DC6E0000}"/>
    <cellStyle name="40% - akcent 6 2 2 6 2 2" xfId="28383" xr:uid="{00000000-0005-0000-0000-0000DD6E0000}"/>
    <cellStyle name="40% - akcent 6 2 2 6 2 2 2" xfId="28384" xr:uid="{00000000-0005-0000-0000-0000DE6E0000}"/>
    <cellStyle name="40% - akcent 6 2 2 6 2 3" xfId="28385" xr:uid="{00000000-0005-0000-0000-0000DF6E0000}"/>
    <cellStyle name="40% - akcent 6 2 2 6 3" xfId="28386" xr:uid="{00000000-0005-0000-0000-0000E06E0000}"/>
    <cellStyle name="40% - akcent 6 2 2 6 3 2" xfId="28387" xr:uid="{00000000-0005-0000-0000-0000E16E0000}"/>
    <cellStyle name="40% - akcent 6 2 2 6 3 2 2" xfId="28388" xr:uid="{00000000-0005-0000-0000-0000E26E0000}"/>
    <cellStyle name="40% - akcent 6 2 2 6 3 3" xfId="28389" xr:uid="{00000000-0005-0000-0000-0000E36E0000}"/>
    <cellStyle name="40% - akcent 6 2 2 6 4" xfId="28390" xr:uid="{00000000-0005-0000-0000-0000E46E0000}"/>
    <cellStyle name="40% - akcent 6 2 2 6 4 2" xfId="28391" xr:uid="{00000000-0005-0000-0000-0000E56E0000}"/>
    <cellStyle name="40% - akcent 6 2 2 6 4 2 2" xfId="28392" xr:uid="{00000000-0005-0000-0000-0000E66E0000}"/>
    <cellStyle name="40% - akcent 6 2 2 6 4 3" xfId="28393" xr:uid="{00000000-0005-0000-0000-0000E76E0000}"/>
    <cellStyle name="40% - akcent 6 2 2 6 5" xfId="28394" xr:uid="{00000000-0005-0000-0000-0000E86E0000}"/>
    <cellStyle name="40% - akcent 6 2 2 6 5 2" xfId="28395" xr:uid="{00000000-0005-0000-0000-0000E96E0000}"/>
    <cellStyle name="40% - akcent 6 2 2 6 6" xfId="28396" xr:uid="{00000000-0005-0000-0000-0000EA6E0000}"/>
    <cellStyle name="40% - akcent 6 2 2 7" xfId="28397" xr:uid="{00000000-0005-0000-0000-0000EB6E0000}"/>
    <cellStyle name="40% - akcent 6 2 2 8" xfId="28398" xr:uid="{00000000-0005-0000-0000-0000EC6E0000}"/>
    <cellStyle name="40% - akcent 6 2 2 8 2" xfId="28399" xr:uid="{00000000-0005-0000-0000-0000ED6E0000}"/>
    <cellStyle name="40% - akcent 6 2 2 8 2 2" xfId="28400" xr:uid="{00000000-0005-0000-0000-0000EE6E0000}"/>
    <cellStyle name="40% - akcent 6 2 2 8 2 2 2" xfId="28401" xr:uid="{00000000-0005-0000-0000-0000EF6E0000}"/>
    <cellStyle name="40% - akcent 6 2 2 8 2 3" xfId="28402" xr:uid="{00000000-0005-0000-0000-0000F06E0000}"/>
    <cellStyle name="40% - akcent 6 2 2 8 3" xfId="28403" xr:uid="{00000000-0005-0000-0000-0000F16E0000}"/>
    <cellStyle name="40% - akcent 6 2 2 8 3 2" xfId="28404" xr:uid="{00000000-0005-0000-0000-0000F26E0000}"/>
    <cellStyle name="40% - akcent 6 2 2 8 3 2 2" xfId="28405" xr:uid="{00000000-0005-0000-0000-0000F36E0000}"/>
    <cellStyle name="40% - akcent 6 2 2 8 3 3" xfId="28406" xr:uid="{00000000-0005-0000-0000-0000F46E0000}"/>
    <cellStyle name="40% - akcent 6 2 2 8 4" xfId="28407" xr:uid="{00000000-0005-0000-0000-0000F56E0000}"/>
    <cellStyle name="40% - akcent 6 2 2 8 4 2" xfId="28408" xr:uid="{00000000-0005-0000-0000-0000F66E0000}"/>
    <cellStyle name="40% - akcent 6 2 2 8 4 2 2" xfId="28409" xr:uid="{00000000-0005-0000-0000-0000F76E0000}"/>
    <cellStyle name="40% - akcent 6 2 2 8 4 3" xfId="28410" xr:uid="{00000000-0005-0000-0000-0000F86E0000}"/>
    <cellStyle name="40% - akcent 6 2 2 8 5" xfId="28411" xr:uid="{00000000-0005-0000-0000-0000F96E0000}"/>
    <cellStyle name="40% - akcent 6 2 2 8 5 2" xfId="28412" xr:uid="{00000000-0005-0000-0000-0000FA6E0000}"/>
    <cellStyle name="40% - akcent 6 2 2 8 6" xfId="28413" xr:uid="{00000000-0005-0000-0000-0000FB6E0000}"/>
    <cellStyle name="40% - akcent 6 2 2 9" xfId="28414" xr:uid="{00000000-0005-0000-0000-0000FC6E0000}"/>
    <cellStyle name="40% - akcent 6 2 2_2011'05 Raport PGE_DO-CO2" xfId="28415" xr:uid="{00000000-0005-0000-0000-0000FD6E0000}"/>
    <cellStyle name="40% - akcent 6 2 3" xfId="28416" xr:uid="{00000000-0005-0000-0000-0000FE6E0000}"/>
    <cellStyle name="40% - akcent 6 2 3 2" xfId="28417" xr:uid="{00000000-0005-0000-0000-0000FF6E0000}"/>
    <cellStyle name="40% - akcent 6 2 3 2 2" xfId="28418" xr:uid="{00000000-0005-0000-0000-0000006F0000}"/>
    <cellStyle name="40% - akcent 6 2 3 2 2 2" xfId="28419" xr:uid="{00000000-0005-0000-0000-0000016F0000}"/>
    <cellStyle name="40% - akcent 6 2 3 2 2 2 2" xfId="28420" xr:uid="{00000000-0005-0000-0000-0000026F0000}"/>
    <cellStyle name="40% - akcent 6 2 3 2 2 2 2 2" xfId="28421" xr:uid="{00000000-0005-0000-0000-0000036F0000}"/>
    <cellStyle name="40% - akcent 6 2 3 2 2 2 2 2 2" xfId="28422" xr:uid="{00000000-0005-0000-0000-0000046F0000}"/>
    <cellStyle name="40% - akcent 6 2 3 2 2 2 2 3" xfId="28423" xr:uid="{00000000-0005-0000-0000-0000056F0000}"/>
    <cellStyle name="40% - akcent 6 2 3 2 2 2 3" xfId="28424" xr:uid="{00000000-0005-0000-0000-0000066F0000}"/>
    <cellStyle name="40% - akcent 6 2 3 2 2 2 3 2" xfId="28425" xr:uid="{00000000-0005-0000-0000-0000076F0000}"/>
    <cellStyle name="40% - akcent 6 2 3 2 2 2 3 2 2" xfId="28426" xr:uid="{00000000-0005-0000-0000-0000086F0000}"/>
    <cellStyle name="40% - akcent 6 2 3 2 2 2 3 3" xfId="28427" xr:uid="{00000000-0005-0000-0000-0000096F0000}"/>
    <cellStyle name="40% - akcent 6 2 3 2 2 2 4" xfId="28428" xr:uid="{00000000-0005-0000-0000-00000A6F0000}"/>
    <cellStyle name="40% - akcent 6 2 3 2 2 2 4 2" xfId="28429" xr:uid="{00000000-0005-0000-0000-00000B6F0000}"/>
    <cellStyle name="40% - akcent 6 2 3 2 2 2 4 2 2" xfId="28430" xr:uid="{00000000-0005-0000-0000-00000C6F0000}"/>
    <cellStyle name="40% - akcent 6 2 3 2 2 2 4 3" xfId="28431" xr:uid="{00000000-0005-0000-0000-00000D6F0000}"/>
    <cellStyle name="40% - akcent 6 2 3 2 2 2 5" xfId="28432" xr:uid="{00000000-0005-0000-0000-00000E6F0000}"/>
    <cellStyle name="40% - akcent 6 2 3 2 2 2 5 2" xfId="28433" xr:uid="{00000000-0005-0000-0000-00000F6F0000}"/>
    <cellStyle name="40% - akcent 6 2 3 2 2 2 6" xfId="28434" xr:uid="{00000000-0005-0000-0000-0000106F0000}"/>
    <cellStyle name="40% - akcent 6 2 3 2 2 3" xfId="28435" xr:uid="{00000000-0005-0000-0000-0000116F0000}"/>
    <cellStyle name="40% - akcent 6 2 3 2 2 3 2" xfId="28436" xr:uid="{00000000-0005-0000-0000-0000126F0000}"/>
    <cellStyle name="40% - akcent 6 2 3 2 2 3 2 2" xfId="28437" xr:uid="{00000000-0005-0000-0000-0000136F0000}"/>
    <cellStyle name="40% - akcent 6 2 3 2 2 3 3" xfId="28438" xr:uid="{00000000-0005-0000-0000-0000146F0000}"/>
    <cellStyle name="40% - akcent 6 2 3 2 2 4" xfId="28439" xr:uid="{00000000-0005-0000-0000-0000156F0000}"/>
    <cellStyle name="40% - akcent 6 2 3 2 2 4 2" xfId="28440" xr:uid="{00000000-0005-0000-0000-0000166F0000}"/>
    <cellStyle name="40% - akcent 6 2 3 2 2 4 2 2" xfId="28441" xr:uid="{00000000-0005-0000-0000-0000176F0000}"/>
    <cellStyle name="40% - akcent 6 2 3 2 2 4 3" xfId="28442" xr:uid="{00000000-0005-0000-0000-0000186F0000}"/>
    <cellStyle name="40% - akcent 6 2 3 2 2 5" xfId="28443" xr:uid="{00000000-0005-0000-0000-0000196F0000}"/>
    <cellStyle name="40% - akcent 6 2 3 2 2 5 2" xfId="28444" xr:uid="{00000000-0005-0000-0000-00001A6F0000}"/>
    <cellStyle name="40% - akcent 6 2 3 2 2 5 2 2" xfId="28445" xr:uid="{00000000-0005-0000-0000-00001B6F0000}"/>
    <cellStyle name="40% - akcent 6 2 3 2 2 5 3" xfId="28446" xr:uid="{00000000-0005-0000-0000-00001C6F0000}"/>
    <cellStyle name="40% - akcent 6 2 3 2 2 6" xfId="28447" xr:uid="{00000000-0005-0000-0000-00001D6F0000}"/>
    <cellStyle name="40% - akcent 6 2 3 2 2 6 2" xfId="28448" xr:uid="{00000000-0005-0000-0000-00001E6F0000}"/>
    <cellStyle name="40% - akcent 6 2 3 2 2 7" xfId="28449" xr:uid="{00000000-0005-0000-0000-00001F6F0000}"/>
    <cellStyle name="40% - akcent 6 2 3 2 2 8" xfId="28450" xr:uid="{00000000-0005-0000-0000-0000206F0000}"/>
    <cellStyle name="40% - akcent 6 2 3 2 3" xfId="28451" xr:uid="{00000000-0005-0000-0000-0000216F0000}"/>
    <cellStyle name="40% - akcent 6 2 3 2 3 2" xfId="28452" xr:uid="{00000000-0005-0000-0000-0000226F0000}"/>
    <cellStyle name="40% - akcent 6 2 3 2 3 2 2" xfId="28453" xr:uid="{00000000-0005-0000-0000-0000236F0000}"/>
    <cellStyle name="40% - akcent 6 2 3 2 3 2 2 2" xfId="28454" xr:uid="{00000000-0005-0000-0000-0000246F0000}"/>
    <cellStyle name="40% - akcent 6 2 3 2 3 2 3" xfId="28455" xr:uid="{00000000-0005-0000-0000-0000256F0000}"/>
    <cellStyle name="40% - akcent 6 2 3 2 3 3" xfId="28456" xr:uid="{00000000-0005-0000-0000-0000266F0000}"/>
    <cellStyle name="40% - akcent 6 2 3 2 3 3 2" xfId="28457" xr:uid="{00000000-0005-0000-0000-0000276F0000}"/>
    <cellStyle name="40% - akcent 6 2 3 2 3 3 2 2" xfId="28458" xr:uid="{00000000-0005-0000-0000-0000286F0000}"/>
    <cellStyle name="40% - akcent 6 2 3 2 3 3 3" xfId="28459" xr:uid="{00000000-0005-0000-0000-0000296F0000}"/>
    <cellStyle name="40% - akcent 6 2 3 2 3 4" xfId="28460" xr:uid="{00000000-0005-0000-0000-00002A6F0000}"/>
    <cellStyle name="40% - akcent 6 2 3 2 3 4 2" xfId="28461" xr:uid="{00000000-0005-0000-0000-00002B6F0000}"/>
    <cellStyle name="40% - akcent 6 2 3 2 3 4 2 2" xfId="28462" xr:uid="{00000000-0005-0000-0000-00002C6F0000}"/>
    <cellStyle name="40% - akcent 6 2 3 2 3 4 3" xfId="28463" xr:uid="{00000000-0005-0000-0000-00002D6F0000}"/>
    <cellStyle name="40% - akcent 6 2 3 2 3 5" xfId="28464" xr:uid="{00000000-0005-0000-0000-00002E6F0000}"/>
    <cellStyle name="40% - akcent 6 2 3 2 3 5 2" xfId="28465" xr:uid="{00000000-0005-0000-0000-00002F6F0000}"/>
    <cellStyle name="40% - akcent 6 2 3 2 3 6" xfId="28466" xr:uid="{00000000-0005-0000-0000-0000306F0000}"/>
    <cellStyle name="40% - akcent 6 2 3 2 4" xfId="28467" xr:uid="{00000000-0005-0000-0000-0000316F0000}"/>
    <cellStyle name="40% - akcent 6 2 3 2 4 2" xfId="28468" xr:uid="{00000000-0005-0000-0000-0000326F0000}"/>
    <cellStyle name="40% - akcent 6 2 3 2 4 2 2" xfId="28469" xr:uid="{00000000-0005-0000-0000-0000336F0000}"/>
    <cellStyle name="40% - akcent 6 2 3 2 4 2 2 2" xfId="28470" xr:uid="{00000000-0005-0000-0000-0000346F0000}"/>
    <cellStyle name="40% - akcent 6 2 3 2 4 2 3" xfId="28471" xr:uid="{00000000-0005-0000-0000-0000356F0000}"/>
    <cellStyle name="40% - akcent 6 2 3 2 4 3" xfId="28472" xr:uid="{00000000-0005-0000-0000-0000366F0000}"/>
    <cellStyle name="40% - akcent 6 2 3 2 4 3 2" xfId="28473" xr:uid="{00000000-0005-0000-0000-0000376F0000}"/>
    <cellStyle name="40% - akcent 6 2 3 2 4 3 2 2" xfId="28474" xr:uid="{00000000-0005-0000-0000-0000386F0000}"/>
    <cellStyle name="40% - akcent 6 2 3 2 4 3 3" xfId="28475" xr:uid="{00000000-0005-0000-0000-0000396F0000}"/>
    <cellStyle name="40% - akcent 6 2 3 2 4 4" xfId="28476" xr:uid="{00000000-0005-0000-0000-00003A6F0000}"/>
    <cellStyle name="40% - akcent 6 2 3 2 4 4 2" xfId="28477" xr:uid="{00000000-0005-0000-0000-00003B6F0000}"/>
    <cellStyle name="40% - akcent 6 2 3 2 4 4 2 2" xfId="28478" xr:uid="{00000000-0005-0000-0000-00003C6F0000}"/>
    <cellStyle name="40% - akcent 6 2 3 2 4 4 3" xfId="28479" xr:uid="{00000000-0005-0000-0000-00003D6F0000}"/>
    <cellStyle name="40% - akcent 6 2 3 2 4 5" xfId="28480" xr:uid="{00000000-0005-0000-0000-00003E6F0000}"/>
    <cellStyle name="40% - akcent 6 2 3 2 4 5 2" xfId="28481" xr:uid="{00000000-0005-0000-0000-00003F6F0000}"/>
    <cellStyle name="40% - akcent 6 2 3 2 4 6" xfId="28482" xr:uid="{00000000-0005-0000-0000-0000406F0000}"/>
    <cellStyle name="40% - akcent 6 2 3 2 5" xfId="28483" xr:uid="{00000000-0005-0000-0000-0000416F0000}"/>
    <cellStyle name="40% - akcent 6 2 3 2 5 2" xfId="28484" xr:uid="{00000000-0005-0000-0000-0000426F0000}"/>
    <cellStyle name="40% - akcent 6 2 3 2 5 2 2" xfId="28485" xr:uid="{00000000-0005-0000-0000-0000436F0000}"/>
    <cellStyle name="40% - akcent 6 2 3 2 5 2 2 2" xfId="28486" xr:uid="{00000000-0005-0000-0000-0000446F0000}"/>
    <cellStyle name="40% - akcent 6 2 3 2 5 2 3" xfId="28487" xr:uid="{00000000-0005-0000-0000-0000456F0000}"/>
    <cellStyle name="40% - akcent 6 2 3 2 5 3" xfId="28488" xr:uid="{00000000-0005-0000-0000-0000466F0000}"/>
    <cellStyle name="40% - akcent 6 2 3 2 5 3 2" xfId="28489" xr:uid="{00000000-0005-0000-0000-0000476F0000}"/>
    <cellStyle name="40% - akcent 6 2 3 2 5 3 2 2" xfId="28490" xr:uid="{00000000-0005-0000-0000-0000486F0000}"/>
    <cellStyle name="40% - akcent 6 2 3 2 5 3 3" xfId="28491" xr:uid="{00000000-0005-0000-0000-0000496F0000}"/>
    <cellStyle name="40% - akcent 6 2 3 2 5 4" xfId="28492" xr:uid="{00000000-0005-0000-0000-00004A6F0000}"/>
    <cellStyle name="40% - akcent 6 2 3 2 5 4 2" xfId="28493" xr:uid="{00000000-0005-0000-0000-00004B6F0000}"/>
    <cellStyle name="40% - akcent 6 2 3 2 5 4 2 2" xfId="28494" xr:uid="{00000000-0005-0000-0000-00004C6F0000}"/>
    <cellStyle name="40% - akcent 6 2 3 2 5 4 3" xfId="28495" xr:uid="{00000000-0005-0000-0000-00004D6F0000}"/>
    <cellStyle name="40% - akcent 6 2 3 2 5 5" xfId="28496" xr:uid="{00000000-0005-0000-0000-00004E6F0000}"/>
    <cellStyle name="40% - akcent 6 2 3 2 5 5 2" xfId="28497" xr:uid="{00000000-0005-0000-0000-00004F6F0000}"/>
    <cellStyle name="40% - akcent 6 2 3 2 5 6" xfId="28498" xr:uid="{00000000-0005-0000-0000-0000506F0000}"/>
    <cellStyle name="40% - akcent 6 2 3 2 6" xfId="28499" xr:uid="{00000000-0005-0000-0000-0000516F0000}"/>
    <cellStyle name="40% - akcent 6 2 3 3" xfId="28500" xr:uid="{00000000-0005-0000-0000-0000526F0000}"/>
    <cellStyle name="40% - akcent 6 2 3 3 2" xfId="28501" xr:uid="{00000000-0005-0000-0000-0000536F0000}"/>
    <cellStyle name="40% - akcent 6 2 3 3 2 2" xfId="28502" xr:uid="{00000000-0005-0000-0000-0000546F0000}"/>
    <cellStyle name="40% - akcent 6 2 3 3 2 2 2" xfId="28503" xr:uid="{00000000-0005-0000-0000-0000556F0000}"/>
    <cellStyle name="40% - akcent 6 2 3 3 2 2 2 2" xfId="28504" xr:uid="{00000000-0005-0000-0000-0000566F0000}"/>
    <cellStyle name="40% - akcent 6 2 3 3 2 2 3" xfId="28505" xr:uid="{00000000-0005-0000-0000-0000576F0000}"/>
    <cellStyle name="40% - akcent 6 2 3 3 2 3" xfId="28506" xr:uid="{00000000-0005-0000-0000-0000586F0000}"/>
    <cellStyle name="40% - akcent 6 2 3 3 2 3 2" xfId="28507" xr:uid="{00000000-0005-0000-0000-0000596F0000}"/>
    <cellStyle name="40% - akcent 6 2 3 3 2 3 2 2" xfId="28508" xr:uid="{00000000-0005-0000-0000-00005A6F0000}"/>
    <cellStyle name="40% - akcent 6 2 3 3 2 3 3" xfId="28509" xr:uid="{00000000-0005-0000-0000-00005B6F0000}"/>
    <cellStyle name="40% - akcent 6 2 3 3 2 4" xfId="28510" xr:uid="{00000000-0005-0000-0000-00005C6F0000}"/>
    <cellStyle name="40% - akcent 6 2 3 3 2 4 2" xfId="28511" xr:uid="{00000000-0005-0000-0000-00005D6F0000}"/>
    <cellStyle name="40% - akcent 6 2 3 3 2 4 2 2" xfId="28512" xr:uid="{00000000-0005-0000-0000-00005E6F0000}"/>
    <cellStyle name="40% - akcent 6 2 3 3 2 4 3" xfId="28513" xr:uid="{00000000-0005-0000-0000-00005F6F0000}"/>
    <cellStyle name="40% - akcent 6 2 3 3 2 5" xfId="28514" xr:uid="{00000000-0005-0000-0000-0000606F0000}"/>
    <cellStyle name="40% - akcent 6 2 3 3 2 5 2" xfId="28515" xr:uid="{00000000-0005-0000-0000-0000616F0000}"/>
    <cellStyle name="40% - akcent 6 2 3 3 2 6" xfId="28516" xr:uid="{00000000-0005-0000-0000-0000626F0000}"/>
    <cellStyle name="40% - akcent 6 2 3 3 3" xfId="28517" xr:uid="{00000000-0005-0000-0000-0000636F0000}"/>
    <cellStyle name="40% - akcent 6 2 3 3 3 2" xfId="28518" xr:uid="{00000000-0005-0000-0000-0000646F0000}"/>
    <cellStyle name="40% - akcent 6 2 3 3 3 2 2" xfId="28519" xr:uid="{00000000-0005-0000-0000-0000656F0000}"/>
    <cellStyle name="40% - akcent 6 2 3 3 3 3" xfId="28520" xr:uid="{00000000-0005-0000-0000-0000666F0000}"/>
    <cellStyle name="40% - akcent 6 2 3 3 4" xfId="28521" xr:uid="{00000000-0005-0000-0000-0000676F0000}"/>
    <cellStyle name="40% - akcent 6 2 3 3 4 2" xfId="28522" xr:uid="{00000000-0005-0000-0000-0000686F0000}"/>
    <cellStyle name="40% - akcent 6 2 3 3 4 2 2" xfId="28523" xr:uid="{00000000-0005-0000-0000-0000696F0000}"/>
    <cellStyle name="40% - akcent 6 2 3 3 4 3" xfId="28524" xr:uid="{00000000-0005-0000-0000-00006A6F0000}"/>
    <cellStyle name="40% - akcent 6 2 3 3 5" xfId="28525" xr:uid="{00000000-0005-0000-0000-00006B6F0000}"/>
    <cellStyle name="40% - akcent 6 2 3 3 5 2" xfId="28526" xr:uid="{00000000-0005-0000-0000-00006C6F0000}"/>
    <cellStyle name="40% - akcent 6 2 3 3 5 2 2" xfId="28527" xr:uid="{00000000-0005-0000-0000-00006D6F0000}"/>
    <cellStyle name="40% - akcent 6 2 3 3 5 3" xfId="28528" xr:uid="{00000000-0005-0000-0000-00006E6F0000}"/>
    <cellStyle name="40% - akcent 6 2 3 3 6" xfId="28529" xr:uid="{00000000-0005-0000-0000-00006F6F0000}"/>
    <cellStyle name="40% - akcent 6 2 3 3 6 2" xfId="28530" xr:uid="{00000000-0005-0000-0000-0000706F0000}"/>
    <cellStyle name="40% - akcent 6 2 3 3 7" xfId="28531" xr:uid="{00000000-0005-0000-0000-0000716F0000}"/>
    <cellStyle name="40% - akcent 6 2 3 3 8" xfId="28532" xr:uid="{00000000-0005-0000-0000-0000726F0000}"/>
    <cellStyle name="40% - akcent 6 2 3 4" xfId="28533" xr:uid="{00000000-0005-0000-0000-0000736F0000}"/>
    <cellStyle name="40% - akcent 6 2 3 4 2" xfId="28534" xr:uid="{00000000-0005-0000-0000-0000746F0000}"/>
    <cellStyle name="40% - akcent 6 2 3 4 2 2" xfId="28535" xr:uid="{00000000-0005-0000-0000-0000756F0000}"/>
    <cellStyle name="40% - akcent 6 2 3 4 2 2 2" xfId="28536" xr:uid="{00000000-0005-0000-0000-0000766F0000}"/>
    <cellStyle name="40% - akcent 6 2 3 4 2 3" xfId="28537" xr:uid="{00000000-0005-0000-0000-0000776F0000}"/>
    <cellStyle name="40% - akcent 6 2 3 4 3" xfId="28538" xr:uid="{00000000-0005-0000-0000-0000786F0000}"/>
    <cellStyle name="40% - akcent 6 2 3 4 3 2" xfId="28539" xr:uid="{00000000-0005-0000-0000-0000796F0000}"/>
    <cellStyle name="40% - akcent 6 2 3 4 3 2 2" xfId="28540" xr:uid="{00000000-0005-0000-0000-00007A6F0000}"/>
    <cellStyle name="40% - akcent 6 2 3 4 3 3" xfId="28541" xr:uid="{00000000-0005-0000-0000-00007B6F0000}"/>
    <cellStyle name="40% - akcent 6 2 3 4 4" xfId="28542" xr:uid="{00000000-0005-0000-0000-00007C6F0000}"/>
    <cellStyle name="40% - akcent 6 2 3 4 4 2" xfId="28543" xr:uid="{00000000-0005-0000-0000-00007D6F0000}"/>
    <cellStyle name="40% - akcent 6 2 3 4 4 2 2" xfId="28544" xr:uid="{00000000-0005-0000-0000-00007E6F0000}"/>
    <cellStyle name="40% - akcent 6 2 3 4 4 3" xfId="28545" xr:uid="{00000000-0005-0000-0000-00007F6F0000}"/>
    <cellStyle name="40% - akcent 6 2 3 4 5" xfId="28546" xr:uid="{00000000-0005-0000-0000-0000806F0000}"/>
    <cellStyle name="40% - akcent 6 2 3 4 5 2" xfId="28547" xr:uid="{00000000-0005-0000-0000-0000816F0000}"/>
    <cellStyle name="40% - akcent 6 2 3 4 6" xfId="28548" xr:uid="{00000000-0005-0000-0000-0000826F0000}"/>
    <cellStyle name="40% - akcent 6 2 3 5" xfId="28549" xr:uid="{00000000-0005-0000-0000-0000836F0000}"/>
    <cellStyle name="40% - akcent 6 2 3 5 2" xfId="28550" xr:uid="{00000000-0005-0000-0000-0000846F0000}"/>
    <cellStyle name="40% - akcent 6 2 3 5 2 2" xfId="28551" xr:uid="{00000000-0005-0000-0000-0000856F0000}"/>
    <cellStyle name="40% - akcent 6 2 3 5 2 2 2" xfId="28552" xr:uid="{00000000-0005-0000-0000-0000866F0000}"/>
    <cellStyle name="40% - akcent 6 2 3 5 2 3" xfId="28553" xr:uid="{00000000-0005-0000-0000-0000876F0000}"/>
    <cellStyle name="40% - akcent 6 2 3 5 3" xfId="28554" xr:uid="{00000000-0005-0000-0000-0000886F0000}"/>
    <cellStyle name="40% - akcent 6 2 3 5 3 2" xfId="28555" xr:uid="{00000000-0005-0000-0000-0000896F0000}"/>
    <cellStyle name="40% - akcent 6 2 3 5 3 2 2" xfId="28556" xr:uid="{00000000-0005-0000-0000-00008A6F0000}"/>
    <cellStyle name="40% - akcent 6 2 3 5 3 3" xfId="28557" xr:uid="{00000000-0005-0000-0000-00008B6F0000}"/>
    <cellStyle name="40% - akcent 6 2 3 5 4" xfId="28558" xr:uid="{00000000-0005-0000-0000-00008C6F0000}"/>
    <cellStyle name="40% - akcent 6 2 3 5 4 2" xfId="28559" xr:uid="{00000000-0005-0000-0000-00008D6F0000}"/>
    <cellStyle name="40% - akcent 6 2 3 5 4 2 2" xfId="28560" xr:uid="{00000000-0005-0000-0000-00008E6F0000}"/>
    <cellStyle name="40% - akcent 6 2 3 5 4 3" xfId="28561" xr:uid="{00000000-0005-0000-0000-00008F6F0000}"/>
    <cellStyle name="40% - akcent 6 2 3 5 5" xfId="28562" xr:uid="{00000000-0005-0000-0000-0000906F0000}"/>
    <cellStyle name="40% - akcent 6 2 3 5 5 2" xfId="28563" xr:uid="{00000000-0005-0000-0000-0000916F0000}"/>
    <cellStyle name="40% - akcent 6 2 3 5 6" xfId="28564" xr:uid="{00000000-0005-0000-0000-0000926F0000}"/>
    <cellStyle name="40% - akcent 6 2 3 6" xfId="28565" xr:uid="{00000000-0005-0000-0000-0000936F0000}"/>
    <cellStyle name="40% - akcent 6 2 3 6 2" xfId="28566" xr:uid="{00000000-0005-0000-0000-0000946F0000}"/>
    <cellStyle name="40% - akcent 6 2 3 6 2 2" xfId="28567" xr:uid="{00000000-0005-0000-0000-0000956F0000}"/>
    <cellStyle name="40% - akcent 6 2 3 6 2 2 2" xfId="28568" xr:uid="{00000000-0005-0000-0000-0000966F0000}"/>
    <cellStyle name="40% - akcent 6 2 3 6 2 3" xfId="28569" xr:uid="{00000000-0005-0000-0000-0000976F0000}"/>
    <cellStyle name="40% - akcent 6 2 3 6 3" xfId="28570" xr:uid="{00000000-0005-0000-0000-0000986F0000}"/>
    <cellStyle name="40% - akcent 6 2 3 6 3 2" xfId="28571" xr:uid="{00000000-0005-0000-0000-0000996F0000}"/>
    <cellStyle name="40% - akcent 6 2 3 6 3 2 2" xfId="28572" xr:uid="{00000000-0005-0000-0000-00009A6F0000}"/>
    <cellStyle name="40% - akcent 6 2 3 6 3 3" xfId="28573" xr:uid="{00000000-0005-0000-0000-00009B6F0000}"/>
    <cellStyle name="40% - akcent 6 2 3 6 4" xfId="28574" xr:uid="{00000000-0005-0000-0000-00009C6F0000}"/>
    <cellStyle name="40% - akcent 6 2 3 6 4 2" xfId="28575" xr:uid="{00000000-0005-0000-0000-00009D6F0000}"/>
    <cellStyle name="40% - akcent 6 2 3 6 4 2 2" xfId="28576" xr:uid="{00000000-0005-0000-0000-00009E6F0000}"/>
    <cellStyle name="40% - akcent 6 2 3 6 4 3" xfId="28577" xr:uid="{00000000-0005-0000-0000-00009F6F0000}"/>
    <cellStyle name="40% - akcent 6 2 3 6 5" xfId="28578" xr:uid="{00000000-0005-0000-0000-0000A06F0000}"/>
    <cellStyle name="40% - akcent 6 2 3 6 5 2" xfId="28579" xr:uid="{00000000-0005-0000-0000-0000A16F0000}"/>
    <cellStyle name="40% - akcent 6 2 3 6 6" xfId="28580" xr:uid="{00000000-0005-0000-0000-0000A26F0000}"/>
    <cellStyle name="40% - akcent 6 2 3 7" xfId="28581" xr:uid="{00000000-0005-0000-0000-0000A36F0000}"/>
    <cellStyle name="40% - akcent 6 2 3_2011'05 Raport PGE_DO-CO2" xfId="28582" xr:uid="{00000000-0005-0000-0000-0000A46F0000}"/>
    <cellStyle name="40% - akcent 6 2 4" xfId="28583" xr:uid="{00000000-0005-0000-0000-0000A56F0000}"/>
    <cellStyle name="40% - akcent 6 2 4 2" xfId="28584" xr:uid="{00000000-0005-0000-0000-0000A66F0000}"/>
    <cellStyle name="40% - akcent 6 2 4 2 10" xfId="28585" xr:uid="{00000000-0005-0000-0000-0000A76F0000}"/>
    <cellStyle name="40% - akcent 6 2 4 2 2" xfId="28586" xr:uid="{00000000-0005-0000-0000-0000A86F0000}"/>
    <cellStyle name="40% - akcent 6 2 4 2 2 2" xfId="28587" xr:uid="{00000000-0005-0000-0000-0000A96F0000}"/>
    <cellStyle name="40% - akcent 6 2 4 2 2 2 2" xfId="28588" xr:uid="{00000000-0005-0000-0000-0000AA6F0000}"/>
    <cellStyle name="40% - akcent 6 2 4 2 2 2 2 2" xfId="28589" xr:uid="{00000000-0005-0000-0000-0000AB6F0000}"/>
    <cellStyle name="40% - akcent 6 2 4 2 2 2 2 2 2" xfId="28590" xr:uid="{00000000-0005-0000-0000-0000AC6F0000}"/>
    <cellStyle name="40% - akcent 6 2 4 2 2 2 2 3" xfId="28591" xr:uid="{00000000-0005-0000-0000-0000AD6F0000}"/>
    <cellStyle name="40% - akcent 6 2 4 2 2 2 3" xfId="28592" xr:uid="{00000000-0005-0000-0000-0000AE6F0000}"/>
    <cellStyle name="40% - akcent 6 2 4 2 2 2 3 2" xfId="28593" xr:uid="{00000000-0005-0000-0000-0000AF6F0000}"/>
    <cellStyle name="40% - akcent 6 2 4 2 2 2 3 2 2" xfId="28594" xr:uid="{00000000-0005-0000-0000-0000B06F0000}"/>
    <cellStyle name="40% - akcent 6 2 4 2 2 2 3 3" xfId="28595" xr:uid="{00000000-0005-0000-0000-0000B16F0000}"/>
    <cellStyle name="40% - akcent 6 2 4 2 2 2 4" xfId="28596" xr:uid="{00000000-0005-0000-0000-0000B26F0000}"/>
    <cellStyle name="40% - akcent 6 2 4 2 2 2 4 2" xfId="28597" xr:uid="{00000000-0005-0000-0000-0000B36F0000}"/>
    <cellStyle name="40% - akcent 6 2 4 2 2 2 4 2 2" xfId="28598" xr:uid="{00000000-0005-0000-0000-0000B46F0000}"/>
    <cellStyle name="40% - akcent 6 2 4 2 2 2 4 3" xfId="28599" xr:uid="{00000000-0005-0000-0000-0000B56F0000}"/>
    <cellStyle name="40% - akcent 6 2 4 2 2 2 5" xfId="28600" xr:uid="{00000000-0005-0000-0000-0000B66F0000}"/>
    <cellStyle name="40% - akcent 6 2 4 2 2 2 5 2" xfId="28601" xr:uid="{00000000-0005-0000-0000-0000B76F0000}"/>
    <cellStyle name="40% - akcent 6 2 4 2 2 2 6" xfId="28602" xr:uid="{00000000-0005-0000-0000-0000B86F0000}"/>
    <cellStyle name="40% - akcent 6 2 4 2 2 3" xfId="28603" xr:uid="{00000000-0005-0000-0000-0000B96F0000}"/>
    <cellStyle name="40% - akcent 6 2 4 2 2 3 2" xfId="28604" xr:uid="{00000000-0005-0000-0000-0000BA6F0000}"/>
    <cellStyle name="40% - akcent 6 2 4 2 2 3 2 2" xfId="28605" xr:uid="{00000000-0005-0000-0000-0000BB6F0000}"/>
    <cellStyle name="40% - akcent 6 2 4 2 2 3 3" xfId="28606" xr:uid="{00000000-0005-0000-0000-0000BC6F0000}"/>
    <cellStyle name="40% - akcent 6 2 4 2 2 4" xfId="28607" xr:uid="{00000000-0005-0000-0000-0000BD6F0000}"/>
    <cellStyle name="40% - akcent 6 2 4 2 2 4 2" xfId="28608" xr:uid="{00000000-0005-0000-0000-0000BE6F0000}"/>
    <cellStyle name="40% - akcent 6 2 4 2 2 4 2 2" xfId="28609" xr:uid="{00000000-0005-0000-0000-0000BF6F0000}"/>
    <cellStyle name="40% - akcent 6 2 4 2 2 4 3" xfId="28610" xr:uid="{00000000-0005-0000-0000-0000C06F0000}"/>
    <cellStyle name="40% - akcent 6 2 4 2 2 5" xfId="28611" xr:uid="{00000000-0005-0000-0000-0000C16F0000}"/>
    <cellStyle name="40% - akcent 6 2 4 2 2 5 2" xfId="28612" xr:uid="{00000000-0005-0000-0000-0000C26F0000}"/>
    <cellStyle name="40% - akcent 6 2 4 2 2 5 2 2" xfId="28613" xr:uid="{00000000-0005-0000-0000-0000C36F0000}"/>
    <cellStyle name="40% - akcent 6 2 4 2 2 5 3" xfId="28614" xr:uid="{00000000-0005-0000-0000-0000C46F0000}"/>
    <cellStyle name="40% - akcent 6 2 4 2 2 6" xfId="28615" xr:uid="{00000000-0005-0000-0000-0000C56F0000}"/>
    <cellStyle name="40% - akcent 6 2 4 2 2 6 2" xfId="28616" xr:uid="{00000000-0005-0000-0000-0000C66F0000}"/>
    <cellStyle name="40% - akcent 6 2 4 2 2 7" xfId="28617" xr:uid="{00000000-0005-0000-0000-0000C76F0000}"/>
    <cellStyle name="40% - akcent 6 2 4 2 3" xfId="28618" xr:uid="{00000000-0005-0000-0000-0000C86F0000}"/>
    <cellStyle name="40% - akcent 6 2 4 2 3 2" xfId="28619" xr:uid="{00000000-0005-0000-0000-0000C96F0000}"/>
    <cellStyle name="40% - akcent 6 2 4 2 3 2 2" xfId="28620" xr:uid="{00000000-0005-0000-0000-0000CA6F0000}"/>
    <cellStyle name="40% - akcent 6 2 4 2 3 2 2 2" xfId="28621" xr:uid="{00000000-0005-0000-0000-0000CB6F0000}"/>
    <cellStyle name="40% - akcent 6 2 4 2 3 2 3" xfId="28622" xr:uid="{00000000-0005-0000-0000-0000CC6F0000}"/>
    <cellStyle name="40% - akcent 6 2 4 2 3 3" xfId="28623" xr:uid="{00000000-0005-0000-0000-0000CD6F0000}"/>
    <cellStyle name="40% - akcent 6 2 4 2 3 3 2" xfId="28624" xr:uid="{00000000-0005-0000-0000-0000CE6F0000}"/>
    <cellStyle name="40% - akcent 6 2 4 2 3 3 2 2" xfId="28625" xr:uid="{00000000-0005-0000-0000-0000CF6F0000}"/>
    <cellStyle name="40% - akcent 6 2 4 2 3 3 3" xfId="28626" xr:uid="{00000000-0005-0000-0000-0000D06F0000}"/>
    <cellStyle name="40% - akcent 6 2 4 2 3 4" xfId="28627" xr:uid="{00000000-0005-0000-0000-0000D16F0000}"/>
    <cellStyle name="40% - akcent 6 2 4 2 3 4 2" xfId="28628" xr:uid="{00000000-0005-0000-0000-0000D26F0000}"/>
    <cellStyle name="40% - akcent 6 2 4 2 3 4 2 2" xfId="28629" xr:uid="{00000000-0005-0000-0000-0000D36F0000}"/>
    <cellStyle name="40% - akcent 6 2 4 2 3 4 3" xfId="28630" xr:uid="{00000000-0005-0000-0000-0000D46F0000}"/>
    <cellStyle name="40% - akcent 6 2 4 2 3 5" xfId="28631" xr:uid="{00000000-0005-0000-0000-0000D56F0000}"/>
    <cellStyle name="40% - akcent 6 2 4 2 3 5 2" xfId="28632" xr:uid="{00000000-0005-0000-0000-0000D66F0000}"/>
    <cellStyle name="40% - akcent 6 2 4 2 3 6" xfId="28633" xr:uid="{00000000-0005-0000-0000-0000D76F0000}"/>
    <cellStyle name="40% - akcent 6 2 4 2 4" xfId="28634" xr:uid="{00000000-0005-0000-0000-0000D86F0000}"/>
    <cellStyle name="40% - akcent 6 2 4 2 4 2" xfId="28635" xr:uid="{00000000-0005-0000-0000-0000D96F0000}"/>
    <cellStyle name="40% - akcent 6 2 4 2 4 2 2" xfId="28636" xr:uid="{00000000-0005-0000-0000-0000DA6F0000}"/>
    <cellStyle name="40% - akcent 6 2 4 2 4 2 2 2" xfId="28637" xr:uid="{00000000-0005-0000-0000-0000DB6F0000}"/>
    <cellStyle name="40% - akcent 6 2 4 2 4 2 3" xfId="28638" xr:uid="{00000000-0005-0000-0000-0000DC6F0000}"/>
    <cellStyle name="40% - akcent 6 2 4 2 4 3" xfId="28639" xr:uid="{00000000-0005-0000-0000-0000DD6F0000}"/>
    <cellStyle name="40% - akcent 6 2 4 2 4 3 2" xfId="28640" xr:uid="{00000000-0005-0000-0000-0000DE6F0000}"/>
    <cellStyle name="40% - akcent 6 2 4 2 4 3 2 2" xfId="28641" xr:uid="{00000000-0005-0000-0000-0000DF6F0000}"/>
    <cellStyle name="40% - akcent 6 2 4 2 4 3 3" xfId="28642" xr:uid="{00000000-0005-0000-0000-0000E06F0000}"/>
    <cellStyle name="40% - akcent 6 2 4 2 4 4" xfId="28643" xr:uid="{00000000-0005-0000-0000-0000E16F0000}"/>
    <cellStyle name="40% - akcent 6 2 4 2 4 4 2" xfId="28644" xr:uid="{00000000-0005-0000-0000-0000E26F0000}"/>
    <cellStyle name="40% - akcent 6 2 4 2 4 4 2 2" xfId="28645" xr:uid="{00000000-0005-0000-0000-0000E36F0000}"/>
    <cellStyle name="40% - akcent 6 2 4 2 4 4 3" xfId="28646" xr:uid="{00000000-0005-0000-0000-0000E46F0000}"/>
    <cellStyle name="40% - akcent 6 2 4 2 4 5" xfId="28647" xr:uid="{00000000-0005-0000-0000-0000E56F0000}"/>
    <cellStyle name="40% - akcent 6 2 4 2 4 5 2" xfId="28648" xr:uid="{00000000-0005-0000-0000-0000E66F0000}"/>
    <cellStyle name="40% - akcent 6 2 4 2 4 6" xfId="28649" xr:uid="{00000000-0005-0000-0000-0000E76F0000}"/>
    <cellStyle name="40% - akcent 6 2 4 2 5" xfId="28650" xr:uid="{00000000-0005-0000-0000-0000E86F0000}"/>
    <cellStyle name="40% - akcent 6 2 4 2 5 2" xfId="28651" xr:uid="{00000000-0005-0000-0000-0000E96F0000}"/>
    <cellStyle name="40% - akcent 6 2 4 2 5 2 2" xfId="28652" xr:uid="{00000000-0005-0000-0000-0000EA6F0000}"/>
    <cellStyle name="40% - akcent 6 2 4 2 5 3" xfId="28653" xr:uid="{00000000-0005-0000-0000-0000EB6F0000}"/>
    <cellStyle name="40% - akcent 6 2 4 2 6" xfId="28654" xr:uid="{00000000-0005-0000-0000-0000EC6F0000}"/>
    <cellStyle name="40% - akcent 6 2 4 2 6 2" xfId="28655" xr:uid="{00000000-0005-0000-0000-0000ED6F0000}"/>
    <cellStyle name="40% - akcent 6 2 4 2 6 2 2" xfId="28656" xr:uid="{00000000-0005-0000-0000-0000EE6F0000}"/>
    <cellStyle name="40% - akcent 6 2 4 2 6 3" xfId="28657" xr:uid="{00000000-0005-0000-0000-0000EF6F0000}"/>
    <cellStyle name="40% - akcent 6 2 4 2 7" xfId="28658" xr:uid="{00000000-0005-0000-0000-0000F06F0000}"/>
    <cellStyle name="40% - akcent 6 2 4 2 7 2" xfId="28659" xr:uid="{00000000-0005-0000-0000-0000F16F0000}"/>
    <cellStyle name="40% - akcent 6 2 4 2 7 2 2" xfId="28660" xr:uid="{00000000-0005-0000-0000-0000F26F0000}"/>
    <cellStyle name="40% - akcent 6 2 4 2 7 3" xfId="28661" xr:uid="{00000000-0005-0000-0000-0000F36F0000}"/>
    <cellStyle name="40% - akcent 6 2 4 2 8" xfId="28662" xr:uid="{00000000-0005-0000-0000-0000F46F0000}"/>
    <cellStyle name="40% - akcent 6 2 4 2 8 2" xfId="28663" xr:uid="{00000000-0005-0000-0000-0000F56F0000}"/>
    <cellStyle name="40% - akcent 6 2 4 2 9" xfId="28664" xr:uid="{00000000-0005-0000-0000-0000F66F0000}"/>
    <cellStyle name="40% - akcent 6 2 4 3" xfId="28665" xr:uid="{00000000-0005-0000-0000-0000F76F0000}"/>
    <cellStyle name="40% - akcent 6 2 4 3 2" xfId="28666" xr:uid="{00000000-0005-0000-0000-0000F86F0000}"/>
    <cellStyle name="40% - akcent 6 2 4 3 2 2" xfId="28667" xr:uid="{00000000-0005-0000-0000-0000F96F0000}"/>
    <cellStyle name="40% - akcent 6 2 4 3 2 2 2" xfId="28668" xr:uid="{00000000-0005-0000-0000-0000FA6F0000}"/>
    <cellStyle name="40% - akcent 6 2 4 3 2 2 2 2" xfId="28669" xr:uid="{00000000-0005-0000-0000-0000FB6F0000}"/>
    <cellStyle name="40% - akcent 6 2 4 3 2 2 3" xfId="28670" xr:uid="{00000000-0005-0000-0000-0000FC6F0000}"/>
    <cellStyle name="40% - akcent 6 2 4 3 2 3" xfId="28671" xr:uid="{00000000-0005-0000-0000-0000FD6F0000}"/>
    <cellStyle name="40% - akcent 6 2 4 3 2 3 2" xfId="28672" xr:uid="{00000000-0005-0000-0000-0000FE6F0000}"/>
    <cellStyle name="40% - akcent 6 2 4 3 2 3 2 2" xfId="28673" xr:uid="{00000000-0005-0000-0000-0000FF6F0000}"/>
    <cellStyle name="40% - akcent 6 2 4 3 2 3 3" xfId="28674" xr:uid="{00000000-0005-0000-0000-000000700000}"/>
    <cellStyle name="40% - akcent 6 2 4 3 2 4" xfId="28675" xr:uid="{00000000-0005-0000-0000-000001700000}"/>
    <cellStyle name="40% - akcent 6 2 4 3 2 4 2" xfId="28676" xr:uid="{00000000-0005-0000-0000-000002700000}"/>
    <cellStyle name="40% - akcent 6 2 4 3 2 4 2 2" xfId="28677" xr:uid="{00000000-0005-0000-0000-000003700000}"/>
    <cellStyle name="40% - akcent 6 2 4 3 2 4 3" xfId="28678" xr:uid="{00000000-0005-0000-0000-000004700000}"/>
    <cellStyle name="40% - akcent 6 2 4 3 2 5" xfId="28679" xr:uid="{00000000-0005-0000-0000-000005700000}"/>
    <cellStyle name="40% - akcent 6 2 4 3 2 5 2" xfId="28680" xr:uid="{00000000-0005-0000-0000-000006700000}"/>
    <cellStyle name="40% - akcent 6 2 4 3 2 6" xfId="28681" xr:uid="{00000000-0005-0000-0000-000007700000}"/>
    <cellStyle name="40% - akcent 6 2 4 3 3" xfId="28682" xr:uid="{00000000-0005-0000-0000-000008700000}"/>
    <cellStyle name="40% - akcent 6 2 4 3 3 2" xfId="28683" xr:uid="{00000000-0005-0000-0000-000009700000}"/>
    <cellStyle name="40% - akcent 6 2 4 3 3 2 2" xfId="28684" xr:uid="{00000000-0005-0000-0000-00000A700000}"/>
    <cellStyle name="40% - akcent 6 2 4 3 3 3" xfId="28685" xr:uid="{00000000-0005-0000-0000-00000B700000}"/>
    <cellStyle name="40% - akcent 6 2 4 3 4" xfId="28686" xr:uid="{00000000-0005-0000-0000-00000C700000}"/>
    <cellStyle name="40% - akcent 6 2 4 3 4 2" xfId="28687" xr:uid="{00000000-0005-0000-0000-00000D700000}"/>
    <cellStyle name="40% - akcent 6 2 4 3 4 2 2" xfId="28688" xr:uid="{00000000-0005-0000-0000-00000E700000}"/>
    <cellStyle name="40% - akcent 6 2 4 3 4 3" xfId="28689" xr:uid="{00000000-0005-0000-0000-00000F700000}"/>
    <cellStyle name="40% - akcent 6 2 4 3 5" xfId="28690" xr:uid="{00000000-0005-0000-0000-000010700000}"/>
    <cellStyle name="40% - akcent 6 2 4 3 5 2" xfId="28691" xr:uid="{00000000-0005-0000-0000-000011700000}"/>
    <cellStyle name="40% - akcent 6 2 4 3 5 2 2" xfId="28692" xr:uid="{00000000-0005-0000-0000-000012700000}"/>
    <cellStyle name="40% - akcent 6 2 4 3 5 3" xfId="28693" xr:uid="{00000000-0005-0000-0000-000013700000}"/>
    <cellStyle name="40% - akcent 6 2 4 3 6" xfId="28694" xr:uid="{00000000-0005-0000-0000-000014700000}"/>
    <cellStyle name="40% - akcent 6 2 4 3 6 2" xfId="28695" xr:uid="{00000000-0005-0000-0000-000015700000}"/>
    <cellStyle name="40% - akcent 6 2 4 3 7" xfId="28696" xr:uid="{00000000-0005-0000-0000-000016700000}"/>
    <cellStyle name="40% - akcent 6 2 4 4" xfId="28697" xr:uid="{00000000-0005-0000-0000-000017700000}"/>
    <cellStyle name="40% - akcent 6 2 4 4 2" xfId="28698" xr:uid="{00000000-0005-0000-0000-000018700000}"/>
    <cellStyle name="40% - akcent 6 2 4 4 2 2" xfId="28699" xr:uid="{00000000-0005-0000-0000-000019700000}"/>
    <cellStyle name="40% - akcent 6 2 4 4 2 2 2" xfId="28700" xr:uid="{00000000-0005-0000-0000-00001A700000}"/>
    <cellStyle name="40% - akcent 6 2 4 4 2 3" xfId="28701" xr:uid="{00000000-0005-0000-0000-00001B700000}"/>
    <cellStyle name="40% - akcent 6 2 4 4 3" xfId="28702" xr:uid="{00000000-0005-0000-0000-00001C700000}"/>
    <cellStyle name="40% - akcent 6 2 4 4 3 2" xfId="28703" xr:uid="{00000000-0005-0000-0000-00001D700000}"/>
    <cellStyle name="40% - akcent 6 2 4 4 3 2 2" xfId="28704" xr:uid="{00000000-0005-0000-0000-00001E700000}"/>
    <cellStyle name="40% - akcent 6 2 4 4 3 3" xfId="28705" xr:uid="{00000000-0005-0000-0000-00001F700000}"/>
    <cellStyle name="40% - akcent 6 2 4 4 4" xfId="28706" xr:uid="{00000000-0005-0000-0000-000020700000}"/>
    <cellStyle name="40% - akcent 6 2 4 4 4 2" xfId="28707" xr:uid="{00000000-0005-0000-0000-000021700000}"/>
    <cellStyle name="40% - akcent 6 2 4 4 4 2 2" xfId="28708" xr:uid="{00000000-0005-0000-0000-000022700000}"/>
    <cellStyle name="40% - akcent 6 2 4 4 4 3" xfId="28709" xr:uid="{00000000-0005-0000-0000-000023700000}"/>
    <cellStyle name="40% - akcent 6 2 4 4 5" xfId="28710" xr:uid="{00000000-0005-0000-0000-000024700000}"/>
    <cellStyle name="40% - akcent 6 2 4 4 5 2" xfId="28711" xr:uid="{00000000-0005-0000-0000-000025700000}"/>
    <cellStyle name="40% - akcent 6 2 4 4 6" xfId="28712" xr:uid="{00000000-0005-0000-0000-000026700000}"/>
    <cellStyle name="40% - akcent 6 2 4 5" xfId="28713" xr:uid="{00000000-0005-0000-0000-000027700000}"/>
    <cellStyle name="40% - akcent 6 2 4 5 2" xfId="28714" xr:uid="{00000000-0005-0000-0000-000028700000}"/>
    <cellStyle name="40% - akcent 6 2 4 5 2 2" xfId="28715" xr:uid="{00000000-0005-0000-0000-000029700000}"/>
    <cellStyle name="40% - akcent 6 2 4 5 2 2 2" xfId="28716" xr:uid="{00000000-0005-0000-0000-00002A700000}"/>
    <cellStyle name="40% - akcent 6 2 4 5 2 3" xfId="28717" xr:uid="{00000000-0005-0000-0000-00002B700000}"/>
    <cellStyle name="40% - akcent 6 2 4 5 3" xfId="28718" xr:uid="{00000000-0005-0000-0000-00002C700000}"/>
    <cellStyle name="40% - akcent 6 2 4 5 3 2" xfId="28719" xr:uid="{00000000-0005-0000-0000-00002D700000}"/>
    <cellStyle name="40% - akcent 6 2 4 5 3 2 2" xfId="28720" xr:uid="{00000000-0005-0000-0000-00002E700000}"/>
    <cellStyle name="40% - akcent 6 2 4 5 3 3" xfId="28721" xr:uid="{00000000-0005-0000-0000-00002F700000}"/>
    <cellStyle name="40% - akcent 6 2 4 5 4" xfId="28722" xr:uid="{00000000-0005-0000-0000-000030700000}"/>
    <cellStyle name="40% - akcent 6 2 4 5 4 2" xfId="28723" xr:uid="{00000000-0005-0000-0000-000031700000}"/>
    <cellStyle name="40% - akcent 6 2 4 5 4 2 2" xfId="28724" xr:uid="{00000000-0005-0000-0000-000032700000}"/>
    <cellStyle name="40% - akcent 6 2 4 5 4 3" xfId="28725" xr:uid="{00000000-0005-0000-0000-000033700000}"/>
    <cellStyle name="40% - akcent 6 2 4 5 5" xfId="28726" xr:uid="{00000000-0005-0000-0000-000034700000}"/>
    <cellStyle name="40% - akcent 6 2 4 5 5 2" xfId="28727" xr:uid="{00000000-0005-0000-0000-000035700000}"/>
    <cellStyle name="40% - akcent 6 2 4 5 6" xfId="28728" xr:uid="{00000000-0005-0000-0000-000036700000}"/>
    <cellStyle name="40% - akcent 6 2 4 6" xfId="28729" xr:uid="{00000000-0005-0000-0000-000037700000}"/>
    <cellStyle name="40% - akcent 6 2 4 6 2" xfId="28730" xr:uid="{00000000-0005-0000-0000-000038700000}"/>
    <cellStyle name="40% - akcent 6 2 4 6 2 2" xfId="28731" xr:uid="{00000000-0005-0000-0000-000039700000}"/>
    <cellStyle name="40% - akcent 6 2 4 6 2 2 2" xfId="28732" xr:uid="{00000000-0005-0000-0000-00003A700000}"/>
    <cellStyle name="40% - akcent 6 2 4 6 2 3" xfId="28733" xr:uid="{00000000-0005-0000-0000-00003B700000}"/>
    <cellStyle name="40% - akcent 6 2 4 6 3" xfId="28734" xr:uid="{00000000-0005-0000-0000-00003C700000}"/>
    <cellStyle name="40% - akcent 6 2 4 6 3 2" xfId="28735" xr:uid="{00000000-0005-0000-0000-00003D700000}"/>
    <cellStyle name="40% - akcent 6 2 4 6 3 2 2" xfId="28736" xr:uid="{00000000-0005-0000-0000-00003E700000}"/>
    <cellStyle name="40% - akcent 6 2 4 6 3 3" xfId="28737" xr:uid="{00000000-0005-0000-0000-00003F700000}"/>
    <cellStyle name="40% - akcent 6 2 4 6 4" xfId="28738" xr:uid="{00000000-0005-0000-0000-000040700000}"/>
    <cellStyle name="40% - akcent 6 2 4 6 4 2" xfId="28739" xr:uid="{00000000-0005-0000-0000-000041700000}"/>
    <cellStyle name="40% - akcent 6 2 4 6 4 2 2" xfId="28740" xr:uid="{00000000-0005-0000-0000-000042700000}"/>
    <cellStyle name="40% - akcent 6 2 4 6 4 3" xfId="28741" xr:uid="{00000000-0005-0000-0000-000043700000}"/>
    <cellStyle name="40% - akcent 6 2 4 6 5" xfId="28742" xr:uid="{00000000-0005-0000-0000-000044700000}"/>
    <cellStyle name="40% - akcent 6 2 4 6 5 2" xfId="28743" xr:uid="{00000000-0005-0000-0000-000045700000}"/>
    <cellStyle name="40% - akcent 6 2 4 6 6" xfId="28744" xr:uid="{00000000-0005-0000-0000-000046700000}"/>
    <cellStyle name="40% - akcent 6 2 4 7" xfId="28745" xr:uid="{00000000-0005-0000-0000-000047700000}"/>
    <cellStyle name="40% - akcent 6 2 5" xfId="28746" xr:uid="{00000000-0005-0000-0000-000048700000}"/>
    <cellStyle name="40% - akcent 6 2 5 2" xfId="28747" xr:uid="{00000000-0005-0000-0000-000049700000}"/>
    <cellStyle name="40% - akcent 6 2 5 2 2" xfId="28748" xr:uid="{00000000-0005-0000-0000-00004A700000}"/>
    <cellStyle name="40% - akcent 6 2 5 3" xfId="28749" xr:uid="{00000000-0005-0000-0000-00004B700000}"/>
    <cellStyle name="40% - akcent 6 2 6" xfId="28750" xr:uid="{00000000-0005-0000-0000-00004C700000}"/>
    <cellStyle name="40% - akcent 6 2 6 2" xfId="28751" xr:uid="{00000000-0005-0000-0000-00004D700000}"/>
    <cellStyle name="40% - akcent 6 2 7" xfId="28752" xr:uid="{00000000-0005-0000-0000-00004E700000}"/>
    <cellStyle name="40% - akcent 6 2 7 2" xfId="28753" xr:uid="{00000000-0005-0000-0000-00004F700000}"/>
    <cellStyle name="40% - akcent 6 2 8" xfId="28754" xr:uid="{00000000-0005-0000-0000-000050700000}"/>
    <cellStyle name="40% - akcent 6 2 8 2" xfId="28755" xr:uid="{00000000-0005-0000-0000-000051700000}"/>
    <cellStyle name="40% - akcent 6 2 9" xfId="28756" xr:uid="{00000000-0005-0000-0000-000052700000}"/>
    <cellStyle name="40% - akcent 6 2 9 2" xfId="28757" xr:uid="{00000000-0005-0000-0000-000053700000}"/>
    <cellStyle name="40% - akcent 6 2_2011'05 Raport PGE_DO-CO2" xfId="28758" xr:uid="{00000000-0005-0000-0000-000054700000}"/>
    <cellStyle name="40% - akcent 6 3" xfId="28759" xr:uid="{00000000-0005-0000-0000-000055700000}"/>
    <cellStyle name="40% - akcent 6 3 10" xfId="28760" xr:uid="{00000000-0005-0000-0000-000056700000}"/>
    <cellStyle name="40% - akcent 6 3 10 2" xfId="28761" xr:uid="{00000000-0005-0000-0000-000057700000}"/>
    <cellStyle name="40% - akcent 6 3 10 2 2" xfId="28762" xr:uid="{00000000-0005-0000-0000-000058700000}"/>
    <cellStyle name="40% - akcent 6 3 10 2 2 2" xfId="28763" xr:uid="{00000000-0005-0000-0000-000059700000}"/>
    <cellStyle name="40% - akcent 6 3 10 2 3" xfId="28764" xr:uid="{00000000-0005-0000-0000-00005A700000}"/>
    <cellStyle name="40% - akcent 6 3 10 3" xfId="28765" xr:uid="{00000000-0005-0000-0000-00005B700000}"/>
    <cellStyle name="40% - akcent 6 3 10 3 2" xfId="28766" xr:uid="{00000000-0005-0000-0000-00005C700000}"/>
    <cellStyle name="40% - akcent 6 3 10 3 2 2" xfId="28767" xr:uid="{00000000-0005-0000-0000-00005D700000}"/>
    <cellStyle name="40% - akcent 6 3 10 3 3" xfId="28768" xr:uid="{00000000-0005-0000-0000-00005E700000}"/>
    <cellStyle name="40% - akcent 6 3 10 4" xfId="28769" xr:uid="{00000000-0005-0000-0000-00005F700000}"/>
    <cellStyle name="40% - akcent 6 3 10 4 2" xfId="28770" xr:uid="{00000000-0005-0000-0000-000060700000}"/>
    <cellStyle name="40% - akcent 6 3 10 4 2 2" xfId="28771" xr:uid="{00000000-0005-0000-0000-000061700000}"/>
    <cellStyle name="40% - akcent 6 3 10 4 3" xfId="28772" xr:uid="{00000000-0005-0000-0000-000062700000}"/>
    <cellStyle name="40% - akcent 6 3 10 5" xfId="28773" xr:uid="{00000000-0005-0000-0000-000063700000}"/>
    <cellStyle name="40% - akcent 6 3 10 5 2" xfId="28774" xr:uid="{00000000-0005-0000-0000-000064700000}"/>
    <cellStyle name="40% - akcent 6 3 10 6" xfId="28775" xr:uid="{00000000-0005-0000-0000-000065700000}"/>
    <cellStyle name="40% - akcent 6 3 11" xfId="28776" xr:uid="{00000000-0005-0000-0000-000066700000}"/>
    <cellStyle name="40% - akcent 6 3 2" xfId="28777" xr:uid="{00000000-0005-0000-0000-000067700000}"/>
    <cellStyle name="40% - akcent 6 3 2 2" xfId="28778" xr:uid="{00000000-0005-0000-0000-000068700000}"/>
    <cellStyle name="40% - akcent 6 3 2 2 10" xfId="28779" xr:uid="{00000000-0005-0000-0000-000069700000}"/>
    <cellStyle name="40% - akcent 6 3 2 2 11" xfId="28780" xr:uid="{00000000-0005-0000-0000-00006A700000}"/>
    <cellStyle name="40% - akcent 6 3 2 2 2" xfId="28781" xr:uid="{00000000-0005-0000-0000-00006B700000}"/>
    <cellStyle name="40% - akcent 6 3 2 2 2 2" xfId="28782" xr:uid="{00000000-0005-0000-0000-00006C700000}"/>
    <cellStyle name="40% - akcent 6 3 2 2 2 2 2" xfId="28783" xr:uid="{00000000-0005-0000-0000-00006D700000}"/>
    <cellStyle name="40% - akcent 6 3 2 2 2 2 2 2" xfId="28784" xr:uid="{00000000-0005-0000-0000-00006E700000}"/>
    <cellStyle name="40% - akcent 6 3 2 2 2 2 2 2 2" xfId="28785" xr:uid="{00000000-0005-0000-0000-00006F700000}"/>
    <cellStyle name="40% - akcent 6 3 2 2 2 2 2 2 2 2" xfId="28786" xr:uid="{00000000-0005-0000-0000-000070700000}"/>
    <cellStyle name="40% - akcent 6 3 2 2 2 2 2 2 3" xfId="28787" xr:uid="{00000000-0005-0000-0000-000071700000}"/>
    <cellStyle name="40% - akcent 6 3 2 2 2 2 2 3" xfId="28788" xr:uid="{00000000-0005-0000-0000-000072700000}"/>
    <cellStyle name="40% - akcent 6 3 2 2 2 2 2 3 2" xfId="28789" xr:uid="{00000000-0005-0000-0000-000073700000}"/>
    <cellStyle name="40% - akcent 6 3 2 2 2 2 2 3 2 2" xfId="28790" xr:uid="{00000000-0005-0000-0000-000074700000}"/>
    <cellStyle name="40% - akcent 6 3 2 2 2 2 2 3 3" xfId="28791" xr:uid="{00000000-0005-0000-0000-000075700000}"/>
    <cellStyle name="40% - akcent 6 3 2 2 2 2 2 4" xfId="28792" xr:uid="{00000000-0005-0000-0000-000076700000}"/>
    <cellStyle name="40% - akcent 6 3 2 2 2 2 2 4 2" xfId="28793" xr:uid="{00000000-0005-0000-0000-000077700000}"/>
    <cellStyle name="40% - akcent 6 3 2 2 2 2 2 4 2 2" xfId="28794" xr:uid="{00000000-0005-0000-0000-000078700000}"/>
    <cellStyle name="40% - akcent 6 3 2 2 2 2 2 4 3" xfId="28795" xr:uid="{00000000-0005-0000-0000-000079700000}"/>
    <cellStyle name="40% - akcent 6 3 2 2 2 2 2 5" xfId="28796" xr:uid="{00000000-0005-0000-0000-00007A700000}"/>
    <cellStyle name="40% - akcent 6 3 2 2 2 2 2 5 2" xfId="28797" xr:uid="{00000000-0005-0000-0000-00007B700000}"/>
    <cellStyle name="40% - akcent 6 3 2 2 2 2 2 6" xfId="28798" xr:uid="{00000000-0005-0000-0000-00007C700000}"/>
    <cellStyle name="40% - akcent 6 3 2 2 2 2 3" xfId="28799" xr:uid="{00000000-0005-0000-0000-00007D700000}"/>
    <cellStyle name="40% - akcent 6 3 2 2 2 2 3 2" xfId="28800" xr:uid="{00000000-0005-0000-0000-00007E700000}"/>
    <cellStyle name="40% - akcent 6 3 2 2 2 2 3 2 2" xfId="28801" xr:uid="{00000000-0005-0000-0000-00007F700000}"/>
    <cellStyle name="40% - akcent 6 3 2 2 2 2 3 3" xfId="28802" xr:uid="{00000000-0005-0000-0000-000080700000}"/>
    <cellStyle name="40% - akcent 6 3 2 2 2 2 4" xfId="28803" xr:uid="{00000000-0005-0000-0000-000081700000}"/>
    <cellStyle name="40% - akcent 6 3 2 2 2 2 4 2" xfId="28804" xr:uid="{00000000-0005-0000-0000-000082700000}"/>
    <cellStyle name="40% - akcent 6 3 2 2 2 2 4 2 2" xfId="28805" xr:uid="{00000000-0005-0000-0000-000083700000}"/>
    <cellStyle name="40% - akcent 6 3 2 2 2 2 4 3" xfId="28806" xr:uid="{00000000-0005-0000-0000-000084700000}"/>
    <cellStyle name="40% - akcent 6 3 2 2 2 2 5" xfId="28807" xr:uid="{00000000-0005-0000-0000-000085700000}"/>
    <cellStyle name="40% - akcent 6 3 2 2 2 2 5 2" xfId="28808" xr:uid="{00000000-0005-0000-0000-000086700000}"/>
    <cellStyle name="40% - akcent 6 3 2 2 2 2 5 2 2" xfId="28809" xr:uid="{00000000-0005-0000-0000-000087700000}"/>
    <cellStyle name="40% - akcent 6 3 2 2 2 2 5 3" xfId="28810" xr:uid="{00000000-0005-0000-0000-000088700000}"/>
    <cellStyle name="40% - akcent 6 3 2 2 2 2 6" xfId="28811" xr:uid="{00000000-0005-0000-0000-000089700000}"/>
    <cellStyle name="40% - akcent 6 3 2 2 2 2 6 2" xfId="28812" xr:uid="{00000000-0005-0000-0000-00008A700000}"/>
    <cellStyle name="40% - akcent 6 3 2 2 2 2 7" xfId="28813" xr:uid="{00000000-0005-0000-0000-00008B700000}"/>
    <cellStyle name="40% - akcent 6 3 2 2 2 3" xfId="28814" xr:uid="{00000000-0005-0000-0000-00008C700000}"/>
    <cellStyle name="40% - akcent 6 3 2 2 2 3 2" xfId="28815" xr:uid="{00000000-0005-0000-0000-00008D700000}"/>
    <cellStyle name="40% - akcent 6 3 2 2 2 3 2 2" xfId="28816" xr:uid="{00000000-0005-0000-0000-00008E700000}"/>
    <cellStyle name="40% - akcent 6 3 2 2 2 3 2 2 2" xfId="28817" xr:uid="{00000000-0005-0000-0000-00008F700000}"/>
    <cellStyle name="40% - akcent 6 3 2 2 2 3 2 3" xfId="28818" xr:uid="{00000000-0005-0000-0000-000090700000}"/>
    <cellStyle name="40% - akcent 6 3 2 2 2 3 3" xfId="28819" xr:uid="{00000000-0005-0000-0000-000091700000}"/>
    <cellStyle name="40% - akcent 6 3 2 2 2 3 3 2" xfId="28820" xr:uid="{00000000-0005-0000-0000-000092700000}"/>
    <cellStyle name="40% - akcent 6 3 2 2 2 3 3 2 2" xfId="28821" xr:uid="{00000000-0005-0000-0000-000093700000}"/>
    <cellStyle name="40% - akcent 6 3 2 2 2 3 3 3" xfId="28822" xr:uid="{00000000-0005-0000-0000-000094700000}"/>
    <cellStyle name="40% - akcent 6 3 2 2 2 3 4" xfId="28823" xr:uid="{00000000-0005-0000-0000-000095700000}"/>
    <cellStyle name="40% - akcent 6 3 2 2 2 3 4 2" xfId="28824" xr:uid="{00000000-0005-0000-0000-000096700000}"/>
    <cellStyle name="40% - akcent 6 3 2 2 2 3 4 2 2" xfId="28825" xr:uid="{00000000-0005-0000-0000-000097700000}"/>
    <cellStyle name="40% - akcent 6 3 2 2 2 3 4 3" xfId="28826" xr:uid="{00000000-0005-0000-0000-000098700000}"/>
    <cellStyle name="40% - akcent 6 3 2 2 2 3 5" xfId="28827" xr:uid="{00000000-0005-0000-0000-000099700000}"/>
    <cellStyle name="40% - akcent 6 3 2 2 2 3 5 2" xfId="28828" xr:uid="{00000000-0005-0000-0000-00009A700000}"/>
    <cellStyle name="40% - akcent 6 3 2 2 2 3 6" xfId="28829" xr:uid="{00000000-0005-0000-0000-00009B700000}"/>
    <cellStyle name="40% - akcent 6 3 2 2 2 4" xfId="28830" xr:uid="{00000000-0005-0000-0000-00009C700000}"/>
    <cellStyle name="40% - akcent 6 3 2 2 2 4 2" xfId="28831" xr:uid="{00000000-0005-0000-0000-00009D700000}"/>
    <cellStyle name="40% - akcent 6 3 2 2 2 4 2 2" xfId="28832" xr:uid="{00000000-0005-0000-0000-00009E700000}"/>
    <cellStyle name="40% - akcent 6 3 2 2 2 4 2 2 2" xfId="28833" xr:uid="{00000000-0005-0000-0000-00009F700000}"/>
    <cellStyle name="40% - akcent 6 3 2 2 2 4 2 3" xfId="28834" xr:uid="{00000000-0005-0000-0000-0000A0700000}"/>
    <cellStyle name="40% - akcent 6 3 2 2 2 4 3" xfId="28835" xr:uid="{00000000-0005-0000-0000-0000A1700000}"/>
    <cellStyle name="40% - akcent 6 3 2 2 2 4 3 2" xfId="28836" xr:uid="{00000000-0005-0000-0000-0000A2700000}"/>
    <cellStyle name="40% - akcent 6 3 2 2 2 4 3 2 2" xfId="28837" xr:uid="{00000000-0005-0000-0000-0000A3700000}"/>
    <cellStyle name="40% - akcent 6 3 2 2 2 4 3 3" xfId="28838" xr:uid="{00000000-0005-0000-0000-0000A4700000}"/>
    <cellStyle name="40% - akcent 6 3 2 2 2 4 4" xfId="28839" xr:uid="{00000000-0005-0000-0000-0000A5700000}"/>
    <cellStyle name="40% - akcent 6 3 2 2 2 4 4 2" xfId="28840" xr:uid="{00000000-0005-0000-0000-0000A6700000}"/>
    <cellStyle name="40% - akcent 6 3 2 2 2 4 4 2 2" xfId="28841" xr:uid="{00000000-0005-0000-0000-0000A7700000}"/>
    <cellStyle name="40% - akcent 6 3 2 2 2 4 4 3" xfId="28842" xr:uid="{00000000-0005-0000-0000-0000A8700000}"/>
    <cellStyle name="40% - akcent 6 3 2 2 2 4 5" xfId="28843" xr:uid="{00000000-0005-0000-0000-0000A9700000}"/>
    <cellStyle name="40% - akcent 6 3 2 2 2 4 5 2" xfId="28844" xr:uid="{00000000-0005-0000-0000-0000AA700000}"/>
    <cellStyle name="40% - akcent 6 3 2 2 2 4 6" xfId="28845" xr:uid="{00000000-0005-0000-0000-0000AB700000}"/>
    <cellStyle name="40% - akcent 6 3 2 2 2 5" xfId="28846" xr:uid="{00000000-0005-0000-0000-0000AC700000}"/>
    <cellStyle name="40% - akcent 6 3 2 2 2 5 2" xfId="28847" xr:uid="{00000000-0005-0000-0000-0000AD700000}"/>
    <cellStyle name="40% - akcent 6 3 2 2 2 5 2 2" xfId="28848" xr:uid="{00000000-0005-0000-0000-0000AE700000}"/>
    <cellStyle name="40% - akcent 6 3 2 2 2 5 3" xfId="28849" xr:uid="{00000000-0005-0000-0000-0000AF700000}"/>
    <cellStyle name="40% - akcent 6 3 2 2 2 6" xfId="28850" xr:uid="{00000000-0005-0000-0000-0000B0700000}"/>
    <cellStyle name="40% - akcent 6 3 2 2 2 6 2" xfId="28851" xr:uid="{00000000-0005-0000-0000-0000B1700000}"/>
    <cellStyle name="40% - akcent 6 3 2 2 2 6 2 2" xfId="28852" xr:uid="{00000000-0005-0000-0000-0000B2700000}"/>
    <cellStyle name="40% - akcent 6 3 2 2 2 6 3" xfId="28853" xr:uid="{00000000-0005-0000-0000-0000B3700000}"/>
    <cellStyle name="40% - akcent 6 3 2 2 2 7" xfId="28854" xr:uid="{00000000-0005-0000-0000-0000B4700000}"/>
    <cellStyle name="40% - akcent 6 3 2 2 2 7 2" xfId="28855" xr:uid="{00000000-0005-0000-0000-0000B5700000}"/>
    <cellStyle name="40% - akcent 6 3 2 2 2 7 2 2" xfId="28856" xr:uid="{00000000-0005-0000-0000-0000B6700000}"/>
    <cellStyle name="40% - akcent 6 3 2 2 2 7 3" xfId="28857" xr:uid="{00000000-0005-0000-0000-0000B7700000}"/>
    <cellStyle name="40% - akcent 6 3 2 2 2 8" xfId="28858" xr:uid="{00000000-0005-0000-0000-0000B8700000}"/>
    <cellStyle name="40% - akcent 6 3 2 2 2 8 2" xfId="28859" xr:uid="{00000000-0005-0000-0000-0000B9700000}"/>
    <cellStyle name="40% - akcent 6 3 2 2 2 9" xfId="28860" xr:uid="{00000000-0005-0000-0000-0000BA700000}"/>
    <cellStyle name="40% - akcent 6 3 2 2 3" xfId="28861" xr:uid="{00000000-0005-0000-0000-0000BB700000}"/>
    <cellStyle name="40% - akcent 6 3 2 2 3 2" xfId="28862" xr:uid="{00000000-0005-0000-0000-0000BC700000}"/>
    <cellStyle name="40% - akcent 6 3 2 2 3 2 2" xfId="28863" xr:uid="{00000000-0005-0000-0000-0000BD700000}"/>
    <cellStyle name="40% - akcent 6 3 2 2 3 2 2 2" xfId="28864" xr:uid="{00000000-0005-0000-0000-0000BE700000}"/>
    <cellStyle name="40% - akcent 6 3 2 2 3 2 2 2 2" xfId="28865" xr:uid="{00000000-0005-0000-0000-0000BF700000}"/>
    <cellStyle name="40% - akcent 6 3 2 2 3 2 2 3" xfId="28866" xr:uid="{00000000-0005-0000-0000-0000C0700000}"/>
    <cellStyle name="40% - akcent 6 3 2 2 3 2 3" xfId="28867" xr:uid="{00000000-0005-0000-0000-0000C1700000}"/>
    <cellStyle name="40% - akcent 6 3 2 2 3 2 3 2" xfId="28868" xr:uid="{00000000-0005-0000-0000-0000C2700000}"/>
    <cellStyle name="40% - akcent 6 3 2 2 3 2 3 2 2" xfId="28869" xr:uid="{00000000-0005-0000-0000-0000C3700000}"/>
    <cellStyle name="40% - akcent 6 3 2 2 3 2 3 3" xfId="28870" xr:uid="{00000000-0005-0000-0000-0000C4700000}"/>
    <cellStyle name="40% - akcent 6 3 2 2 3 2 4" xfId="28871" xr:uid="{00000000-0005-0000-0000-0000C5700000}"/>
    <cellStyle name="40% - akcent 6 3 2 2 3 2 4 2" xfId="28872" xr:uid="{00000000-0005-0000-0000-0000C6700000}"/>
    <cellStyle name="40% - akcent 6 3 2 2 3 2 4 2 2" xfId="28873" xr:uid="{00000000-0005-0000-0000-0000C7700000}"/>
    <cellStyle name="40% - akcent 6 3 2 2 3 2 4 3" xfId="28874" xr:uid="{00000000-0005-0000-0000-0000C8700000}"/>
    <cellStyle name="40% - akcent 6 3 2 2 3 2 5" xfId="28875" xr:uid="{00000000-0005-0000-0000-0000C9700000}"/>
    <cellStyle name="40% - akcent 6 3 2 2 3 2 5 2" xfId="28876" xr:uid="{00000000-0005-0000-0000-0000CA700000}"/>
    <cellStyle name="40% - akcent 6 3 2 2 3 2 6" xfId="28877" xr:uid="{00000000-0005-0000-0000-0000CB700000}"/>
    <cellStyle name="40% - akcent 6 3 2 2 3 3" xfId="28878" xr:uid="{00000000-0005-0000-0000-0000CC700000}"/>
    <cellStyle name="40% - akcent 6 3 2 2 3 3 2" xfId="28879" xr:uid="{00000000-0005-0000-0000-0000CD700000}"/>
    <cellStyle name="40% - akcent 6 3 2 2 3 3 2 2" xfId="28880" xr:uid="{00000000-0005-0000-0000-0000CE700000}"/>
    <cellStyle name="40% - akcent 6 3 2 2 3 3 3" xfId="28881" xr:uid="{00000000-0005-0000-0000-0000CF700000}"/>
    <cellStyle name="40% - akcent 6 3 2 2 3 4" xfId="28882" xr:uid="{00000000-0005-0000-0000-0000D0700000}"/>
    <cellStyle name="40% - akcent 6 3 2 2 3 4 2" xfId="28883" xr:uid="{00000000-0005-0000-0000-0000D1700000}"/>
    <cellStyle name="40% - akcent 6 3 2 2 3 4 2 2" xfId="28884" xr:uid="{00000000-0005-0000-0000-0000D2700000}"/>
    <cellStyle name="40% - akcent 6 3 2 2 3 4 3" xfId="28885" xr:uid="{00000000-0005-0000-0000-0000D3700000}"/>
    <cellStyle name="40% - akcent 6 3 2 2 3 5" xfId="28886" xr:uid="{00000000-0005-0000-0000-0000D4700000}"/>
    <cellStyle name="40% - akcent 6 3 2 2 3 5 2" xfId="28887" xr:uid="{00000000-0005-0000-0000-0000D5700000}"/>
    <cellStyle name="40% - akcent 6 3 2 2 3 5 2 2" xfId="28888" xr:uid="{00000000-0005-0000-0000-0000D6700000}"/>
    <cellStyle name="40% - akcent 6 3 2 2 3 5 3" xfId="28889" xr:uid="{00000000-0005-0000-0000-0000D7700000}"/>
    <cellStyle name="40% - akcent 6 3 2 2 3 6" xfId="28890" xr:uid="{00000000-0005-0000-0000-0000D8700000}"/>
    <cellStyle name="40% - akcent 6 3 2 2 3 6 2" xfId="28891" xr:uid="{00000000-0005-0000-0000-0000D9700000}"/>
    <cellStyle name="40% - akcent 6 3 2 2 3 7" xfId="28892" xr:uid="{00000000-0005-0000-0000-0000DA700000}"/>
    <cellStyle name="40% - akcent 6 3 2 2 4" xfId="28893" xr:uid="{00000000-0005-0000-0000-0000DB700000}"/>
    <cellStyle name="40% - akcent 6 3 2 2 4 2" xfId="28894" xr:uid="{00000000-0005-0000-0000-0000DC700000}"/>
    <cellStyle name="40% - akcent 6 3 2 2 4 2 2" xfId="28895" xr:uid="{00000000-0005-0000-0000-0000DD700000}"/>
    <cellStyle name="40% - akcent 6 3 2 2 4 2 2 2" xfId="28896" xr:uid="{00000000-0005-0000-0000-0000DE700000}"/>
    <cellStyle name="40% - akcent 6 3 2 2 4 2 3" xfId="28897" xr:uid="{00000000-0005-0000-0000-0000DF700000}"/>
    <cellStyle name="40% - akcent 6 3 2 2 4 3" xfId="28898" xr:uid="{00000000-0005-0000-0000-0000E0700000}"/>
    <cellStyle name="40% - akcent 6 3 2 2 4 3 2" xfId="28899" xr:uid="{00000000-0005-0000-0000-0000E1700000}"/>
    <cellStyle name="40% - akcent 6 3 2 2 4 3 2 2" xfId="28900" xr:uid="{00000000-0005-0000-0000-0000E2700000}"/>
    <cellStyle name="40% - akcent 6 3 2 2 4 3 3" xfId="28901" xr:uid="{00000000-0005-0000-0000-0000E3700000}"/>
    <cellStyle name="40% - akcent 6 3 2 2 4 4" xfId="28902" xr:uid="{00000000-0005-0000-0000-0000E4700000}"/>
    <cellStyle name="40% - akcent 6 3 2 2 4 4 2" xfId="28903" xr:uid="{00000000-0005-0000-0000-0000E5700000}"/>
    <cellStyle name="40% - akcent 6 3 2 2 4 4 2 2" xfId="28904" xr:uid="{00000000-0005-0000-0000-0000E6700000}"/>
    <cellStyle name="40% - akcent 6 3 2 2 4 4 3" xfId="28905" xr:uid="{00000000-0005-0000-0000-0000E7700000}"/>
    <cellStyle name="40% - akcent 6 3 2 2 4 5" xfId="28906" xr:uid="{00000000-0005-0000-0000-0000E8700000}"/>
    <cellStyle name="40% - akcent 6 3 2 2 4 5 2" xfId="28907" xr:uid="{00000000-0005-0000-0000-0000E9700000}"/>
    <cellStyle name="40% - akcent 6 3 2 2 4 6" xfId="28908" xr:uid="{00000000-0005-0000-0000-0000EA700000}"/>
    <cellStyle name="40% - akcent 6 3 2 2 5" xfId="28909" xr:uid="{00000000-0005-0000-0000-0000EB700000}"/>
    <cellStyle name="40% - akcent 6 3 2 2 5 2" xfId="28910" xr:uid="{00000000-0005-0000-0000-0000EC700000}"/>
    <cellStyle name="40% - akcent 6 3 2 2 5 2 2" xfId="28911" xr:uid="{00000000-0005-0000-0000-0000ED700000}"/>
    <cellStyle name="40% - akcent 6 3 2 2 5 2 2 2" xfId="28912" xr:uid="{00000000-0005-0000-0000-0000EE700000}"/>
    <cellStyle name="40% - akcent 6 3 2 2 5 2 3" xfId="28913" xr:uid="{00000000-0005-0000-0000-0000EF700000}"/>
    <cellStyle name="40% - akcent 6 3 2 2 5 3" xfId="28914" xr:uid="{00000000-0005-0000-0000-0000F0700000}"/>
    <cellStyle name="40% - akcent 6 3 2 2 5 3 2" xfId="28915" xr:uid="{00000000-0005-0000-0000-0000F1700000}"/>
    <cellStyle name="40% - akcent 6 3 2 2 5 3 2 2" xfId="28916" xr:uid="{00000000-0005-0000-0000-0000F2700000}"/>
    <cellStyle name="40% - akcent 6 3 2 2 5 3 3" xfId="28917" xr:uid="{00000000-0005-0000-0000-0000F3700000}"/>
    <cellStyle name="40% - akcent 6 3 2 2 5 4" xfId="28918" xr:uid="{00000000-0005-0000-0000-0000F4700000}"/>
    <cellStyle name="40% - akcent 6 3 2 2 5 4 2" xfId="28919" xr:uid="{00000000-0005-0000-0000-0000F5700000}"/>
    <cellStyle name="40% - akcent 6 3 2 2 5 4 2 2" xfId="28920" xr:uid="{00000000-0005-0000-0000-0000F6700000}"/>
    <cellStyle name="40% - akcent 6 3 2 2 5 4 3" xfId="28921" xr:uid="{00000000-0005-0000-0000-0000F7700000}"/>
    <cellStyle name="40% - akcent 6 3 2 2 5 5" xfId="28922" xr:uid="{00000000-0005-0000-0000-0000F8700000}"/>
    <cellStyle name="40% - akcent 6 3 2 2 5 5 2" xfId="28923" xr:uid="{00000000-0005-0000-0000-0000F9700000}"/>
    <cellStyle name="40% - akcent 6 3 2 2 5 6" xfId="28924" xr:uid="{00000000-0005-0000-0000-0000FA700000}"/>
    <cellStyle name="40% - akcent 6 3 2 2 6" xfId="28925" xr:uid="{00000000-0005-0000-0000-0000FB700000}"/>
    <cellStyle name="40% - akcent 6 3 2 2 6 2" xfId="28926" xr:uid="{00000000-0005-0000-0000-0000FC700000}"/>
    <cellStyle name="40% - akcent 6 3 2 2 6 2 2" xfId="28927" xr:uid="{00000000-0005-0000-0000-0000FD700000}"/>
    <cellStyle name="40% - akcent 6 3 2 2 6 3" xfId="28928" xr:uid="{00000000-0005-0000-0000-0000FE700000}"/>
    <cellStyle name="40% - akcent 6 3 2 2 7" xfId="28929" xr:uid="{00000000-0005-0000-0000-0000FF700000}"/>
    <cellStyle name="40% - akcent 6 3 2 2 7 2" xfId="28930" xr:uid="{00000000-0005-0000-0000-000000710000}"/>
    <cellStyle name="40% - akcent 6 3 2 2 7 2 2" xfId="28931" xr:uid="{00000000-0005-0000-0000-000001710000}"/>
    <cellStyle name="40% - akcent 6 3 2 2 7 3" xfId="28932" xr:uid="{00000000-0005-0000-0000-000002710000}"/>
    <cellStyle name="40% - akcent 6 3 2 2 8" xfId="28933" xr:uid="{00000000-0005-0000-0000-000003710000}"/>
    <cellStyle name="40% - akcent 6 3 2 2 8 2" xfId="28934" xr:uid="{00000000-0005-0000-0000-000004710000}"/>
    <cellStyle name="40% - akcent 6 3 2 2 8 2 2" xfId="28935" xr:uid="{00000000-0005-0000-0000-000005710000}"/>
    <cellStyle name="40% - akcent 6 3 2 2 8 3" xfId="28936" xr:uid="{00000000-0005-0000-0000-000006710000}"/>
    <cellStyle name="40% - akcent 6 3 2 2 9" xfId="28937" xr:uid="{00000000-0005-0000-0000-000007710000}"/>
    <cellStyle name="40% - akcent 6 3 2 2 9 2" xfId="28938" xr:uid="{00000000-0005-0000-0000-000008710000}"/>
    <cellStyle name="40% - akcent 6 3 2 3" xfId="28939" xr:uid="{00000000-0005-0000-0000-000009710000}"/>
    <cellStyle name="40% - akcent 6 3 2 3 2" xfId="28940" xr:uid="{00000000-0005-0000-0000-00000A710000}"/>
    <cellStyle name="40% - akcent 6 3 2 3 2 2" xfId="28941" xr:uid="{00000000-0005-0000-0000-00000B710000}"/>
    <cellStyle name="40% - akcent 6 3 2 3 2 2 2" xfId="28942" xr:uid="{00000000-0005-0000-0000-00000C710000}"/>
    <cellStyle name="40% - akcent 6 3 2 3 2 2 2 2" xfId="28943" xr:uid="{00000000-0005-0000-0000-00000D710000}"/>
    <cellStyle name="40% - akcent 6 3 2 3 2 2 2 2 2" xfId="28944" xr:uid="{00000000-0005-0000-0000-00000E710000}"/>
    <cellStyle name="40% - akcent 6 3 2 3 2 2 2 3" xfId="28945" xr:uid="{00000000-0005-0000-0000-00000F710000}"/>
    <cellStyle name="40% - akcent 6 3 2 3 2 2 3" xfId="28946" xr:uid="{00000000-0005-0000-0000-000010710000}"/>
    <cellStyle name="40% - akcent 6 3 2 3 2 2 3 2" xfId="28947" xr:uid="{00000000-0005-0000-0000-000011710000}"/>
    <cellStyle name="40% - akcent 6 3 2 3 2 2 3 2 2" xfId="28948" xr:uid="{00000000-0005-0000-0000-000012710000}"/>
    <cellStyle name="40% - akcent 6 3 2 3 2 2 3 3" xfId="28949" xr:uid="{00000000-0005-0000-0000-000013710000}"/>
    <cellStyle name="40% - akcent 6 3 2 3 2 2 4" xfId="28950" xr:uid="{00000000-0005-0000-0000-000014710000}"/>
    <cellStyle name="40% - akcent 6 3 2 3 2 2 4 2" xfId="28951" xr:uid="{00000000-0005-0000-0000-000015710000}"/>
    <cellStyle name="40% - akcent 6 3 2 3 2 2 4 2 2" xfId="28952" xr:uid="{00000000-0005-0000-0000-000016710000}"/>
    <cellStyle name="40% - akcent 6 3 2 3 2 2 4 3" xfId="28953" xr:uid="{00000000-0005-0000-0000-000017710000}"/>
    <cellStyle name="40% - akcent 6 3 2 3 2 2 5" xfId="28954" xr:uid="{00000000-0005-0000-0000-000018710000}"/>
    <cellStyle name="40% - akcent 6 3 2 3 2 2 5 2" xfId="28955" xr:uid="{00000000-0005-0000-0000-000019710000}"/>
    <cellStyle name="40% - akcent 6 3 2 3 2 2 6" xfId="28956" xr:uid="{00000000-0005-0000-0000-00001A710000}"/>
    <cellStyle name="40% - akcent 6 3 2 3 2 3" xfId="28957" xr:uid="{00000000-0005-0000-0000-00001B710000}"/>
    <cellStyle name="40% - akcent 6 3 2 3 2 3 2" xfId="28958" xr:uid="{00000000-0005-0000-0000-00001C710000}"/>
    <cellStyle name="40% - akcent 6 3 2 3 2 3 2 2" xfId="28959" xr:uid="{00000000-0005-0000-0000-00001D710000}"/>
    <cellStyle name="40% - akcent 6 3 2 3 2 3 3" xfId="28960" xr:uid="{00000000-0005-0000-0000-00001E710000}"/>
    <cellStyle name="40% - akcent 6 3 2 3 2 4" xfId="28961" xr:uid="{00000000-0005-0000-0000-00001F710000}"/>
    <cellStyle name="40% - akcent 6 3 2 3 2 4 2" xfId="28962" xr:uid="{00000000-0005-0000-0000-000020710000}"/>
    <cellStyle name="40% - akcent 6 3 2 3 2 4 2 2" xfId="28963" xr:uid="{00000000-0005-0000-0000-000021710000}"/>
    <cellStyle name="40% - akcent 6 3 2 3 2 4 3" xfId="28964" xr:uid="{00000000-0005-0000-0000-000022710000}"/>
    <cellStyle name="40% - akcent 6 3 2 3 2 5" xfId="28965" xr:uid="{00000000-0005-0000-0000-000023710000}"/>
    <cellStyle name="40% - akcent 6 3 2 3 2 5 2" xfId="28966" xr:uid="{00000000-0005-0000-0000-000024710000}"/>
    <cellStyle name="40% - akcent 6 3 2 3 2 5 2 2" xfId="28967" xr:uid="{00000000-0005-0000-0000-000025710000}"/>
    <cellStyle name="40% - akcent 6 3 2 3 2 5 3" xfId="28968" xr:uid="{00000000-0005-0000-0000-000026710000}"/>
    <cellStyle name="40% - akcent 6 3 2 3 2 6" xfId="28969" xr:uid="{00000000-0005-0000-0000-000027710000}"/>
    <cellStyle name="40% - akcent 6 3 2 3 2 6 2" xfId="28970" xr:uid="{00000000-0005-0000-0000-000028710000}"/>
    <cellStyle name="40% - akcent 6 3 2 3 2 7" xfId="28971" xr:uid="{00000000-0005-0000-0000-000029710000}"/>
    <cellStyle name="40% - akcent 6 3 2 3 3" xfId="28972" xr:uid="{00000000-0005-0000-0000-00002A710000}"/>
    <cellStyle name="40% - akcent 6 3 2 3 3 2" xfId="28973" xr:uid="{00000000-0005-0000-0000-00002B710000}"/>
    <cellStyle name="40% - akcent 6 3 2 3 3 2 2" xfId="28974" xr:uid="{00000000-0005-0000-0000-00002C710000}"/>
    <cellStyle name="40% - akcent 6 3 2 3 3 2 2 2" xfId="28975" xr:uid="{00000000-0005-0000-0000-00002D710000}"/>
    <cellStyle name="40% - akcent 6 3 2 3 3 2 3" xfId="28976" xr:uid="{00000000-0005-0000-0000-00002E710000}"/>
    <cellStyle name="40% - akcent 6 3 2 3 3 3" xfId="28977" xr:uid="{00000000-0005-0000-0000-00002F710000}"/>
    <cellStyle name="40% - akcent 6 3 2 3 3 3 2" xfId="28978" xr:uid="{00000000-0005-0000-0000-000030710000}"/>
    <cellStyle name="40% - akcent 6 3 2 3 3 3 2 2" xfId="28979" xr:uid="{00000000-0005-0000-0000-000031710000}"/>
    <cellStyle name="40% - akcent 6 3 2 3 3 3 3" xfId="28980" xr:uid="{00000000-0005-0000-0000-000032710000}"/>
    <cellStyle name="40% - akcent 6 3 2 3 3 4" xfId="28981" xr:uid="{00000000-0005-0000-0000-000033710000}"/>
    <cellStyle name="40% - akcent 6 3 2 3 3 4 2" xfId="28982" xr:uid="{00000000-0005-0000-0000-000034710000}"/>
    <cellStyle name="40% - akcent 6 3 2 3 3 4 2 2" xfId="28983" xr:uid="{00000000-0005-0000-0000-000035710000}"/>
    <cellStyle name="40% - akcent 6 3 2 3 3 4 3" xfId="28984" xr:uid="{00000000-0005-0000-0000-000036710000}"/>
    <cellStyle name="40% - akcent 6 3 2 3 3 5" xfId="28985" xr:uid="{00000000-0005-0000-0000-000037710000}"/>
    <cellStyle name="40% - akcent 6 3 2 3 3 5 2" xfId="28986" xr:uid="{00000000-0005-0000-0000-000038710000}"/>
    <cellStyle name="40% - akcent 6 3 2 3 3 6" xfId="28987" xr:uid="{00000000-0005-0000-0000-000039710000}"/>
    <cellStyle name="40% - akcent 6 3 2 3 4" xfId="28988" xr:uid="{00000000-0005-0000-0000-00003A710000}"/>
    <cellStyle name="40% - akcent 6 3 2 3 4 2" xfId="28989" xr:uid="{00000000-0005-0000-0000-00003B710000}"/>
    <cellStyle name="40% - akcent 6 3 2 3 4 2 2" xfId="28990" xr:uid="{00000000-0005-0000-0000-00003C710000}"/>
    <cellStyle name="40% - akcent 6 3 2 3 4 2 2 2" xfId="28991" xr:uid="{00000000-0005-0000-0000-00003D710000}"/>
    <cellStyle name="40% - akcent 6 3 2 3 4 2 3" xfId="28992" xr:uid="{00000000-0005-0000-0000-00003E710000}"/>
    <cellStyle name="40% - akcent 6 3 2 3 4 3" xfId="28993" xr:uid="{00000000-0005-0000-0000-00003F710000}"/>
    <cellStyle name="40% - akcent 6 3 2 3 4 3 2" xfId="28994" xr:uid="{00000000-0005-0000-0000-000040710000}"/>
    <cellStyle name="40% - akcent 6 3 2 3 4 3 2 2" xfId="28995" xr:uid="{00000000-0005-0000-0000-000041710000}"/>
    <cellStyle name="40% - akcent 6 3 2 3 4 3 3" xfId="28996" xr:uid="{00000000-0005-0000-0000-000042710000}"/>
    <cellStyle name="40% - akcent 6 3 2 3 4 4" xfId="28997" xr:uid="{00000000-0005-0000-0000-000043710000}"/>
    <cellStyle name="40% - akcent 6 3 2 3 4 4 2" xfId="28998" xr:uid="{00000000-0005-0000-0000-000044710000}"/>
    <cellStyle name="40% - akcent 6 3 2 3 4 4 2 2" xfId="28999" xr:uid="{00000000-0005-0000-0000-000045710000}"/>
    <cellStyle name="40% - akcent 6 3 2 3 4 4 3" xfId="29000" xr:uid="{00000000-0005-0000-0000-000046710000}"/>
    <cellStyle name="40% - akcent 6 3 2 3 4 5" xfId="29001" xr:uid="{00000000-0005-0000-0000-000047710000}"/>
    <cellStyle name="40% - akcent 6 3 2 3 4 5 2" xfId="29002" xr:uid="{00000000-0005-0000-0000-000048710000}"/>
    <cellStyle name="40% - akcent 6 3 2 3 4 6" xfId="29003" xr:uid="{00000000-0005-0000-0000-000049710000}"/>
    <cellStyle name="40% - akcent 6 3 2 3 5" xfId="29004" xr:uid="{00000000-0005-0000-0000-00004A710000}"/>
    <cellStyle name="40% - akcent 6 3 2 3 5 2" xfId="29005" xr:uid="{00000000-0005-0000-0000-00004B710000}"/>
    <cellStyle name="40% - akcent 6 3 2 3 5 2 2" xfId="29006" xr:uid="{00000000-0005-0000-0000-00004C710000}"/>
    <cellStyle name="40% - akcent 6 3 2 3 5 3" xfId="29007" xr:uid="{00000000-0005-0000-0000-00004D710000}"/>
    <cellStyle name="40% - akcent 6 3 2 3 6" xfId="29008" xr:uid="{00000000-0005-0000-0000-00004E710000}"/>
    <cellStyle name="40% - akcent 6 3 2 3 6 2" xfId="29009" xr:uid="{00000000-0005-0000-0000-00004F710000}"/>
    <cellStyle name="40% - akcent 6 3 2 3 6 2 2" xfId="29010" xr:uid="{00000000-0005-0000-0000-000050710000}"/>
    <cellStyle name="40% - akcent 6 3 2 3 6 3" xfId="29011" xr:uid="{00000000-0005-0000-0000-000051710000}"/>
    <cellStyle name="40% - akcent 6 3 2 3 7" xfId="29012" xr:uid="{00000000-0005-0000-0000-000052710000}"/>
    <cellStyle name="40% - akcent 6 3 2 3 7 2" xfId="29013" xr:uid="{00000000-0005-0000-0000-000053710000}"/>
    <cellStyle name="40% - akcent 6 3 2 3 7 2 2" xfId="29014" xr:uid="{00000000-0005-0000-0000-000054710000}"/>
    <cellStyle name="40% - akcent 6 3 2 3 7 3" xfId="29015" xr:uid="{00000000-0005-0000-0000-000055710000}"/>
    <cellStyle name="40% - akcent 6 3 2 3 8" xfId="29016" xr:uid="{00000000-0005-0000-0000-000056710000}"/>
    <cellStyle name="40% - akcent 6 3 2 3 8 2" xfId="29017" xr:uid="{00000000-0005-0000-0000-000057710000}"/>
    <cellStyle name="40% - akcent 6 3 2 3 9" xfId="29018" xr:uid="{00000000-0005-0000-0000-000058710000}"/>
    <cellStyle name="40% - akcent 6 3 2 4" xfId="29019" xr:uid="{00000000-0005-0000-0000-000059710000}"/>
    <cellStyle name="40% - akcent 6 3 2 4 2" xfId="29020" xr:uid="{00000000-0005-0000-0000-00005A710000}"/>
    <cellStyle name="40% - akcent 6 3 2 4 2 2" xfId="29021" xr:uid="{00000000-0005-0000-0000-00005B710000}"/>
    <cellStyle name="40% - akcent 6 3 2 4 2 2 2" xfId="29022" xr:uid="{00000000-0005-0000-0000-00005C710000}"/>
    <cellStyle name="40% - akcent 6 3 2 4 2 2 2 2" xfId="29023" xr:uid="{00000000-0005-0000-0000-00005D710000}"/>
    <cellStyle name="40% - akcent 6 3 2 4 2 2 3" xfId="29024" xr:uid="{00000000-0005-0000-0000-00005E710000}"/>
    <cellStyle name="40% - akcent 6 3 2 4 2 3" xfId="29025" xr:uid="{00000000-0005-0000-0000-00005F710000}"/>
    <cellStyle name="40% - akcent 6 3 2 4 2 3 2" xfId="29026" xr:uid="{00000000-0005-0000-0000-000060710000}"/>
    <cellStyle name="40% - akcent 6 3 2 4 2 3 2 2" xfId="29027" xr:uid="{00000000-0005-0000-0000-000061710000}"/>
    <cellStyle name="40% - akcent 6 3 2 4 2 3 3" xfId="29028" xr:uid="{00000000-0005-0000-0000-000062710000}"/>
    <cellStyle name="40% - akcent 6 3 2 4 2 4" xfId="29029" xr:uid="{00000000-0005-0000-0000-000063710000}"/>
    <cellStyle name="40% - akcent 6 3 2 4 2 4 2" xfId="29030" xr:uid="{00000000-0005-0000-0000-000064710000}"/>
    <cellStyle name="40% - akcent 6 3 2 4 2 4 2 2" xfId="29031" xr:uid="{00000000-0005-0000-0000-000065710000}"/>
    <cellStyle name="40% - akcent 6 3 2 4 2 4 3" xfId="29032" xr:uid="{00000000-0005-0000-0000-000066710000}"/>
    <cellStyle name="40% - akcent 6 3 2 4 2 5" xfId="29033" xr:uid="{00000000-0005-0000-0000-000067710000}"/>
    <cellStyle name="40% - akcent 6 3 2 4 2 5 2" xfId="29034" xr:uid="{00000000-0005-0000-0000-000068710000}"/>
    <cellStyle name="40% - akcent 6 3 2 4 2 6" xfId="29035" xr:uid="{00000000-0005-0000-0000-000069710000}"/>
    <cellStyle name="40% - akcent 6 3 2 4 3" xfId="29036" xr:uid="{00000000-0005-0000-0000-00006A710000}"/>
    <cellStyle name="40% - akcent 6 3 2 4 3 2" xfId="29037" xr:uid="{00000000-0005-0000-0000-00006B710000}"/>
    <cellStyle name="40% - akcent 6 3 2 4 3 2 2" xfId="29038" xr:uid="{00000000-0005-0000-0000-00006C710000}"/>
    <cellStyle name="40% - akcent 6 3 2 4 3 3" xfId="29039" xr:uid="{00000000-0005-0000-0000-00006D710000}"/>
    <cellStyle name="40% - akcent 6 3 2 4 4" xfId="29040" xr:uid="{00000000-0005-0000-0000-00006E710000}"/>
    <cellStyle name="40% - akcent 6 3 2 4 4 2" xfId="29041" xr:uid="{00000000-0005-0000-0000-00006F710000}"/>
    <cellStyle name="40% - akcent 6 3 2 4 4 2 2" xfId="29042" xr:uid="{00000000-0005-0000-0000-000070710000}"/>
    <cellStyle name="40% - akcent 6 3 2 4 4 3" xfId="29043" xr:uid="{00000000-0005-0000-0000-000071710000}"/>
    <cellStyle name="40% - akcent 6 3 2 4 5" xfId="29044" xr:uid="{00000000-0005-0000-0000-000072710000}"/>
    <cellStyle name="40% - akcent 6 3 2 4 5 2" xfId="29045" xr:uid="{00000000-0005-0000-0000-000073710000}"/>
    <cellStyle name="40% - akcent 6 3 2 4 5 2 2" xfId="29046" xr:uid="{00000000-0005-0000-0000-000074710000}"/>
    <cellStyle name="40% - akcent 6 3 2 4 5 3" xfId="29047" xr:uid="{00000000-0005-0000-0000-000075710000}"/>
    <cellStyle name="40% - akcent 6 3 2 4 6" xfId="29048" xr:uid="{00000000-0005-0000-0000-000076710000}"/>
    <cellStyle name="40% - akcent 6 3 2 4 6 2" xfId="29049" xr:uid="{00000000-0005-0000-0000-000077710000}"/>
    <cellStyle name="40% - akcent 6 3 2 4 7" xfId="29050" xr:uid="{00000000-0005-0000-0000-000078710000}"/>
    <cellStyle name="40% - akcent 6 3 2 5" xfId="29051" xr:uid="{00000000-0005-0000-0000-000079710000}"/>
    <cellStyle name="40% - akcent 6 3 2 5 2" xfId="29052" xr:uid="{00000000-0005-0000-0000-00007A710000}"/>
    <cellStyle name="40% - akcent 6 3 2 5 2 2" xfId="29053" xr:uid="{00000000-0005-0000-0000-00007B710000}"/>
    <cellStyle name="40% - akcent 6 3 2 5 2 2 2" xfId="29054" xr:uid="{00000000-0005-0000-0000-00007C710000}"/>
    <cellStyle name="40% - akcent 6 3 2 5 2 3" xfId="29055" xr:uid="{00000000-0005-0000-0000-00007D710000}"/>
    <cellStyle name="40% - akcent 6 3 2 5 3" xfId="29056" xr:uid="{00000000-0005-0000-0000-00007E710000}"/>
    <cellStyle name="40% - akcent 6 3 2 5 3 2" xfId="29057" xr:uid="{00000000-0005-0000-0000-00007F710000}"/>
    <cellStyle name="40% - akcent 6 3 2 5 3 2 2" xfId="29058" xr:uid="{00000000-0005-0000-0000-000080710000}"/>
    <cellStyle name="40% - akcent 6 3 2 5 3 3" xfId="29059" xr:uid="{00000000-0005-0000-0000-000081710000}"/>
    <cellStyle name="40% - akcent 6 3 2 5 4" xfId="29060" xr:uid="{00000000-0005-0000-0000-000082710000}"/>
    <cellStyle name="40% - akcent 6 3 2 5 4 2" xfId="29061" xr:uid="{00000000-0005-0000-0000-000083710000}"/>
    <cellStyle name="40% - akcent 6 3 2 5 4 2 2" xfId="29062" xr:uid="{00000000-0005-0000-0000-000084710000}"/>
    <cellStyle name="40% - akcent 6 3 2 5 4 3" xfId="29063" xr:uid="{00000000-0005-0000-0000-000085710000}"/>
    <cellStyle name="40% - akcent 6 3 2 5 5" xfId="29064" xr:uid="{00000000-0005-0000-0000-000086710000}"/>
    <cellStyle name="40% - akcent 6 3 2 5 5 2" xfId="29065" xr:uid="{00000000-0005-0000-0000-000087710000}"/>
    <cellStyle name="40% - akcent 6 3 2 5 6" xfId="29066" xr:uid="{00000000-0005-0000-0000-000088710000}"/>
    <cellStyle name="40% - akcent 6 3 2 6" xfId="29067" xr:uid="{00000000-0005-0000-0000-000089710000}"/>
    <cellStyle name="40% - akcent 6 3 2 6 2" xfId="29068" xr:uid="{00000000-0005-0000-0000-00008A710000}"/>
    <cellStyle name="40% - akcent 6 3 2 6 2 2" xfId="29069" xr:uid="{00000000-0005-0000-0000-00008B710000}"/>
    <cellStyle name="40% - akcent 6 3 2 6 2 2 2" xfId="29070" xr:uid="{00000000-0005-0000-0000-00008C710000}"/>
    <cellStyle name="40% - akcent 6 3 2 6 2 3" xfId="29071" xr:uid="{00000000-0005-0000-0000-00008D710000}"/>
    <cellStyle name="40% - akcent 6 3 2 6 3" xfId="29072" xr:uid="{00000000-0005-0000-0000-00008E710000}"/>
    <cellStyle name="40% - akcent 6 3 2 6 3 2" xfId="29073" xr:uid="{00000000-0005-0000-0000-00008F710000}"/>
    <cellStyle name="40% - akcent 6 3 2 6 3 2 2" xfId="29074" xr:uid="{00000000-0005-0000-0000-000090710000}"/>
    <cellStyle name="40% - akcent 6 3 2 6 3 3" xfId="29075" xr:uid="{00000000-0005-0000-0000-000091710000}"/>
    <cellStyle name="40% - akcent 6 3 2 6 4" xfId="29076" xr:uid="{00000000-0005-0000-0000-000092710000}"/>
    <cellStyle name="40% - akcent 6 3 2 6 4 2" xfId="29077" xr:uid="{00000000-0005-0000-0000-000093710000}"/>
    <cellStyle name="40% - akcent 6 3 2 6 4 2 2" xfId="29078" xr:uid="{00000000-0005-0000-0000-000094710000}"/>
    <cellStyle name="40% - akcent 6 3 2 6 4 3" xfId="29079" xr:uid="{00000000-0005-0000-0000-000095710000}"/>
    <cellStyle name="40% - akcent 6 3 2 6 5" xfId="29080" xr:uid="{00000000-0005-0000-0000-000096710000}"/>
    <cellStyle name="40% - akcent 6 3 2 6 5 2" xfId="29081" xr:uid="{00000000-0005-0000-0000-000097710000}"/>
    <cellStyle name="40% - akcent 6 3 2 6 6" xfId="29082" xr:uid="{00000000-0005-0000-0000-000098710000}"/>
    <cellStyle name="40% - akcent 6 3 2 7" xfId="29083" xr:uid="{00000000-0005-0000-0000-000099710000}"/>
    <cellStyle name="40% - akcent 6 3 2 8" xfId="29084" xr:uid="{00000000-0005-0000-0000-00009A710000}"/>
    <cellStyle name="40% - akcent 6 3 2 8 2" xfId="29085" xr:uid="{00000000-0005-0000-0000-00009B710000}"/>
    <cellStyle name="40% - akcent 6 3 2 8 2 2" xfId="29086" xr:uid="{00000000-0005-0000-0000-00009C710000}"/>
    <cellStyle name="40% - akcent 6 3 2 8 2 2 2" xfId="29087" xr:uid="{00000000-0005-0000-0000-00009D710000}"/>
    <cellStyle name="40% - akcent 6 3 2 8 2 3" xfId="29088" xr:uid="{00000000-0005-0000-0000-00009E710000}"/>
    <cellStyle name="40% - akcent 6 3 2 8 3" xfId="29089" xr:uid="{00000000-0005-0000-0000-00009F710000}"/>
    <cellStyle name="40% - akcent 6 3 2 8 3 2" xfId="29090" xr:uid="{00000000-0005-0000-0000-0000A0710000}"/>
    <cellStyle name="40% - akcent 6 3 2 8 3 2 2" xfId="29091" xr:uid="{00000000-0005-0000-0000-0000A1710000}"/>
    <cellStyle name="40% - akcent 6 3 2 8 3 3" xfId="29092" xr:uid="{00000000-0005-0000-0000-0000A2710000}"/>
    <cellStyle name="40% - akcent 6 3 2 8 4" xfId="29093" xr:uid="{00000000-0005-0000-0000-0000A3710000}"/>
    <cellStyle name="40% - akcent 6 3 2 8 4 2" xfId="29094" xr:uid="{00000000-0005-0000-0000-0000A4710000}"/>
    <cellStyle name="40% - akcent 6 3 2 8 4 2 2" xfId="29095" xr:uid="{00000000-0005-0000-0000-0000A5710000}"/>
    <cellStyle name="40% - akcent 6 3 2 8 4 3" xfId="29096" xr:uid="{00000000-0005-0000-0000-0000A6710000}"/>
    <cellStyle name="40% - akcent 6 3 2 8 5" xfId="29097" xr:uid="{00000000-0005-0000-0000-0000A7710000}"/>
    <cellStyle name="40% - akcent 6 3 2 8 5 2" xfId="29098" xr:uid="{00000000-0005-0000-0000-0000A8710000}"/>
    <cellStyle name="40% - akcent 6 3 2 8 6" xfId="29099" xr:uid="{00000000-0005-0000-0000-0000A9710000}"/>
    <cellStyle name="40% - akcent 6 3 3" xfId="29100" xr:uid="{00000000-0005-0000-0000-0000AA710000}"/>
    <cellStyle name="40% - akcent 6 3 3 2" xfId="29101" xr:uid="{00000000-0005-0000-0000-0000AB710000}"/>
    <cellStyle name="40% - akcent 6 3 3 2 10" xfId="29102" xr:uid="{00000000-0005-0000-0000-0000AC710000}"/>
    <cellStyle name="40% - akcent 6 3 3 2 2" xfId="29103" xr:uid="{00000000-0005-0000-0000-0000AD710000}"/>
    <cellStyle name="40% - akcent 6 3 3 2 2 2" xfId="29104" xr:uid="{00000000-0005-0000-0000-0000AE710000}"/>
    <cellStyle name="40% - akcent 6 3 3 2 2 2 2" xfId="29105" xr:uid="{00000000-0005-0000-0000-0000AF710000}"/>
    <cellStyle name="40% - akcent 6 3 3 2 2 2 2 2" xfId="29106" xr:uid="{00000000-0005-0000-0000-0000B0710000}"/>
    <cellStyle name="40% - akcent 6 3 3 2 2 2 2 2 2" xfId="29107" xr:uid="{00000000-0005-0000-0000-0000B1710000}"/>
    <cellStyle name="40% - akcent 6 3 3 2 2 2 2 3" xfId="29108" xr:uid="{00000000-0005-0000-0000-0000B2710000}"/>
    <cellStyle name="40% - akcent 6 3 3 2 2 2 3" xfId="29109" xr:uid="{00000000-0005-0000-0000-0000B3710000}"/>
    <cellStyle name="40% - akcent 6 3 3 2 2 2 3 2" xfId="29110" xr:uid="{00000000-0005-0000-0000-0000B4710000}"/>
    <cellStyle name="40% - akcent 6 3 3 2 2 2 3 2 2" xfId="29111" xr:uid="{00000000-0005-0000-0000-0000B5710000}"/>
    <cellStyle name="40% - akcent 6 3 3 2 2 2 3 3" xfId="29112" xr:uid="{00000000-0005-0000-0000-0000B6710000}"/>
    <cellStyle name="40% - akcent 6 3 3 2 2 2 4" xfId="29113" xr:uid="{00000000-0005-0000-0000-0000B7710000}"/>
    <cellStyle name="40% - akcent 6 3 3 2 2 2 4 2" xfId="29114" xr:uid="{00000000-0005-0000-0000-0000B8710000}"/>
    <cellStyle name="40% - akcent 6 3 3 2 2 2 4 2 2" xfId="29115" xr:uid="{00000000-0005-0000-0000-0000B9710000}"/>
    <cellStyle name="40% - akcent 6 3 3 2 2 2 4 3" xfId="29116" xr:uid="{00000000-0005-0000-0000-0000BA710000}"/>
    <cellStyle name="40% - akcent 6 3 3 2 2 2 5" xfId="29117" xr:uid="{00000000-0005-0000-0000-0000BB710000}"/>
    <cellStyle name="40% - akcent 6 3 3 2 2 2 5 2" xfId="29118" xr:uid="{00000000-0005-0000-0000-0000BC710000}"/>
    <cellStyle name="40% - akcent 6 3 3 2 2 2 6" xfId="29119" xr:uid="{00000000-0005-0000-0000-0000BD710000}"/>
    <cellStyle name="40% - akcent 6 3 3 2 2 3" xfId="29120" xr:uid="{00000000-0005-0000-0000-0000BE710000}"/>
    <cellStyle name="40% - akcent 6 3 3 2 2 3 2" xfId="29121" xr:uid="{00000000-0005-0000-0000-0000BF710000}"/>
    <cellStyle name="40% - akcent 6 3 3 2 2 3 2 2" xfId="29122" xr:uid="{00000000-0005-0000-0000-0000C0710000}"/>
    <cellStyle name="40% - akcent 6 3 3 2 2 3 3" xfId="29123" xr:uid="{00000000-0005-0000-0000-0000C1710000}"/>
    <cellStyle name="40% - akcent 6 3 3 2 2 4" xfId="29124" xr:uid="{00000000-0005-0000-0000-0000C2710000}"/>
    <cellStyle name="40% - akcent 6 3 3 2 2 4 2" xfId="29125" xr:uid="{00000000-0005-0000-0000-0000C3710000}"/>
    <cellStyle name="40% - akcent 6 3 3 2 2 4 2 2" xfId="29126" xr:uid="{00000000-0005-0000-0000-0000C4710000}"/>
    <cellStyle name="40% - akcent 6 3 3 2 2 4 3" xfId="29127" xr:uid="{00000000-0005-0000-0000-0000C5710000}"/>
    <cellStyle name="40% - akcent 6 3 3 2 2 5" xfId="29128" xr:uid="{00000000-0005-0000-0000-0000C6710000}"/>
    <cellStyle name="40% - akcent 6 3 3 2 2 5 2" xfId="29129" xr:uid="{00000000-0005-0000-0000-0000C7710000}"/>
    <cellStyle name="40% - akcent 6 3 3 2 2 5 2 2" xfId="29130" xr:uid="{00000000-0005-0000-0000-0000C8710000}"/>
    <cellStyle name="40% - akcent 6 3 3 2 2 5 3" xfId="29131" xr:uid="{00000000-0005-0000-0000-0000C9710000}"/>
    <cellStyle name="40% - akcent 6 3 3 2 2 6" xfId="29132" xr:uid="{00000000-0005-0000-0000-0000CA710000}"/>
    <cellStyle name="40% - akcent 6 3 3 2 2 6 2" xfId="29133" xr:uid="{00000000-0005-0000-0000-0000CB710000}"/>
    <cellStyle name="40% - akcent 6 3 3 2 2 7" xfId="29134" xr:uid="{00000000-0005-0000-0000-0000CC710000}"/>
    <cellStyle name="40% - akcent 6 3 3 2 3" xfId="29135" xr:uid="{00000000-0005-0000-0000-0000CD710000}"/>
    <cellStyle name="40% - akcent 6 3 3 2 3 2" xfId="29136" xr:uid="{00000000-0005-0000-0000-0000CE710000}"/>
    <cellStyle name="40% - akcent 6 3 3 2 3 2 2" xfId="29137" xr:uid="{00000000-0005-0000-0000-0000CF710000}"/>
    <cellStyle name="40% - akcent 6 3 3 2 3 2 2 2" xfId="29138" xr:uid="{00000000-0005-0000-0000-0000D0710000}"/>
    <cellStyle name="40% - akcent 6 3 3 2 3 2 3" xfId="29139" xr:uid="{00000000-0005-0000-0000-0000D1710000}"/>
    <cellStyle name="40% - akcent 6 3 3 2 3 3" xfId="29140" xr:uid="{00000000-0005-0000-0000-0000D2710000}"/>
    <cellStyle name="40% - akcent 6 3 3 2 3 3 2" xfId="29141" xr:uid="{00000000-0005-0000-0000-0000D3710000}"/>
    <cellStyle name="40% - akcent 6 3 3 2 3 3 2 2" xfId="29142" xr:uid="{00000000-0005-0000-0000-0000D4710000}"/>
    <cellStyle name="40% - akcent 6 3 3 2 3 3 3" xfId="29143" xr:uid="{00000000-0005-0000-0000-0000D5710000}"/>
    <cellStyle name="40% - akcent 6 3 3 2 3 4" xfId="29144" xr:uid="{00000000-0005-0000-0000-0000D6710000}"/>
    <cellStyle name="40% - akcent 6 3 3 2 3 4 2" xfId="29145" xr:uid="{00000000-0005-0000-0000-0000D7710000}"/>
    <cellStyle name="40% - akcent 6 3 3 2 3 4 2 2" xfId="29146" xr:uid="{00000000-0005-0000-0000-0000D8710000}"/>
    <cellStyle name="40% - akcent 6 3 3 2 3 4 3" xfId="29147" xr:uid="{00000000-0005-0000-0000-0000D9710000}"/>
    <cellStyle name="40% - akcent 6 3 3 2 3 5" xfId="29148" xr:uid="{00000000-0005-0000-0000-0000DA710000}"/>
    <cellStyle name="40% - akcent 6 3 3 2 3 5 2" xfId="29149" xr:uid="{00000000-0005-0000-0000-0000DB710000}"/>
    <cellStyle name="40% - akcent 6 3 3 2 3 6" xfId="29150" xr:uid="{00000000-0005-0000-0000-0000DC710000}"/>
    <cellStyle name="40% - akcent 6 3 3 2 4" xfId="29151" xr:uid="{00000000-0005-0000-0000-0000DD710000}"/>
    <cellStyle name="40% - akcent 6 3 3 2 4 2" xfId="29152" xr:uid="{00000000-0005-0000-0000-0000DE710000}"/>
    <cellStyle name="40% - akcent 6 3 3 2 4 2 2" xfId="29153" xr:uid="{00000000-0005-0000-0000-0000DF710000}"/>
    <cellStyle name="40% - akcent 6 3 3 2 4 2 2 2" xfId="29154" xr:uid="{00000000-0005-0000-0000-0000E0710000}"/>
    <cellStyle name="40% - akcent 6 3 3 2 4 2 3" xfId="29155" xr:uid="{00000000-0005-0000-0000-0000E1710000}"/>
    <cellStyle name="40% - akcent 6 3 3 2 4 3" xfId="29156" xr:uid="{00000000-0005-0000-0000-0000E2710000}"/>
    <cellStyle name="40% - akcent 6 3 3 2 4 3 2" xfId="29157" xr:uid="{00000000-0005-0000-0000-0000E3710000}"/>
    <cellStyle name="40% - akcent 6 3 3 2 4 3 2 2" xfId="29158" xr:uid="{00000000-0005-0000-0000-0000E4710000}"/>
    <cellStyle name="40% - akcent 6 3 3 2 4 3 3" xfId="29159" xr:uid="{00000000-0005-0000-0000-0000E5710000}"/>
    <cellStyle name="40% - akcent 6 3 3 2 4 4" xfId="29160" xr:uid="{00000000-0005-0000-0000-0000E6710000}"/>
    <cellStyle name="40% - akcent 6 3 3 2 4 4 2" xfId="29161" xr:uid="{00000000-0005-0000-0000-0000E7710000}"/>
    <cellStyle name="40% - akcent 6 3 3 2 4 4 2 2" xfId="29162" xr:uid="{00000000-0005-0000-0000-0000E8710000}"/>
    <cellStyle name="40% - akcent 6 3 3 2 4 4 3" xfId="29163" xr:uid="{00000000-0005-0000-0000-0000E9710000}"/>
    <cellStyle name="40% - akcent 6 3 3 2 4 5" xfId="29164" xr:uid="{00000000-0005-0000-0000-0000EA710000}"/>
    <cellStyle name="40% - akcent 6 3 3 2 4 5 2" xfId="29165" xr:uid="{00000000-0005-0000-0000-0000EB710000}"/>
    <cellStyle name="40% - akcent 6 3 3 2 4 6" xfId="29166" xr:uid="{00000000-0005-0000-0000-0000EC710000}"/>
    <cellStyle name="40% - akcent 6 3 3 2 5" xfId="29167" xr:uid="{00000000-0005-0000-0000-0000ED710000}"/>
    <cellStyle name="40% - akcent 6 3 3 2 5 2" xfId="29168" xr:uid="{00000000-0005-0000-0000-0000EE710000}"/>
    <cellStyle name="40% - akcent 6 3 3 2 5 2 2" xfId="29169" xr:uid="{00000000-0005-0000-0000-0000EF710000}"/>
    <cellStyle name="40% - akcent 6 3 3 2 5 3" xfId="29170" xr:uid="{00000000-0005-0000-0000-0000F0710000}"/>
    <cellStyle name="40% - akcent 6 3 3 2 6" xfId="29171" xr:uid="{00000000-0005-0000-0000-0000F1710000}"/>
    <cellStyle name="40% - akcent 6 3 3 2 6 2" xfId="29172" xr:uid="{00000000-0005-0000-0000-0000F2710000}"/>
    <cellStyle name="40% - akcent 6 3 3 2 6 2 2" xfId="29173" xr:uid="{00000000-0005-0000-0000-0000F3710000}"/>
    <cellStyle name="40% - akcent 6 3 3 2 6 3" xfId="29174" xr:uid="{00000000-0005-0000-0000-0000F4710000}"/>
    <cellStyle name="40% - akcent 6 3 3 2 7" xfId="29175" xr:uid="{00000000-0005-0000-0000-0000F5710000}"/>
    <cellStyle name="40% - akcent 6 3 3 2 7 2" xfId="29176" xr:uid="{00000000-0005-0000-0000-0000F6710000}"/>
    <cellStyle name="40% - akcent 6 3 3 2 7 2 2" xfId="29177" xr:uid="{00000000-0005-0000-0000-0000F7710000}"/>
    <cellStyle name="40% - akcent 6 3 3 2 7 3" xfId="29178" xr:uid="{00000000-0005-0000-0000-0000F8710000}"/>
    <cellStyle name="40% - akcent 6 3 3 2 8" xfId="29179" xr:uid="{00000000-0005-0000-0000-0000F9710000}"/>
    <cellStyle name="40% - akcent 6 3 3 2 8 2" xfId="29180" xr:uid="{00000000-0005-0000-0000-0000FA710000}"/>
    <cellStyle name="40% - akcent 6 3 3 2 9" xfId="29181" xr:uid="{00000000-0005-0000-0000-0000FB710000}"/>
    <cellStyle name="40% - akcent 6 3 3 3" xfId="29182" xr:uid="{00000000-0005-0000-0000-0000FC710000}"/>
    <cellStyle name="40% - akcent 6 3 3 3 2" xfId="29183" xr:uid="{00000000-0005-0000-0000-0000FD710000}"/>
    <cellStyle name="40% - akcent 6 3 3 3 2 2" xfId="29184" xr:uid="{00000000-0005-0000-0000-0000FE710000}"/>
    <cellStyle name="40% - akcent 6 3 3 3 2 2 2" xfId="29185" xr:uid="{00000000-0005-0000-0000-0000FF710000}"/>
    <cellStyle name="40% - akcent 6 3 3 3 2 2 2 2" xfId="29186" xr:uid="{00000000-0005-0000-0000-000000720000}"/>
    <cellStyle name="40% - akcent 6 3 3 3 2 2 3" xfId="29187" xr:uid="{00000000-0005-0000-0000-000001720000}"/>
    <cellStyle name="40% - akcent 6 3 3 3 2 3" xfId="29188" xr:uid="{00000000-0005-0000-0000-000002720000}"/>
    <cellStyle name="40% - akcent 6 3 3 3 2 3 2" xfId="29189" xr:uid="{00000000-0005-0000-0000-000003720000}"/>
    <cellStyle name="40% - akcent 6 3 3 3 2 3 2 2" xfId="29190" xr:uid="{00000000-0005-0000-0000-000004720000}"/>
    <cellStyle name="40% - akcent 6 3 3 3 2 3 3" xfId="29191" xr:uid="{00000000-0005-0000-0000-000005720000}"/>
    <cellStyle name="40% - akcent 6 3 3 3 2 4" xfId="29192" xr:uid="{00000000-0005-0000-0000-000006720000}"/>
    <cellStyle name="40% - akcent 6 3 3 3 2 4 2" xfId="29193" xr:uid="{00000000-0005-0000-0000-000007720000}"/>
    <cellStyle name="40% - akcent 6 3 3 3 2 4 2 2" xfId="29194" xr:uid="{00000000-0005-0000-0000-000008720000}"/>
    <cellStyle name="40% - akcent 6 3 3 3 2 4 3" xfId="29195" xr:uid="{00000000-0005-0000-0000-000009720000}"/>
    <cellStyle name="40% - akcent 6 3 3 3 2 5" xfId="29196" xr:uid="{00000000-0005-0000-0000-00000A720000}"/>
    <cellStyle name="40% - akcent 6 3 3 3 2 5 2" xfId="29197" xr:uid="{00000000-0005-0000-0000-00000B720000}"/>
    <cellStyle name="40% - akcent 6 3 3 3 2 6" xfId="29198" xr:uid="{00000000-0005-0000-0000-00000C720000}"/>
    <cellStyle name="40% - akcent 6 3 3 3 3" xfId="29199" xr:uid="{00000000-0005-0000-0000-00000D720000}"/>
    <cellStyle name="40% - akcent 6 3 3 3 3 2" xfId="29200" xr:uid="{00000000-0005-0000-0000-00000E720000}"/>
    <cellStyle name="40% - akcent 6 3 3 3 3 2 2" xfId="29201" xr:uid="{00000000-0005-0000-0000-00000F720000}"/>
    <cellStyle name="40% - akcent 6 3 3 3 3 3" xfId="29202" xr:uid="{00000000-0005-0000-0000-000010720000}"/>
    <cellStyle name="40% - akcent 6 3 3 3 4" xfId="29203" xr:uid="{00000000-0005-0000-0000-000011720000}"/>
    <cellStyle name="40% - akcent 6 3 3 3 4 2" xfId="29204" xr:uid="{00000000-0005-0000-0000-000012720000}"/>
    <cellStyle name="40% - akcent 6 3 3 3 4 2 2" xfId="29205" xr:uid="{00000000-0005-0000-0000-000013720000}"/>
    <cellStyle name="40% - akcent 6 3 3 3 4 3" xfId="29206" xr:uid="{00000000-0005-0000-0000-000014720000}"/>
    <cellStyle name="40% - akcent 6 3 3 3 5" xfId="29207" xr:uid="{00000000-0005-0000-0000-000015720000}"/>
    <cellStyle name="40% - akcent 6 3 3 3 5 2" xfId="29208" xr:uid="{00000000-0005-0000-0000-000016720000}"/>
    <cellStyle name="40% - akcent 6 3 3 3 5 2 2" xfId="29209" xr:uid="{00000000-0005-0000-0000-000017720000}"/>
    <cellStyle name="40% - akcent 6 3 3 3 5 3" xfId="29210" xr:uid="{00000000-0005-0000-0000-000018720000}"/>
    <cellStyle name="40% - akcent 6 3 3 3 6" xfId="29211" xr:uid="{00000000-0005-0000-0000-000019720000}"/>
    <cellStyle name="40% - akcent 6 3 3 3 6 2" xfId="29212" xr:uid="{00000000-0005-0000-0000-00001A720000}"/>
    <cellStyle name="40% - akcent 6 3 3 3 7" xfId="29213" xr:uid="{00000000-0005-0000-0000-00001B720000}"/>
    <cellStyle name="40% - akcent 6 3 3 4" xfId="29214" xr:uid="{00000000-0005-0000-0000-00001C720000}"/>
    <cellStyle name="40% - akcent 6 3 3 4 2" xfId="29215" xr:uid="{00000000-0005-0000-0000-00001D720000}"/>
    <cellStyle name="40% - akcent 6 3 3 4 2 2" xfId="29216" xr:uid="{00000000-0005-0000-0000-00001E720000}"/>
    <cellStyle name="40% - akcent 6 3 3 4 2 2 2" xfId="29217" xr:uid="{00000000-0005-0000-0000-00001F720000}"/>
    <cellStyle name="40% - akcent 6 3 3 4 2 3" xfId="29218" xr:uid="{00000000-0005-0000-0000-000020720000}"/>
    <cellStyle name="40% - akcent 6 3 3 4 3" xfId="29219" xr:uid="{00000000-0005-0000-0000-000021720000}"/>
    <cellStyle name="40% - akcent 6 3 3 4 3 2" xfId="29220" xr:uid="{00000000-0005-0000-0000-000022720000}"/>
    <cellStyle name="40% - akcent 6 3 3 4 3 2 2" xfId="29221" xr:uid="{00000000-0005-0000-0000-000023720000}"/>
    <cellStyle name="40% - akcent 6 3 3 4 3 3" xfId="29222" xr:uid="{00000000-0005-0000-0000-000024720000}"/>
    <cellStyle name="40% - akcent 6 3 3 4 4" xfId="29223" xr:uid="{00000000-0005-0000-0000-000025720000}"/>
    <cellStyle name="40% - akcent 6 3 3 4 4 2" xfId="29224" xr:uid="{00000000-0005-0000-0000-000026720000}"/>
    <cellStyle name="40% - akcent 6 3 3 4 4 2 2" xfId="29225" xr:uid="{00000000-0005-0000-0000-000027720000}"/>
    <cellStyle name="40% - akcent 6 3 3 4 4 3" xfId="29226" xr:uid="{00000000-0005-0000-0000-000028720000}"/>
    <cellStyle name="40% - akcent 6 3 3 4 5" xfId="29227" xr:uid="{00000000-0005-0000-0000-000029720000}"/>
    <cellStyle name="40% - akcent 6 3 3 4 5 2" xfId="29228" xr:uid="{00000000-0005-0000-0000-00002A720000}"/>
    <cellStyle name="40% - akcent 6 3 3 4 6" xfId="29229" xr:uid="{00000000-0005-0000-0000-00002B720000}"/>
    <cellStyle name="40% - akcent 6 3 3 5" xfId="29230" xr:uid="{00000000-0005-0000-0000-00002C720000}"/>
    <cellStyle name="40% - akcent 6 3 3 5 2" xfId="29231" xr:uid="{00000000-0005-0000-0000-00002D720000}"/>
    <cellStyle name="40% - akcent 6 3 3 5 2 2" xfId="29232" xr:uid="{00000000-0005-0000-0000-00002E720000}"/>
    <cellStyle name="40% - akcent 6 3 3 5 2 2 2" xfId="29233" xr:uid="{00000000-0005-0000-0000-00002F720000}"/>
    <cellStyle name="40% - akcent 6 3 3 5 2 3" xfId="29234" xr:uid="{00000000-0005-0000-0000-000030720000}"/>
    <cellStyle name="40% - akcent 6 3 3 5 3" xfId="29235" xr:uid="{00000000-0005-0000-0000-000031720000}"/>
    <cellStyle name="40% - akcent 6 3 3 5 3 2" xfId="29236" xr:uid="{00000000-0005-0000-0000-000032720000}"/>
    <cellStyle name="40% - akcent 6 3 3 5 3 2 2" xfId="29237" xr:uid="{00000000-0005-0000-0000-000033720000}"/>
    <cellStyle name="40% - akcent 6 3 3 5 3 3" xfId="29238" xr:uid="{00000000-0005-0000-0000-000034720000}"/>
    <cellStyle name="40% - akcent 6 3 3 5 4" xfId="29239" xr:uid="{00000000-0005-0000-0000-000035720000}"/>
    <cellStyle name="40% - akcent 6 3 3 5 4 2" xfId="29240" xr:uid="{00000000-0005-0000-0000-000036720000}"/>
    <cellStyle name="40% - akcent 6 3 3 5 4 2 2" xfId="29241" xr:uid="{00000000-0005-0000-0000-000037720000}"/>
    <cellStyle name="40% - akcent 6 3 3 5 4 3" xfId="29242" xr:uid="{00000000-0005-0000-0000-000038720000}"/>
    <cellStyle name="40% - akcent 6 3 3 5 5" xfId="29243" xr:uid="{00000000-0005-0000-0000-000039720000}"/>
    <cellStyle name="40% - akcent 6 3 3 5 5 2" xfId="29244" xr:uid="{00000000-0005-0000-0000-00003A720000}"/>
    <cellStyle name="40% - akcent 6 3 3 5 6" xfId="29245" xr:uid="{00000000-0005-0000-0000-00003B720000}"/>
    <cellStyle name="40% - akcent 6 3 3 6" xfId="29246" xr:uid="{00000000-0005-0000-0000-00003C720000}"/>
    <cellStyle name="40% - akcent 6 3 3 6 2" xfId="29247" xr:uid="{00000000-0005-0000-0000-00003D720000}"/>
    <cellStyle name="40% - akcent 6 3 3 6 2 2" xfId="29248" xr:uid="{00000000-0005-0000-0000-00003E720000}"/>
    <cellStyle name="40% - akcent 6 3 3 6 2 2 2" xfId="29249" xr:uid="{00000000-0005-0000-0000-00003F720000}"/>
    <cellStyle name="40% - akcent 6 3 3 6 2 3" xfId="29250" xr:uid="{00000000-0005-0000-0000-000040720000}"/>
    <cellStyle name="40% - akcent 6 3 3 6 3" xfId="29251" xr:uid="{00000000-0005-0000-0000-000041720000}"/>
    <cellStyle name="40% - akcent 6 3 3 6 3 2" xfId="29252" xr:uid="{00000000-0005-0000-0000-000042720000}"/>
    <cellStyle name="40% - akcent 6 3 3 6 3 2 2" xfId="29253" xr:uid="{00000000-0005-0000-0000-000043720000}"/>
    <cellStyle name="40% - akcent 6 3 3 6 3 3" xfId="29254" xr:uid="{00000000-0005-0000-0000-000044720000}"/>
    <cellStyle name="40% - akcent 6 3 3 6 4" xfId="29255" xr:uid="{00000000-0005-0000-0000-000045720000}"/>
    <cellStyle name="40% - akcent 6 3 3 6 4 2" xfId="29256" xr:uid="{00000000-0005-0000-0000-000046720000}"/>
    <cellStyle name="40% - akcent 6 3 3 6 4 2 2" xfId="29257" xr:uid="{00000000-0005-0000-0000-000047720000}"/>
    <cellStyle name="40% - akcent 6 3 3 6 4 3" xfId="29258" xr:uid="{00000000-0005-0000-0000-000048720000}"/>
    <cellStyle name="40% - akcent 6 3 3 6 5" xfId="29259" xr:uid="{00000000-0005-0000-0000-000049720000}"/>
    <cellStyle name="40% - akcent 6 3 3 6 5 2" xfId="29260" xr:uid="{00000000-0005-0000-0000-00004A720000}"/>
    <cellStyle name="40% - akcent 6 3 3 6 6" xfId="29261" xr:uid="{00000000-0005-0000-0000-00004B720000}"/>
    <cellStyle name="40% - akcent 6 3 3 7" xfId="29262" xr:uid="{00000000-0005-0000-0000-00004C720000}"/>
    <cellStyle name="40% - akcent 6 3 4" xfId="29263" xr:uid="{00000000-0005-0000-0000-00004D720000}"/>
    <cellStyle name="40% - akcent 6 3 4 10" xfId="29264" xr:uid="{00000000-0005-0000-0000-00004E720000}"/>
    <cellStyle name="40% - akcent 6 3 4 11" xfId="29265" xr:uid="{00000000-0005-0000-0000-00004F720000}"/>
    <cellStyle name="40% - akcent 6 3 4 2" xfId="29266" xr:uid="{00000000-0005-0000-0000-000050720000}"/>
    <cellStyle name="40% - akcent 6 3 4 2 2" xfId="29267" xr:uid="{00000000-0005-0000-0000-000051720000}"/>
    <cellStyle name="40% - akcent 6 3 4 2 2 2" xfId="29268" xr:uid="{00000000-0005-0000-0000-000052720000}"/>
    <cellStyle name="40% - akcent 6 3 4 2 2 2 2" xfId="29269" xr:uid="{00000000-0005-0000-0000-000053720000}"/>
    <cellStyle name="40% - akcent 6 3 4 2 2 2 2 2" xfId="29270" xr:uid="{00000000-0005-0000-0000-000054720000}"/>
    <cellStyle name="40% - akcent 6 3 4 2 2 2 2 2 2" xfId="29271" xr:uid="{00000000-0005-0000-0000-000055720000}"/>
    <cellStyle name="40% - akcent 6 3 4 2 2 2 2 3" xfId="29272" xr:uid="{00000000-0005-0000-0000-000056720000}"/>
    <cellStyle name="40% - akcent 6 3 4 2 2 2 3" xfId="29273" xr:uid="{00000000-0005-0000-0000-000057720000}"/>
    <cellStyle name="40% - akcent 6 3 4 2 2 2 3 2" xfId="29274" xr:uid="{00000000-0005-0000-0000-000058720000}"/>
    <cellStyle name="40% - akcent 6 3 4 2 2 2 3 2 2" xfId="29275" xr:uid="{00000000-0005-0000-0000-000059720000}"/>
    <cellStyle name="40% - akcent 6 3 4 2 2 2 3 3" xfId="29276" xr:uid="{00000000-0005-0000-0000-00005A720000}"/>
    <cellStyle name="40% - akcent 6 3 4 2 2 2 4" xfId="29277" xr:uid="{00000000-0005-0000-0000-00005B720000}"/>
    <cellStyle name="40% - akcent 6 3 4 2 2 2 4 2" xfId="29278" xr:uid="{00000000-0005-0000-0000-00005C720000}"/>
    <cellStyle name="40% - akcent 6 3 4 2 2 2 4 2 2" xfId="29279" xr:uid="{00000000-0005-0000-0000-00005D720000}"/>
    <cellStyle name="40% - akcent 6 3 4 2 2 2 4 3" xfId="29280" xr:uid="{00000000-0005-0000-0000-00005E720000}"/>
    <cellStyle name="40% - akcent 6 3 4 2 2 2 5" xfId="29281" xr:uid="{00000000-0005-0000-0000-00005F720000}"/>
    <cellStyle name="40% - akcent 6 3 4 2 2 2 5 2" xfId="29282" xr:uid="{00000000-0005-0000-0000-000060720000}"/>
    <cellStyle name="40% - akcent 6 3 4 2 2 2 6" xfId="29283" xr:uid="{00000000-0005-0000-0000-000061720000}"/>
    <cellStyle name="40% - akcent 6 3 4 2 2 3" xfId="29284" xr:uid="{00000000-0005-0000-0000-000062720000}"/>
    <cellStyle name="40% - akcent 6 3 4 2 2 3 2" xfId="29285" xr:uid="{00000000-0005-0000-0000-000063720000}"/>
    <cellStyle name="40% - akcent 6 3 4 2 2 3 2 2" xfId="29286" xr:uid="{00000000-0005-0000-0000-000064720000}"/>
    <cellStyle name="40% - akcent 6 3 4 2 2 3 3" xfId="29287" xr:uid="{00000000-0005-0000-0000-000065720000}"/>
    <cellStyle name="40% - akcent 6 3 4 2 2 4" xfId="29288" xr:uid="{00000000-0005-0000-0000-000066720000}"/>
    <cellStyle name="40% - akcent 6 3 4 2 2 4 2" xfId="29289" xr:uid="{00000000-0005-0000-0000-000067720000}"/>
    <cellStyle name="40% - akcent 6 3 4 2 2 4 2 2" xfId="29290" xr:uid="{00000000-0005-0000-0000-000068720000}"/>
    <cellStyle name="40% - akcent 6 3 4 2 2 4 3" xfId="29291" xr:uid="{00000000-0005-0000-0000-000069720000}"/>
    <cellStyle name="40% - akcent 6 3 4 2 2 5" xfId="29292" xr:uid="{00000000-0005-0000-0000-00006A720000}"/>
    <cellStyle name="40% - akcent 6 3 4 2 2 5 2" xfId="29293" xr:uid="{00000000-0005-0000-0000-00006B720000}"/>
    <cellStyle name="40% - akcent 6 3 4 2 2 5 2 2" xfId="29294" xr:uid="{00000000-0005-0000-0000-00006C720000}"/>
    <cellStyle name="40% - akcent 6 3 4 2 2 5 3" xfId="29295" xr:uid="{00000000-0005-0000-0000-00006D720000}"/>
    <cellStyle name="40% - akcent 6 3 4 2 2 6" xfId="29296" xr:uid="{00000000-0005-0000-0000-00006E720000}"/>
    <cellStyle name="40% - akcent 6 3 4 2 2 6 2" xfId="29297" xr:uid="{00000000-0005-0000-0000-00006F720000}"/>
    <cellStyle name="40% - akcent 6 3 4 2 2 7" xfId="29298" xr:uid="{00000000-0005-0000-0000-000070720000}"/>
    <cellStyle name="40% - akcent 6 3 4 2 3" xfId="29299" xr:uid="{00000000-0005-0000-0000-000071720000}"/>
    <cellStyle name="40% - akcent 6 3 4 2 3 2" xfId="29300" xr:uid="{00000000-0005-0000-0000-000072720000}"/>
    <cellStyle name="40% - akcent 6 3 4 2 3 2 2" xfId="29301" xr:uid="{00000000-0005-0000-0000-000073720000}"/>
    <cellStyle name="40% - akcent 6 3 4 2 3 2 2 2" xfId="29302" xr:uid="{00000000-0005-0000-0000-000074720000}"/>
    <cellStyle name="40% - akcent 6 3 4 2 3 2 3" xfId="29303" xr:uid="{00000000-0005-0000-0000-000075720000}"/>
    <cellStyle name="40% - akcent 6 3 4 2 3 3" xfId="29304" xr:uid="{00000000-0005-0000-0000-000076720000}"/>
    <cellStyle name="40% - akcent 6 3 4 2 3 3 2" xfId="29305" xr:uid="{00000000-0005-0000-0000-000077720000}"/>
    <cellStyle name="40% - akcent 6 3 4 2 3 3 2 2" xfId="29306" xr:uid="{00000000-0005-0000-0000-000078720000}"/>
    <cellStyle name="40% - akcent 6 3 4 2 3 3 3" xfId="29307" xr:uid="{00000000-0005-0000-0000-000079720000}"/>
    <cellStyle name="40% - akcent 6 3 4 2 3 4" xfId="29308" xr:uid="{00000000-0005-0000-0000-00007A720000}"/>
    <cellStyle name="40% - akcent 6 3 4 2 3 4 2" xfId="29309" xr:uid="{00000000-0005-0000-0000-00007B720000}"/>
    <cellStyle name="40% - akcent 6 3 4 2 3 4 2 2" xfId="29310" xr:uid="{00000000-0005-0000-0000-00007C720000}"/>
    <cellStyle name="40% - akcent 6 3 4 2 3 4 3" xfId="29311" xr:uid="{00000000-0005-0000-0000-00007D720000}"/>
    <cellStyle name="40% - akcent 6 3 4 2 3 5" xfId="29312" xr:uid="{00000000-0005-0000-0000-00007E720000}"/>
    <cellStyle name="40% - akcent 6 3 4 2 3 5 2" xfId="29313" xr:uid="{00000000-0005-0000-0000-00007F720000}"/>
    <cellStyle name="40% - akcent 6 3 4 2 3 6" xfId="29314" xr:uid="{00000000-0005-0000-0000-000080720000}"/>
    <cellStyle name="40% - akcent 6 3 4 2 4" xfId="29315" xr:uid="{00000000-0005-0000-0000-000081720000}"/>
    <cellStyle name="40% - akcent 6 3 4 2 4 2" xfId="29316" xr:uid="{00000000-0005-0000-0000-000082720000}"/>
    <cellStyle name="40% - akcent 6 3 4 2 4 2 2" xfId="29317" xr:uid="{00000000-0005-0000-0000-000083720000}"/>
    <cellStyle name="40% - akcent 6 3 4 2 4 2 2 2" xfId="29318" xr:uid="{00000000-0005-0000-0000-000084720000}"/>
    <cellStyle name="40% - akcent 6 3 4 2 4 2 3" xfId="29319" xr:uid="{00000000-0005-0000-0000-000085720000}"/>
    <cellStyle name="40% - akcent 6 3 4 2 4 3" xfId="29320" xr:uid="{00000000-0005-0000-0000-000086720000}"/>
    <cellStyle name="40% - akcent 6 3 4 2 4 3 2" xfId="29321" xr:uid="{00000000-0005-0000-0000-000087720000}"/>
    <cellStyle name="40% - akcent 6 3 4 2 4 3 2 2" xfId="29322" xr:uid="{00000000-0005-0000-0000-000088720000}"/>
    <cellStyle name="40% - akcent 6 3 4 2 4 3 3" xfId="29323" xr:uid="{00000000-0005-0000-0000-000089720000}"/>
    <cellStyle name="40% - akcent 6 3 4 2 4 4" xfId="29324" xr:uid="{00000000-0005-0000-0000-00008A720000}"/>
    <cellStyle name="40% - akcent 6 3 4 2 4 4 2" xfId="29325" xr:uid="{00000000-0005-0000-0000-00008B720000}"/>
    <cellStyle name="40% - akcent 6 3 4 2 4 4 2 2" xfId="29326" xr:uid="{00000000-0005-0000-0000-00008C720000}"/>
    <cellStyle name="40% - akcent 6 3 4 2 4 4 3" xfId="29327" xr:uid="{00000000-0005-0000-0000-00008D720000}"/>
    <cellStyle name="40% - akcent 6 3 4 2 4 5" xfId="29328" xr:uid="{00000000-0005-0000-0000-00008E720000}"/>
    <cellStyle name="40% - akcent 6 3 4 2 4 5 2" xfId="29329" xr:uid="{00000000-0005-0000-0000-00008F720000}"/>
    <cellStyle name="40% - akcent 6 3 4 2 4 6" xfId="29330" xr:uid="{00000000-0005-0000-0000-000090720000}"/>
    <cellStyle name="40% - akcent 6 3 4 2 5" xfId="29331" xr:uid="{00000000-0005-0000-0000-000091720000}"/>
    <cellStyle name="40% - akcent 6 3 4 2 5 2" xfId="29332" xr:uid="{00000000-0005-0000-0000-000092720000}"/>
    <cellStyle name="40% - akcent 6 3 4 2 5 2 2" xfId="29333" xr:uid="{00000000-0005-0000-0000-000093720000}"/>
    <cellStyle name="40% - akcent 6 3 4 2 5 3" xfId="29334" xr:uid="{00000000-0005-0000-0000-000094720000}"/>
    <cellStyle name="40% - akcent 6 3 4 2 6" xfId="29335" xr:uid="{00000000-0005-0000-0000-000095720000}"/>
    <cellStyle name="40% - akcent 6 3 4 2 6 2" xfId="29336" xr:uid="{00000000-0005-0000-0000-000096720000}"/>
    <cellStyle name="40% - akcent 6 3 4 2 6 2 2" xfId="29337" xr:uid="{00000000-0005-0000-0000-000097720000}"/>
    <cellStyle name="40% - akcent 6 3 4 2 6 3" xfId="29338" xr:uid="{00000000-0005-0000-0000-000098720000}"/>
    <cellStyle name="40% - akcent 6 3 4 2 7" xfId="29339" xr:uid="{00000000-0005-0000-0000-000099720000}"/>
    <cellStyle name="40% - akcent 6 3 4 2 7 2" xfId="29340" xr:uid="{00000000-0005-0000-0000-00009A720000}"/>
    <cellStyle name="40% - akcent 6 3 4 2 7 2 2" xfId="29341" xr:uid="{00000000-0005-0000-0000-00009B720000}"/>
    <cellStyle name="40% - akcent 6 3 4 2 7 3" xfId="29342" xr:uid="{00000000-0005-0000-0000-00009C720000}"/>
    <cellStyle name="40% - akcent 6 3 4 2 8" xfId="29343" xr:uid="{00000000-0005-0000-0000-00009D720000}"/>
    <cellStyle name="40% - akcent 6 3 4 2 8 2" xfId="29344" xr:uid="{00000000-0005-0000-0000-00009E720000}"/>
    <cellStyle name="40% - akcent 6 3 4 2 9" xfId="29345" xr:uid="{00000000-0005-0000-0000-00009F720000}"/>
    <cellStyle name="40% - akcent 6 3 4 3" xfId="29346" xr:uid="{00000000-0005-0000-0000-0000A0720000}"/>
    <cellStyle name="40% - akcent 6 3 4 3 2" xfId="29347" xr:uid="{00000000-0005-0000-0000-0000A1720000}"/>
    <cellStyle name="40% - akcent 6 3 4 3 2 2" xfId="29348" xr:uid="{00000000-0005-0000-0000-0000A2720000}"/>
    <cellStyle name="40% - akcent 6 3 4 3 2 2 2" xfId="29349" xr:uid="{00000000-0005-0000-0000-0000A3720000}"/>
    <cellStyle name="40% - akcent 6 3 4 3 2 2 2 2" xfId="29350" xr:uid="{00000000-0005-0000-0000-0000A4720000}"/>
    <cellStyle name="40% - akcent 6 3 4 3 2 2 3" xfId="29351" xr:uid="{00000000-0005-0000-0000-0000A5720000}"/>
    <cellStyle name="40% - akcent 6 3 4 3 2 3" xfId="29352" xr:uid="{00000000-0005-0000-0000-0000A6720000}"/>
    <cellStyle name="40% - akcent 6 3 4 3 2 3 2" xfId="29353" xr:uid="{00000000-0005-0000-0000-0000A7720000}"/>
    <cellStyle name="40% - akcent 6 3 4 3 2 3 2 2" xfId="29354" xr:uid="{00000000-0005-0000-0000-0000A8720000}"/>
    <cellStyle name="40% - akcent 6 3 4 3 2 3 3" xfId="29355" xr:uid="{00000000-0005-0000-0000-0000A9720000}"/>
    <cellStyle name="40% - akcent 6 3 4 3 2 4" xfId="29356" xr:uid="{00000000-0005-0000-0000-0000AA720000}"/>
    <cellStyle name="40% - akcent 6 3 4 3 2 4 2" xfId="29357" xr:uid="{00000000-0005-0000-0000-0000AB720000}"/>
    <cellStyle name="40% - akcent 6 3 4 3 2 4 2 2" xfId="29358" xr:uid="{00000000-0005-0000-0000-0000AC720000}"/>
    <cellStyle name="40% - akcent 6 3 4 3 2 4 3" xfId="29359" xr:uid="{00000000-0005-0000-0000-0000AD720000}"/>
    <cellStyle name="40% - akcent 6 3 4 3 2 5" xfId="29360" xr:uid="{00000000-0005-0000-0000-0000AE720000}"/>
    <cellStyle name="40% - akcent 6 3 4 3 2 5 2" xfId="29361" xr:uid="{00000000-0005-0000-0000-0000AF720000}"/>
    <cellStyle name="40% - akcent 6 3 4 3 2 6" xfId="29362" xr:uid="{00000000-0005-0000-0000-0000B0720000}"/>
    <cellStyle name="40% - akcent 6 3 4 3 3" xfId="29363" xr:uid="{00000000-0005-0000-0000-0000B1720000}"/>
    <cellStyle name="40% - akcent 6 3 4 3 3 2" xfId="29364" xr:uid="{00000000-0005-0000-0000-0000B2720000}"/>
    <cellStyle name="40% - akcent 6 3 4 3 3 2 2" xfId="29365" xr:uid="{00000000-0005-0000-0000-0000B3720000}"/>
    <cellStyle name="40% - akcent 6 3 4 3 3 3" xfId="29366" xr:uid="{00000000-0005-0000-0000-0000B4720000}"/>
    <cellStyle name="40% - akcent 6 3 4 3 4" xfId="29367" xr:uid="{00000000-0005-0000-0000-0000B5720000}"/>
    <cellStyle name="40% - akcent 6 3 4 3 4 2" xfId="29368" xr:uid="{00000000-0005-0000-0000-0000B6720000}"/>
    <cellStyle name="40% - akcent 6 3 4 3 4 2 2" xfId="29369" xr:uid="{00000000-0005-0000-0000-0000B7720000}"/>
    <cellStyle name="40% - akcent 6 3 4 3 4 3" xfId="29370" xr:uid="{00000000-0005-0000-0000-0000B8720000}"/>
    <cellStyle name="40% - akcent 6 3 4 3 5" xfId="29371" xr:uid="{00000000-0005-0000-0000-0000B9720000}"/>
    <cellStyle name="40% - akcent 6 3 4 3 5 2" xfId="29372" xr:uid="{00000000-0005-0000-0000-0000BA720000}"/>
    <cellStyle name="40% - akcent 6 3 4 3 5 2 2" xfId="29373" xr:uid="{00000000-0005-0000-0000-0000BB720000}"/>
    <cellStyle name="40% - akcent 6 3 4 3 5 3" xfId="29374" xr:uid="{00000000-0005-0000-0000-0000BC720000}"/>
    <cellStyle name="40% - akcent 6 3 4 3 6" xfId="29375" xr:uid="{00000000-0005-0000-0000-0000BD720000}"/>
    <cellStyle name="40% - akcent 6 3 4 3 6 2" xfId="29376" xr:uid="{00000000-0005-0000-0000-0000BE720000}"/>
    <cellStyle name="40% - akcent 6 3 4 3 7" xfId="29377" xr:uid="{00000000-0005-0000-0000-0000BF720000}"/>
    <cellStyle name="40% - akcent 6 3 4 4" xfId="29378" xr:uid="{00000000-0005-0000-0000-0000C0720000}"/>
    <cellStyle name="40% - akcent 6 3 4 4 2" xfId="29379" xr:uid="{00000000-0005-0000-0000-0000C1720000}"/>
    <cellStyle name="40% - akcent 6 3 4 4 2 2" xfId="29380" xr:uid="{00000000-0005-0000-0000-0000C2720000}"/>
    <cellStyle name="40% - akcent 6 3 4 4 2 2 2" xfId="29381" xr:uid="{00000000-0005-0000-0000-0000C3720000}"/>
    <cellStyle name="40% - akcent 6 3 4 4 2 3" xfId="29382" xr:uid="{00000000-0005-0000-0000-0000C4720000}"/>
    <cellStyle name="40% - akcent 6 3 4 4 3" xfId="29383" xr:uid="{00000000-0005-0000-0000-0000C5720000}"/>
    <cellStyle name="40% - akcent 6 3 4 4 3 2" xfId="29384" xr:uid="{00000000-0005-0000-0000-0000C6720000}"/>
    <cellStyle name="40% - akcent 6 3 4 4 3 2 2" xfId="29385" xr:uid="{00000000-0005-0000-0000-0000C7720000}"/>
    <cellStyle name="40% - akcent 6 3 4 4 3 3" xfId="29386" xr:uid="{00000000-0005-0000-0000-0000C8720000}"/>
    <cellStyle name="40% - akcent 6 3 4 4 4" xfId="29387" xr:uid="{00000000-0005-0000-0000-0000C9720000}"/>
    <cellStyle name="40% - akcent 6 3 4 4 4 2" xfId="29388" xr:uid="{00000000-0005-0000-0000-0000CA720000}"/>
    <cellStyle name="40% - akcent 6 3 4 4 4 2 2" xfId="29389" xr:uid="{00000000-0005-0000-0000-0000CB720000}"/>
    <cellStyle name="40% - akcent 6 3 4 4 4 3" xfId="29390" xr:uid="{00000000-0005-0000-0000-0000CC720000}"/>
    <cellStyle name="40% - akcent 6 3 4 4 5" xfId="29391" xr:uid="{00000000-0005-0000-0000-0000CD720000}"/>
    <cellStyle name="40% - akcent 6 3 4 4 5 2" xfId="29392" xr:uid="{00000000-0005-0000-0000-0000CE720000}"/>
    <cellStyle name="40% - akcent 6 3 4 4 6" xfId="29393" xr:uid="{00000000-0005-0000-0000-0000CF720000}"/>
    <cellStyle name="40% - akcent 6 3 4 5" xfId="29394" xr:uid="{00000000-0005-0000-0000-0000D0720000}"/>
    <cellStyle name="40% - akcent 6 3 4 5 2" xfId="29395" xr:uid="{00000000-0005-0000-0000-0000D1720000}"/>
    <cellStyle name="40% - akcent 6 3 4 5 2 2" xfId="29396" xr:uid="{00000000-0005-0000-0000-0000D2720000}"/>
    <cellStyle name="40% - akcent 6 3 4 5 2 2 2" xfId="29397" xr:uid="{00000000-0005-0000-0000-0000D3720000}"/>
    <cellStyle name="40% - akcent 6 3 4 5 2 3" xfId="29398" xr:uid="{00000000-0005-0000-0000-0000D4720000}"/>
    <cellStyle name="40% - akcent 6 3 4 5 3" xfId="29399" xr:uid="{00000000-0005-0000-0000-0000D5720000}"/>
    <cellStyle name="40% - akcent 6 3 4 5 3 2" xfId="29400" xr:uid="{00000000-0005-0000-0000-0000D6720000}"/>
    <cellStyle name="40% - akcent 6 3 4 5 3 2 2" xfId="29401" xr:uid="{00000000-0005-0000-0000-0000D7720000}"/>
    <cellStyle name="40% - akcent 6 3 4 5 3 3" xfId="29402" xr:uid="{00000000-0005-0000-0000-0000D8720000}"/>
    <cellStyle name="40% - akcent 6 3 4 5 4" xfId="29403" xr:uid="{00000000-0005-0000-0000-0000D9720000}"/>
    <cellStyle name="40% - akcent 6 3 4 5 4 2" xfId="29404" xr:uid="{00000000-0005-0000-0000-0000DA720000}"/>
    <cellStyle name="40% - akcent 6 3 4 5 4 2 2" xfId="29405" xr:uid="{00000000-0005-0000-0000-0000DB720000}"/>
    <cellStyle name="40% - akcent 6 3 4 5 4 3" xfId="29406" xr:uid="{00000000-0005-0000-0000-0000DC720000}"/>
    <cellStyle name="40% - akcent 6 3 4 5 5" xfId="29407" xr:uid="{00000000-0005-0000-0000-0000DD720000}"/>
    <cellStyle name="40% - akcent 6 3 4 5 5 2" xfId="29408" xr:uid="{00000000-0005-0000-0000-0000DE720000}"/>
    <cellStyle name="40% - akcent 6 3 4 5 6" xfId="29409" xr:uid="{00000000-0005-0000-0000-0000DF720000}"/>
    <cellStyle name="40% - akcent 6 3 4 6" xfId="29410" xr:uid="{00000000-0005-0000-0000-0000E0720000}"/>
    <cellStyle name="40% - akcent 6 3 4 6 2" xfId="29411" xr:uid="{00000000-0005-0000-0000-0000E1720000}"/>
    <cellStyle name="40% - akcent 6 3 4 6 2 2" xfId="29412" xr:uid="{00000000-0005-0000-0000-0000E2720000}"/>
    <cellStyle name="40% - akcent 6 3 4 6 3" xfId="29413" xr:uid="{00000000-0005-0000-0000-0000E3720000}"/>
    <cellStyle name="40% - akcent 6 3 4 7" xfId="29414" xr:uid="{00000000-0005-0000-0000-0000E4720000}"/>
    <cellStyle name="40% - akcent 6 3 4 7 2" xfId="29415" xr:uid="{00000000-0005-0000-0000-0000E5720000}"/>
    <cellStyle name="40% - akcent 6 3 4 7 2 2" xfId="29416" xr:uid="{00000000-0005-0000-0000-0000E6720000}"/>
    <cellStyle name="40% - akcent 6 3 4 7 3" xfId="29417" xr:uid="{00000000-0005-0000-0000-0000E7720000}"/>
    <cellStyle name="40% - akcent 6 3 4 8" xfId="29418" xr:uid="{00000000-0005-0000-0000-0000E8720000}"/>
    <cellStyle name="40% - akcent 6 3 4 8 2" xfId="29419" xr:uid="{00000000-0005-0000-0000-0000E9720000}"/>
    <cellStyle name="40% - akcent 6 3 4 8 2 2" xfId="29420" xr:uid="{00000000-0005-0000-0000-0000EA720000}"/>
    <cellStyle name="40% - akcent 6 3 4 8 3" xfId="29421" xr:uid="{00000000-0005-0000-0000-0000EB720000}"/>
    <cellStyle name="40% - akcent 6 3 4 9" xfId="29422" xr:uid="{00000000-0005-0000-0000-0000EC720000}"/>
    <cellStyle name="40% - akcent 6 3 4 9 2" xfId="29423" xr:uid="{00000000-0005-0000-0000-0000ED720000}"/>
    <cellStyle name="40% - akcent 6 3 5" xfId="29424" xr:uid="{00000000-0005-0000-0000-0000EE720000}"/>
    <cellStyle name="40% - akcent 6 3 5 2" xfId="29425" xr:uid="{00000000-0005-0000-0000-0000EF720000}"/>
    <cellStyle name="40% - akcent 6 3 5 2 2" xfId="29426" xr:uid="{00000000-0005-0000-0000-0000F0720000}"/>
    <cellStyle name="40% - akcent 6 3 5 2 2 2" xfId="29427" xr:uid="{00000000-0005-0000-0000-0000F1720000}"/>
    <cellStyle name="40% - akcent 6 3 5 2 2 2 2" xfId="29428" xr:uid="{00000000-0005-0000-0000-0000F2720000}"/>
    <cellStyle name="40% - akcent 6 3 5 2 2 2 2 2" xfId="29429" xr:uid="{00000000-0005-0000-0000-0000F3720000}"/>
    <cellStyle name="40% - akcent 6 3 5 2 2 2 3" xfId="29430" xr:uid="{00000000-0005-0000-0000-0000F4720000}"/>
    <cellStyle name="40% - akcent 6 3 5 2 2 3" xfId="29431" xr:uid="{00000000-0005-0000-0000-0000F5720000}"/>
    <cellStyle name="40% - akcent 6 3 5 2 2 3 2" xfId="29432" xr:uid="{00000000-0005-0000-0000-0000F6720000}"/>
    <cellStyle name="40% - akcent 6 3 5 2 2 3 2 2" xfId="29433" xr:uid="{00000000-0005-0000-0000-0000F7720000}"/>
    <cellStyle name="40% - akcent 6 3 5 2 2 3 3" xfId="29434" xr:uid="{00000000-0005-0000-0000-0000F8720000}"/>
    <cellStyle name="40% - akcent 6 3 5 2 2 4" xfId="29435" xr:uid="{00000000-0005-0000-0000-0000F9720000}"/>
    <cellStyle name="40% - akcent 6 3 5 2 2 4 2" xfId="29436" xr:uid="{00000000-0005-0000-0000-0000FA720000}"/>
    <cellStyle name="40% - akcent 6 3 5 2 2 4 2 2" xfId="29437" xr:uid="{00000000-0005-0000-0000-0000FB720000}"/>
    <cellStyle name="40% - akcent 6 3 5 2 2 4 3" xfId="29438" xr:uid="{00000000-0005-0000-0000-0000FC720000}"/>
    <cellStyle name="40% - akcent 6 3 5 2 2 5" xfId="29439" xr:uid="{00000000-0005-0000-0000-0000FD720000}"/>
    <cellStyle name="40% - akcent 6 3 5 2 2 5 2" xfId="29440" xr:uid="{00000000-0005-0000-0000-0000FE720000}"/>
    <cellStyle name="40% - akcent 6 3 5 2 2 6" xfId="29441" xr:uid="{00000000-0005-0000-0000-0000FF720000}"/>
    <cellStyle name="40% - akcent 6 3 5 2 3" xfId="29442" xr:uid="{00000000-0005-0000-0000-000000730000}"/>
    <cellStyle name="40% - akcent 6 3 5 2 3 2" xfId="29443" xr:uid="{00000000-0005-0000-0000-000001730000}"/>
    <cellStyle name="40% - akcent 6 3 5 2 3 2 2" xfId="29444" xr:uid="{00000000-0005-0000-0000-000002730000}"/>
    <cellStyle name="40% - akcent 6 3 5 2 3 3" xfId="29445" xr:uid="{00000000-0005-0000-0000-000003730000}"/>
    <cellStyle name="40% - akcent 6 3 5 2 4" xfId="29446" xr:uid="{00000000-0005-0000-0000-000004730000}"/>
    <cellStyle name="40% - akcent 6 3 5 2 4 2" xfId="29447" xr:uid="{00000000-0005-0000-0000-000005730000}"/>
    <cellStyle name="40% - akcent 6 3 5 2 4 2 2" xfId="29448" xr:uid="{00000000-0005-0000-0000-000006730000}"/>
    <cellStyle name="40% - akcent 6 3 5 2 4 3" xfId="29449" xr:uid="{00000000-0005-0000-0000-000007730000}"/>
    <cellStyle name="40% - akcent 6 3 5 2 5" xfId="29450" xr:uid="{00000000-0005-0000-0000-000008730000}"/>
    <cellStyle name="40% - akcent 6 3 5 2 5 2" xfId="29451" xr:uid="{00000000-0005-0000-0000-000009730000}"/>
    <cellStyle name="40% - akcent 6 3 5 2 5 2 2" xfId="29452" xr:uid="{00000000-0005-0000-0000-00000A730000}"/>
    <cellStyle name="40% - akcent 6 3 5 2 5 3" xfId="29453" xr:uid="{00000000-0005-0000-0000-00000B730000}"/>
    <cellStyle name="40% - akcent 6 3 5 2 6" xfId="29454" xr:uid="{00000000-0005-0000-0000-00000C730000}"/>
    <cellStyle name="40% - akcent 6 3 5 2 6 2" xfId="29455" xr:uid="{00000000-0005-0000-0000-00000D730000}"/>
    <cellStyle name="40% - akcent 6 3 5 2 7" xfId="29456" xr:uid="{00000000-0005-0000-0000-00000E730000}"/>
    <cellStyle name="40% - akcent 6 3 5 3" xfId="29457" xr:uid="{00000000-0005-0000-0000-00000F730000}"/>
    <cellStyle name="40% - akcent 6 3 5 3 2" xfId="29458" xr:uid="{00000000-0005-0000-0000-000010730000}"/>
    <cellStyle name="40% - akcent 6 3 5 3 2 2" xfId="29459" xr:uid="{00000000-0005-0000-0000-000011730000}"/>
    <cellStyle name="40% - akcent 6 3 5 3 2 2 2" xfId="29460" xr:uid="{00000000-0005-0000-0000-000012730000}"/>
    <cellStyle name="40% - akcent 6 3 5 3 2 3" xfId="29461" xr:uid="{00000000-0005-0000-0000-000013730000}"/>
    <cellStyle name="40% - akcent 6 3 5 3 3" xfId="29462" xr:uid="{00000000-0005-0000-0000-000014730000}"/>
    <cellStyle name="40% - akcent 6 3 5 3 3 2" xfId="29463" xr:uid="{00000000-0005-0000-0000-000015730000}"/>
    <cellStyle name="40% - akcent 6 3 5 3 3 2 2" xfId="29464" xr:uid="{00000000-0005-0000-0000-000016730000}"/>
    <cellStyle name="40% - akcent 6 3 5 3 3 3" xfId="29465" xr:uid="{00000000-0005-0000-0000-000017730000}"/>
    <cellStyle name="40% - akcent 6 3 5 3 4" xfId="29466" xr:uid="{00000000-0005-0000-0000-000018730000}"/>
    <cellStyle name="40% - akcent 6 3 5 3 4 2" xfId="29467" xr:uid="{00000000-0005-0000-0000-000019730000}"/>
    <cellStyle name="40% - akcent 6 3 5 3 4 2 2" xfId="29468" xr:uid="{00000000-0005-0000-0000-00001A730000}"/>
    <cellStyle name="40% - akcent 6 3 5 3 4 3" xfId="29469" xr:uid="{00000000-0005-0000-0000-00001B730000}"/>
    <cellStyle name="40% - akcent 6 3 5 3 5" xfId="29470" xr:uid="{00000000-0005-0000-0000-00001C730000}"/>
    <cellStyle name="40% - akcent 6 3 5 3 5 2" xfId="29471" xr:uid="{00000000-0005-0000-0000-00001D730000}"/>
    <cellStyle name="40% - akcent 6 3 5 3 6" xfId="29472" xr:uid="{00000000-0005-0000-0000-00001E730000}"/>
    <cellStyle name="40% - akcent 6 3 5 4" xfId="29473" xr:uid="{00000000-0005-0000-0000-00001F730000}"/>
    <cellStyle name="40% - akcent 6 3 5 4 2" xfId="29474" xr:uid="{00000000-0005-0000-0000-000020730000}"/>
    <cellStyle name="40% - akcent 6 3 5 4 2 2" xfId="29475" xr:uid="{00000000-0005-0000-0000-000021730000}"/>
    <cellStyle name="40% - akcent 6 3 5 4 2 2 2" xfId="29476" xr:uid="{00000000-0005-0000-0000-000022730000}"/>
    <cellStyle name="40% - akcent 6 3 5 4 2 3" xfId="29477" xr:uid="{00000000-0005-0000-0000-000023730000}"/>
    <cellStyle name="40% - akcent 6 3 5 4 3" xfId="29478" xr:uid="{00000000-0005-0000-0000-000024730000}"/>
    <cellStyle name="40% - akcent 6 3 5 4 3 2" xfId="29479" xr:uid="{00000000-0005-0000-0000-000025730000}"/>
    <cellStyle name="40% - akcent 6 3 5 4 3 2 2" xfId="29480" xr:uid="{00000000-0005-0000-0000-000026730000}"/>
    <cellStyle name="40% - akcent 6 3 5 4 3 3" xfId="29481" xr:uid="{00000000-0005-0000-0000-000027730000}"/>
    <cellStyle name="40% - akcent 6 3 5 4 4" xfId="29482" xr:uid="{00000000-0005-0000-0000-000028730000}"/>
    <cellStyle name="40% - akcent 6 3 5 4 4 2" xfId="29483" xr:uid="{00000000-0005-0000-0000-000029730000}"/>
    <cellStyle name="40% - akcent 6 3 5 4 4 2 2" xfId="29484" xr:uid="{00000000-0005-0000-0000-00002A730000}"/>
    <cellStyle name="40% - akcent 6 3 5 4 4 3" xfId="29485" xr:uid="{00000000-0005-0000-0000-00002B730000}"/>
    <cellStyle name="40% - akcent 6 3 5 4 5" xfId="29486" xr:uid="{00000000-0005-0000-0000-00002C730000}"/>
    <cellStyle name="40% - akcent 6 3 5 4 5 2" xfId="29487" xr:uid="{00000000-0005-0000-0000-00002D730000}"/>
    <cellStyle name="40% - akcent 6 3 5 4 6" xfId="29488" xr:uid="{00000000-0005-0000-0000-00002E730000}"/>
    <cellStyle name="40% - akcent 6 3 5 5" xfId="29489" xr:uid="{00000000-0005-0000-0000-00002F730000}"/>
    <cellStyle name="40% - akcent 6 3 5 5 2" xfId="29490" xr:uid="{00000000-0005-0000-0000-000030730000}"/>
    <cellStyle name="40% - akcent 6 3 5 5 2 2" xfId="29491" xr:uid="{00000000-0005-0000-0000-000031730000}"/>
    <cellStyle name="40% - akcent 6 3 5 5 3" xfId="29492" xr:uid="{00000000-0005-0000-0000-000032730000}"/>
    <cellStyle name="40% - akcent 6 3 5 6" xfId="29493" xr:uid="{00000000-0005-0000-0000-000033730000}"/>
    <cellStyle name="40% - akcent 6 3 5 6 2" xfId="29494" xr:uid="{00000000-0005-0000-0000-000034730000}"/>
    <cellStyle name="40% - akcent 6 3 5 6 2 2" xfId="29495" xr:uid="{00000000-0005-0000-0000-000035730000}"/>
    <cellStyle name="40% - akcent 6 3 5 6 3" xfId="29496" xr:uid="{00000000-0005-0000-0000-000036730000}"/>
    <cellStyle name="40% - akcent 6 3 5 7" xfId="29497" xr:uid="{00000000-0005-0000-0000-000037730000}"/>
    <cellStyle name="40% - akcent 6 3 5 7 2" xfId="29498" xr:uid="{00000000-0005-0000-0000-000038730000}"/>
    <cellStyle name="40% - akcent 6 3 5 7 2 2" xfId="29499" xr:uid="{00000000-0005-0000-0000-000039730000}"/>
    <cellStyle name="40% - akcent 6 3 5 7 3" xfId="29500" xr:uid="{00000000-0005-0000-0000-00003A730000}"/>
    <cellStyle name="40% - akcent 6 3 5 8" xfId="29501" xr:uid="{00000000-0005-0000-0000-00003B730000}"/>
    <cellStyle name="40% - akcent 6 3 5 8 2" xfId="29502" xr:uid="{00000000-0005-0000-0000-00003C730000}"/>
    <cellStyle name="40% - akcent 6 3 5 9" xfId="29503" xr:uid="{00000000-0005-0000-0000-00003D730000}"/>
    <cellStyle name="40% - akcent 6 3 6" xfId="29504" xr:uid="{00000000-0005-0000-0000-00003E730000}"/>
    <cellStyle name="40% - akcent 6 3 6 2" xfId="29505" xr:uid="{00000000-0005-0000-0000-00003F730000}"/>
    <cellStyle name="40% - akcent 6 3 6 2 2" xfId="29506" xr:uid="{00000000-0005-0000-0000-000040730000}"/>
    <cellStyle name="40% - akcent 6 3 6 2 2 2" xfId="29507" xr:uid="{00000000-0005-0000-0000-000041730000}"/>
    <cellStyle name="40% - akcent 6 3 6 2 2 2 2" xfId="29508" xr:uid="{00000000-0005-0000-0000-000042730000}"/>
    <cellStyle name="40% - akcent 6 3 6 2 2 2 2 2" xfId="29509" xr:uid="{00000000-0005-0000-0000-000043730000}"/>
    <cellStyle name="40% - akcent 6 3 6 2 2 2 3" xfId="29510" xr:uid="{00000000-0005-0000-0000-000044730000}"/>
    <cellStyle name="40% - akcent 6 3 6 2 2 3" xfId="29511" xr:uid="{00000000-0005-0000-0000-000045730000}"/>
    <cellStyle name="40% - akcent 6 3 6 2 2 3 2" xfId="29512" xr:uid="{00000000-0005-0000-0000-000046730000}"/>
    <cellStyle name="40% - akcent 6 3 6 2 2 3 2 2" xfId="29513" xr:uid="{00000000-0005-0000-0000-000047730000}"/>
    <cellStyle name="40% - akcent 6 3 6 2 2 3 3" xfId="29514" xr:uid="{00000000-0005-0000-0000-000048730000}"/>
    <cellStyle name="40% - akcent 6 3 6 2 2 4" xfId="29515" xr:uid="{00000000-0005-0000-0000-000049730000}"/>
    <cellStyle name="40% - akcent 6 3 6 2 2 4 2" xfId="29516" xr:uid="{00000000-0005-0000-0000-00004A730000}"/>
    <cellStyle name="40% - akcent 6 3 6 2 2 4 2 2" xfId="29517" xr:uid="{00000000-0005-0000-0000-00004B730000}"/>
    <cellStyle name="40% - akcent 6 3 6 2 2 4 3" xfId="29518" xr:uid="{00000000-0005-0000-0000-00004C730000}"/>
    <cellStyle name="40% - akcent 6 3 6 2 2 5" xfId="29519" xr:uid="{00000000-0005-0000-0000-00004D730000}"/>
    <cellStyle name="40% - akcent 6 3 6 2 2 5 2" xfId="29520" xr:uid="{00000000-0005-0000-0000-00004E730000}"/>
    <cellStyle name="40% - akcent 6 3 6 2 2 6" xfId="29521" xr:uid="{00000000-0005-0000-0000-00004F730000}"/>
    <cellStyle name="40% - akcent 6 3 6 2 3" xfId="29522" xr:uid="{00000000-0005-0000-0000-000050730000}"/>
    <cellStyle name="40% - akcent 6 3 6 2 3 2" xfId="29523" xr:uid="{00000000-0005-0000-0000-000051730000}"/>
    <cellStyle name="40% - akcent 6 3 6 2 3 2 2" xfId="29524" xr:uid="{00000000-0005-0000-0000-000052730000}"/>
    <cellStyle name="40% - akcent 6 3 6 2 3 3" xfId="29525" xr:uid="{00000000-0005-0000-0000-000053730000}"/>
    <cellStyle name="40% - akcent 6 3 6 2 4" xfId="29526" xr:uid="{00000000-0005-0000-0000-000054730000}"/>
    <cellStyle name="40% - akcent 6 3 6 2 4 2" xfId="29527" xr:uid="{00000000-0005-0000-0000-000055730000}"/>
    <cellStyle name="40% - akcent 6 3 6 2 4 2 2" xfId="29528" xr:uid="{00000000-0005-0000-0000-000056730000}"/>
    <cellStyle name="40% - akcent 6 3 6 2 4 3" xfId="29529" xr:uid="{00000000-0005-0000-0000-000057730000}"/>
    <cellStyle name="40% - akcent 6 3 6 2 5" xfId="29530" xr:uid="{00000000-0005-0000-0000-000058730000}"/>
    <cellStyle name="40% - akcent 6 3 6 2 5 2" xfId="29531" xr:uid="{00000000-0005-0000-0000-000059730000}"/>
    <cellStyle name="40% - akcent 6 3 6 2 5 2 2" xfId="29532" xr:uid="{00000000-0005-0000-0000-00005A730000}"/>
    <cellStyle name="40% - akcent 6 3 6 2 5 3" xfId="29533" xr:uid="{00000000-0005-0000-0000-00005B730000}"/>
    <cellStyle name="40% - akcent 6 3 6 2 6" xfId="29534" xr:uid="{00000000-0005-0000-0000-00005C730000}"/>
    <cellStyle name="40% - akcent 6 3 6 2 6 2" xfId="29535" xr:uid="{00000000-0005-0000-0000-00005D730000}"/>
    <cellStyle name="40% - akcent 6 3 6 2 7" xfId="29536" xr:uid="{00000000-0005-0000-0000-00005E730000}"/>
    <cellStyle name="40% - akcent 6 3 6 3" xfId="29537" xr:uid="{00000000-0005-0000-0000-00005F730000}"/>
    <cellStyle name="40% - akcent 6 3 6 3 2" xfId="29538" xr:uid="{00000000-0005-0000-0000-000060730000}"/>
    <cellStyle name="40% - akcent 6 3 6 3 2 2" xfId="29539" xr:uid="{00000000-0005-0000-0000-000061730000}"/>
    <cellStyle name="40% - akcent 6 3 6 3 2 2 2" xfId="29540" xr:uid="{00000000-0005-0000-0000-000062730000}"/>
    <cellStyle name="40% - akcent 6 3 6 3 2 3" xfId="29541" xr:uid="{00000000-0005-0000-0000-000063730000}"/>
    <cellStyle name="40% - akcent 6 3 6 3 3" xfId="29542" xr:uid="{00000000-0005-0000-0000-000064730000}"/>
    <cellStyle name="40% - akcent 6 3 6 3 3 2" xfId="29543" xr:uid="{00000000-0005-0000-0000-000065730000}"/>
    <cellStyle name="40% - akcent 6 3 6 3 3 2 2" xfId="29544" xr:uid="{00000000-0005-0000-0000-000066730000}"/>
    <cellStyle name="40% - akcent 6 3 6 3 3 3" xfId="29545" xr:uid="{00000000-0005-0000-0000-000067730000}"/>
    <cellStyle name="40% - akcent 6 3 6 3 4" xfId="29546" xr:uid="{00000000-0005-0000-0000-000068730000}"/>
    <cellStyle name="40% - akcent 6 3 6 3 4 2" xfId="29547" xr:uid="{00000000-0005-0000-0000-000069730000}"/>
    <cellStyle name="40% - akcent 6 3 6 3 4 2 2" xfId="29548" xr:uid="{00000000-0005-0000-0000-00006A730000}"/>
    <cellStyle name="40% - akcent 6 3 6 3 4 3" xfId="29549" xr:uid="{00000000-0005-0000-0000-00006B730000}"/>
    <cellStyle name="40% - akcent 6 3 6 3 5" xfId="29550" xr:uid="{00000000-0005-0000-0000-00006C730000}"/>
    <cellStyle name="40% - akcent 6 3 6 3 5 2" xfId="29551" xr:uid="{00000000-0005-0000-0000-00006D730000}"/>
    <cellStyle name="40% - akcent 6 3 6 3 6" xfId="29552" xr:uid="{00000000-0005-0000-0000-00006E730000}"/>
    <cellStyle name="40% - akcent 6 3 6 4" xfId="29553" xr:uid="{00000000-0005-0000-0000-00006F730000}"/>
    <cellStyle name="40% - akcent 6 3 6 4 2" xfId="29554" xr:uid="{00000000-0005-0000-0000-000070730000}"/>
    <cellStyle name="40% - akcent 6 3 6 4 2 2" xfId="29555" xr:uid="{00000000-0005-0000-0000-000071730000}"/>
    <cellStyle name="40% - akcent 6 3 6 4 2 2 2" xfId="29556" xr:uid="{00000000-0005-0000-0000-000072730000}"/>
    <cellStyle name="40% - akcent 6 3 6 4 2 3" xfId="29557" xr:uid="{00000000-0005-0000-0000-000073730000}"/>
    <cellStyle name="40% - akcent 6 3 6 4 3" xfId="29558" xr:uid="{00000000-0005-0000-0000-000074730000}"/>
    <cellStyle name="40% - akcent 6 3 6 4 3 2" xfId="29559" xr:uid="{00000000-0005-0000-0000-000075730000}"/>
    <cellStyle name="40% - akcent 6 3 6 4 3 2 2" xfId="29560" xr:uid="{00000000-0005-0000-0000-000076730000}"/>
    <cellStyle name="40% - akcent 6 3 6 4 3 3" xfId="29561" xr:uid="{00000000-0005-0000-0000-000077730000}"/>
    <cellStyle name="40% - akcent 6 3 6 4 4" xfId="29562" xr:uid="{00000000-0005-0000-0000-000078730000}"/>
    <cellStyle name="40% - akcent 6 3 6 4 4 2" xfId="29563" xr:uid="{00000000-0005-0000-0000-000079730000}"/>
    <cellStyle name="40% - akcent 6 3 6 4 4 2 2" xfId="29564" xr:uid="{00000000-0005-0000-0000-00007A730000}"/>
    <cellStyle name="40% - akcent 6 3 6 4 4 3" xfId="29565" xr:uid="{00000000-0005-0000-0000-00007B730000}"/>
    <cellStyle name="40% - akcent 6 3 6 4 5" xfId="29566" xr:uid="{00000000-0005-0000-0000-00007C730000}"/>
    <cellStyle name="40% - akcent 6 3 6 4 5 2" xfId="29567" xr:uid="{00000000-0005-0000-0000-00007D730000}"/>
    <cellStyle name="40% - akcent 6 3 6 4 6" xfId="29568" xr:uid="{00000000-0005-0000-0000-00007E730000}"/>
    <cellStyle name="40% - akcent 6 3 6 5" xfId="29569" xr:uid="{00000000-0005-0000-0000-00007F730000}"/>
    <cellStyle name="40% - akcent 6 3 6 5 2" xfId="29570" xr:uid="{00000000-0005-0000-0000-000080730000}"/>
    <cellStyle name="40% - akcent 6 3 6 5 2 2" xfId="29571" xr:uid="{00000000-0005-0000-0000-000081730000}"/>
    <cellStyle name="40% - akcent 6 3 6 5 3" xfId="29572" xr:uid="{00000000-0005-0000-0000-000082730000}"/>
    <cellStyle name="40% - akcent 6 3 6 6" xfId="29573" xr:uid="{00000000-0005-0000-0000-000083730000}"/>
    <cellStyle name="40% - akcent 6 3 6 6 2" xfId="29574" xr:uid="{00000000-0005-0000-0000-000084730000}"/>
    <cellStyle name="40% - akcent 6 3 6 6 2 2" xfId="29575" xr:uid="{00000000-0005-0000-0000-000085730000}"/>
    <cellStyle name="40% - akcent 6 3 6 6 3" xfId="29576" xr:uid="{00000000-0005-0000-0000-000086730000}"/>
    <cellStyle name="40% - akcent 6 3 6 7" xfId="29577" xr:uid="{00000000-0005-0000-0000-000087730000}"/>
    <cellStyle name="40% - akcent 6 3 6 7 2" xfId="29578" xr:uid="{00000000-0005-0000-0000-000088730000}"/>
    <cellStyle name="40% - akcent 6 3 6 7 2 2" xfId="29579" xr:uid="{00000000-0005-0000-0000-000089730000}"/>
    <cellStyle name="40% - akcent 6 3 6 7 3" xfId="29580" xr:uid="{00000000-0005-0000-0000-00008A730000}"/>
    <cellStyle name="40% - akcent 6 3 6 8" xfId="29581" xr:uid="{00000000-0005-0000-0000-00008B730000}"/>
    <cellStyle name="40% - akcent 6 3 6 8 2" xfId="29582" xr:uid="{00000000-0005-0000-0000-00008C730000}"/>
    <cellStyle name="40% - akcent 6 3 6 9" xfId="29583" xr:uid="{00000000-0005-0000-0000-00008D730000}"/>
    <cellStyle name="40% - akcent 6 3 7" xfId="29584" xr:uid="{00000000-0005-0000-0000-00008E730000}"/>
    <cellStyle name="40% - akcent 6 3 7 2" xfId="29585" xr:uid="{00000000-0005-0000-0000-00008F730000}"/>
    <cellStyle name="40% - akcent 6 3 7 2 2" xfId="29586" xr:uid="{00000000-0005-0000-0000-000090730000}"/>
    <cellStyle name="40% - akcent 6 3 7 2 2 2" xfId="29587" xr:uid="{00000000-0005-0000-0000-000091730000}"/>
    <cellStyle name="40% - akcent 6 3 7 2 2 2 2" xfId="29588" xr:uid="{00000000-0005-0000-0000-000092730000}"/>
    <cellStyle name="40% - akcent 6 3 7 2 2 3" xfId="29589" xr:uid="{00000000-0005-0000-0000-000093730000}"/>
    <cellStyle name="40% - akcent 6 3 7 2 3" xfId="29590" xr:uid="{00000000-0005-0000-0000-000094730000}"/>
    <cellStyle name="40% - akcent 6 3 7 2 3 2" xfId="29591" xr:uid="{00000000-0005-0000-0000-000095730000}"/>
    <cellStyle name="40% - akcent 6 3 7 2 3 2 2" xfId="29592" xr:uid="{00000000-0005-0000-0000-000096730000}"/>
    <cellStyle name="40% - akcent 6 3 7 2 3 3" xfId="29593" xr:uid="{00000000-0005-0000-0000-000097730000}"/>
    <cellStyle name="40% - akcent 6 3 7 2 4" xfId="29594" xr:uid="{00000000-0005-0000-0000-000098730000}"/>
    <cellStyle name="40% - akcent 6 3 7 2 4 2" xfId="29595" xr:uid="{00000000-0005-0000-0000-000099730000}"/>
    <cellStyle name="40% - akcent 6 3 7 2 4 2 2" xfId="29596" xr:uid="{00000000-0005-0000-0000-00009A730000}"/>
    <cellStyle name="40% - akcent 6 3 7 2 4 3" xfId="29597" xr:uid="{00000000-0005-0000-0000-00009B730000}"/>
    <cellStyle name="40% - akcent 6 3 7 2 5" xfId="29598" xr:uid="{00000000-0005-0000-0000-00009C730000}"/>
    <cellStyle name="40% - akcent 6 3 7 2 5 2" xfId="29599" xr:uid="{00000000-0005-0000-0000-00009D730000}"/>
    <cellStyle name="40% - akcent 6 3 7 2 6" xfId="29600" xr:uid="{00000000-0005-0000-0000-00009E730000}"/>
    <cellStyle name="40% - akcent 6 3 7 3" xfId="29601" xr:uid="{00000000-0005-0000-0000-00009F730000}"/>
    <cellStyle name="40% - akcent 6 3 7 3 2" xfId="29602" xr:uid="{00000000-0005-0000-0000-0000A0730000}"/>
    <cellStyle name="40% - akcent 6 3 7 3 2 2" xfId="29603" xr:uid="{00000000-0005-0000-0000-0000A1730000}"/>
    <cellStyle name="40% - akcent 6 3 7 3 3" xfId="29604" xr:uid="{00000000-0005-0000-0000-0000A2730000}"/>
    <cellStyle name="40% - akcent 6 3 7 4" xfId="29605" xr:uid="{00000000-0005-0000-0000-0000A3730000}"/>
    <cellStyle name="40% - akcent 6 3 7 4 2" xfId="29606" xr:uid="{00000000-0005-0000-0000-0000A4730000}"/>
    <cellStyle name="40% - akcent 6 3 7 4 2 2" xfId="29607" xr:uid="{00000000-0005-0000-0000-0000A5730000}"/>
    <cellStyle name="40% - akcent 6 3 7 4 3" xfId="29608" xr:uid="{00000000-0005-0000-0000-0000A6730000}"/>
    <cellStyle name="40% - akcent 6 3 7 5" xfId="29609" xr:uid="{00000000-0005-0000-0000-0000A7730000}"/>
    <cellStyle name="40% - akcent 6 3 7 5 2" xfId="29610" xr:uid="{00000000-0005-0000-0000-0000A8730000}"/>
    <cellStyle name="40% - akcent 6 3 7 5 2 2" xfId="29611" xr:uid="{00000000-0005-0000-0000-0000A9730000}"/>
    <cellStyle name="40% - akcent 6 3 7 5 3" xfId="29612" xr:uid="{00000000-0005-0000-0000-0000AA730000}"/>
    <cellStyle name="40% - akcent 6 3 7 6" xfId="29613" xr:uid="{00000000-0005-0000-0000-0000AB730000}"/>
    <cellStyle name="40% - akcent 6 3 7 6 2" xfId="29614" xr:uid="{00000000-0005-0000-0000-0000AC730000}"/>
    <cellStyle name="40% - akcent 6 3 7 7" xfId="29615" xr:uid="{00000000-0005-0000-0000-0000AD730000}"/>
    <cellStyle name="40% - akcent 6 3 8" xfId="29616" xr:uid="{00000000-0005-0000-0000-0000AE730000}"/>
    <cellStyle name="40% - akcent 6 3 8 2" xfId="29617" xr:uid="{00000000-0005-0000-0000-0000AF730000}"/>
    <cellStyle name="40% - akcent 6 3 8 2 2" xfId="29618" xr:uid="{00000000-0005-0000-0000-0000B0730000}"/>
    <cellStyle name="40% - akcent 6 3 8 2 2 2" xfId="29619" xr:uid="{00000000-0005-0000-0000-0000B1730000}"/>
    <cellStyle name="40% - akcent 6 3 8 2 3" xfId="29620" xr:uid="{00000000-0005-0000-0000-0000B2730000}"/>
    <cellStyle name="40% - akcent 6 3 8 3" xfId="29621" xr:uid="{00000000-0005-0000-0000-0000B3730000}"/>
    <cellStyle name="40% - akcent 6 3 8 3 2" xfId="29622" xr:uid="{00000000-0005-0000-0000-0000B4730000}"/>
    <cellStyle name="40% - akcent 6 3 8 3 2 2" xfId="29623" xr:uid="{00000000-0005-0000-0000-0000B5730000}"/>
    <cellStyle name="40% - akcent 6 3 8 3 3" xfId="29624" xr:uid="{00000000-0005-0000-0000-0000B6730000}"/>
    <cellStyle name="40% - akcent 6 3 8 4" xfId="29625" xr:uid="{00000000-0005-0000-0000-0000B7730000}"/>
    <cellStyle name="40% - akcent 6 3 8 4 2" xfId="29626" xr:uid="{00000000-0005-0000-0000-0000B8730000}"/>
    <cellStyle name="40% - akcent 6 3 8 4 2 2" xfId="29627" xr:uid="{00000000-0005-0000-0000-0000B9730000}"/>
    <cellStyle name="40% - akcent 6 3 8 4 3" xfId="29628" xr:uid="{00000000-0005-0000-0000-0000BA730000}"/>
    <cellStyle name="40% - akcent 6 3 8 5" xfId="29629" xr:uid="{00000000-0005-0000-0000-0000BB730000}"/>
    <cellStyle name="40% - akcent 6 3 8 5 2" xfId="29630" xr:uid="{00000000-0005-0000-0000-0000BC730000}"/>
    <cellStyle name="40% - akcent 6 3 8 6" xfId="29631" xr:uid="{00000000-0005-0000-0000-0000BD730000}"/>
    <cellStyle name="40% - akcent 6 3 9" xfId="29632" xr:uid="{00000000-0005-0000-0000-0000BE730000}"/>
    <cellStyle name="40% - akcent 6 3 9 2" xfId="29633" xr:uid="{00000000-0005-0000-0000-0000BF730000}"/>
    <cellStyle name="40% - akcent 6 3 9 2 2" xfId="29634" xr:uid="{00000000-0005-0000-0000-0000C0730000}"/>
    <cellStyle name="40% - akcent 6 3 9 2 2 2" xfId="29635" xr:uid="{00000000-0005-0000-0000-0000C1730000}"/>
    <cellStyle name="40% - akcent 6 3 9 2 3" xfId="29636" xr:uid="{00000000-0005-0000-0000-0000C2730000}"/>
    <cellStyle name="40% - akcent 6 3 9 3" xfId="29637" xr:uid="{00000000-0005-0000-0000-0000C3730000}"/>
    <cellStyle name="40% - akcent 6 3 9 3 2" xfId="29638" xr:uid="{00000000-0005-0000-0000-0000C4730000}"/>
    <cellStyle name="40% - akcent 6 3 9 3 2 2" xfId="29639" xr:uid="{00000000-0005-0000-0000-0000C5730000}"/>
    <cellStyle name="40% - akcent 6 3 9 3 3" xfId="29640" xr:uid="{00000000-0005-0000-0000-0000C6730000}"/>
    <cellStyle name="40% - akcent 6 3 9 4" xfId="29641" xr:uid="{00000000-0005-0000-0000-0000C7730000}"/>
    <cellStyle name="40% - akcent 6 3 9 4 2" xfId="29642" xr:uid="{00000000-0005-0000-0000-0000C8730000}"/>
    <cellStyle name="40% - akcent 6 3 9 4 2 2" xfId="29643" xr:uid="{00000000-0005-0000-0000-0000C9730000}"/>
    <cellStyle name="40% - akcent 6 3 9 4 3" xfId="29644" xr:uid="{00000000-0005-0000-0000-0000CA730000}"/>
    <cellStyle name="40% - akcent 6 3 9 5" xfId="29645" xr:uid="{00000000-0005-0000-0000-0000CB730000}"/>
    <cellStyle name="40% - akcent 6 3 9 5 2" xfId="29646" xr:uid="{00000000-0005-0000-0000-0000CC730000}"/>
    <cellStyle name="40% - akcent 6 3 9 6" xfId="29647" xr:uid="{00000000-0005-0000-0000-0000CD730000}"/>
    <cellStyle name="40% - akcent 6 3_2011'05 Raport PGE_DO-CO2" xfId="29648" xr:uid="{00000000-0005-0000-0000-0000CE730000}"/>
    <cellStyle name="40% - akcent 6 4" xfId="29649" xr:uid="{00000000-0005-0000-0000-0000CF730000}"/>
    <cellStyle name="40% - akcent 6 4 2" xfId="29650" xr:uid="{00000000-0005-0000-0000-0000D0730000}"/>
    <cellStyle name="40% - akcent 6 4 2 2" xfId="29651" xr:uid="{00000000-0005-0000-0000-0000D1730000}"/>
    <cellStyle name="40% - akcent 6 4 2 2 10" xfId="29652" xr:uid="{00000000-0005-0000-0000-0000D2730000}"/>
    <cellStyle name="40% - akcent 6 4 2 2 2" xfId="29653" xr:uid="{00000000-0005-0000-0000-0000D3730000}"/>
    <cellStyle name="40% - akcent 6 4 2 2 2 2" xfId="29654" xr:uid="{00000000-0005-0000-0000-0000D4730000}"/>
    <cellStyle name="40% - akcent 6 4 2 2 2 2 2" xfId="29655" xr:uid="{00000000-0005-0000-0000-0000D5730000}"/>
    <cellStyle name="40% - akcent 6 4 2 2 2 2 2 2" xfId="29656" xr:uid="{00000000-0005-0000-0000-0000D6730000}"/>
    <cellStyle name="40% - akcent 6 4 2 2 2 2 2 2 2" xfId="29657" xr:uid="{00000000-0005-0000-0000-0000D7730000}"/>
    <cellStyle name="40% - akcent 6 4 2 2 2 2 2 3" xfId="29658" xr:uid="{00000000-0005-0000-0000-0000D8730000}"/>
    <cellStyle name="40% - akcent 6 4 2 2 2 2 3" xfId="29659" xr:uid="{00000000-0005-0000-0000-0000D9730000}"/>
    <cellStyle name="40% - akcent 6 4 2 2 2 2 3 2" xfId="29660" xr:uid="{00000000-0005-0000-0000-0000DA730000}"/>
    <cellStyle name="40% - akcent 6 4 2 2 2 2 3 2 2" xfId="29661" xr:uid="{00000000-0005-0000-0000-0000DB730000}"/>
    <cellStyle name="40% - akcent 6 4 2 2 2 2 3 3" xfId="29662" xr:uid="{00000000-0005-0000-0000-0000DC730000}"/>
    <cellStyle name="40% - akcent 6 4 2 2 2 2 4" xfId="29663" xr:uid="{00000000-0005-0000-0000-0000DD730000}"/>
    <cellStyle name="40% - akcent 6 4 2 2 2 2 4 2" xfId="29664" xr:uid="{00000000-0005-0000-0000-0000DE730000}"/>
    <cellStyle name="40% - akcent 6 4 2 2 2 2 4 2 2" xfId="29665" xr:uid="{00000000-0005-0000-0000-0000DF730000}"/>
    <cellStyle name="40% - akcent 6 4 2 2 2 2 4 3" xfId="29666" xr:uid="{00000000-0005-0000-0000-0000E0730000}"/>
    <cellStyle name="40% - akcent 6 4 2 2 2 2 5" xfId="29667" xr:uid="{00000000-0005-0000-0000-0000E1730000}"/>
    <cellStyle name="40% - akcent 6 4 2 2 2 2 5 2" xfId="29668" xr:uid="{00000000-0005-0000-0000-0000E2730000}"/>
    <cellStyle name="40% - akcent 6 4 2 2 2 2 6" xfId="29669" xr:uid="{00000000-0005-0000-0000-0000E3730000}"/>
    <cellStyle name="40% - akcent 6 4 2 2 2 3" xfId="29670" xr:uid="{00000000-0005-0000-0000-0000E4730000}"/>
    <cellStyle name="40% - akcent 6 4 2 2 2 3 2" xfId="29671" xr:uid="{00000000-0005-0000-0000-0000E5730000}"/>
    <cellStyle name="40% - akcent 6 4 2 2 2 3 2 2" xfId="29672" xr:uid="{00000000-0005-0000-0000-0000E6730000}"/>
    <cellStyle name="40% - akcent 6 4 2 2 2 3 3" xfId="29673" xr:uid="{00000000-0005-0000-0000-0000E7730000}"/>
    <cellStyle name="40% - akcent 6 4 2 2 2 4" xfId="29674" xr:uid="{00000000-0005-0000-0000-0000E8730000}"/>
    <cellStyle name="40% - akcent 6 4 2 2 2 4 2" xfId="29675" xr:uid="{00000000-0005-0000-0000-0000E9730000}"/>
    <cellStyle name="40% - akcent 6 4 2 2 2 4 2 2" xfId="29676" xr:uid="{00000000-0005-0000-0000-0000EA730000}"/>
    <cellStyle name="40% - akcent 6 4 2 2 2 4 3" xfId="29677" xr:uid="{00000000-0005-0000-0000-0000EB730000}"/>
    <cellStyle name="40% - akcent 6 4 2 2 2 5" xfId="29678" xr:uid="{00000000-0005-0000-0000-0000EC730000}"/>
    <cellStyle name="40% - akcent 6 4 2 2 2 5 2" xfId="29679" xr:uid="{00000000-0005-0000-0000-0000ED730000}"/>
    <cellStyle name="40% - akcent 6 4 2 2 2 5 2 2" xfId="29680" xr:uid="{00000000-0005-0000-0000-0000EE730000}"/>
    <cellStyle name="40% - akcent 6 4 2 2 2 5 3" xfId="29681" xr:uid="{00000000-0005-0000-0000-0000EF730000}"/>
    <cellStyle name="40% - akcent 6 4 2 2 2 6" xfId="29682" xr:uid="{00000000-0005-0000-0000-0000F0730000}"/>
    <cellStyle name="40% - akcent 6 4 2 2 2 6 2" xfId="29683" xr:uid="{00000000-0005-0000-0000-0000F1730000}"/>
    <cellStyle name="40% - akcent 6 4 2 2 2 7" xfId="29684" xr:uid="{00000000-0005-0000-0000-0000F2730000}"/>
    <cellStyle name="40% - akcent 6 4 2 2 3" xfId="29685" xr:uid="{00000000-0005-0000-0000-0000F3730000}"/>
    <cellStyle name="40% - akcent 6 4 2 2 3 2" xfId="29686" xr:uid="{00000000-0005-0000-0000-0000F4730000}"/>
    <cellStyle name="40% - akcent 6 4 2 2 3 2 2" xfId="29687" xr:uid="{00000000-0005-0000-0000-0000F5730000}"/>
    <cellStyle name="40% - akcent 6 4 2 2 3 2 2 2" xfId="29688" xr:uid="{00000000-0005-0000-0000-0000F6730000}"/>
    <cellStyle name="40% - akcent 6 4 2 2 3 2 3" xfId="29689" xr:uid="{00000000-0005-0000-0000-0000F7730000}"/>
    <cellStyle name="40% - akcent 6 4 2 2 3 3" xfId="29690" xr:uid="{00000000-0005-0000-0000-0000F8730000}"/>
    <cellStyle name="40% - akcent 6 4 2 2 3 3 2" xfId="29691" xr:uid="{00000000-0005-0000-0000-0000F9730000}"/>
    <cellStyle name="40% - akcent 6 4 2 2 3 3 2 2" xfId="29692" xr:uid="{00000000-0005-0000-0000-0000FA730000}"/>
    <cellStyle name="40% - akcent 6 4 2 2 3 3 3" xfId="29693" xr:uid="{00000000-0005-0000-0000-0000FB730000}"/>
    <cellStyle name="40% - akcent 6 4 2 2 3 4" xfId="29694" xr:uid="{00000000-0005-0000-0000-0000FC730000}"/>
    <cellStyle name="40% - akcent 6 4 2 2 3 4 2" xfId="29695" xr:uid="{00000000-0005-0000-0000-0000FD730000}"/>
    <cellStyle name="40% - akcent 6 4 2 2 3 4 2 2" xfId="29696" xr:uid="{00000000-0005-0000-0000-0000FE730000}"/>
    <cellStyle name="40% - akcent 6 4 2 2 3 4 3" xfId="29697" xr:uid="{00000000-0005-0000-0000-0000FF730000}"/>
    <cellStyle name="40% - akcent 6 4 2 2 3 5" xfId="29698" xr:uid="{00000000-0005-0000-0000-000000740000}"/>
    <cellStyle name="40% - akcent 6 4 2 2 3 5 2" xfId="29699" xr:uid="{00000000-0005-0000-0000-000001740000}"/>
    <cellStyle name="40% - akcent 6 4 2 2 3 6" xfId="29700" xr:uid="{00000000-0005-0000-0000-000002740000}"/>
    <cellStyle name="40% - akcent 6 4 2 2 4" xfId="29701" xr:uid="{00000000-0005-0000-0000-000003740000}"/>
    <cellStyle name="40% - akcent 6 4 2 2 4 2" xfId="29702" xr:uid="{00000000-0005-0000-0000-000004740000}"/>
    <cellStyle name="40% - akcent 6 4 2 2 4 2 2" xfId="29703" xr:uid="{00000000-0005-0000-0000-000005740000}"/>
    <cellStyle name="40% - akcent 6 4 2 2 4 2 2 2" xfId="29704" xr:uid="{00000000-0005-0000-0000-000006740000}"/>
    <cellStyle name="40% - akcent 6 4 2 2 4 2 3" xfId="29705" xr:uid="{00000000-0005-0000-0000-000007740000}"/>
    <cellStyle name="40% - akcent 6 4 2 2 4 3" xfId="29706" xr:uid="{00000000-0005-0000-0000-000008740000}"/>
    <cellStyle name="40% - akcent 6 4 2 2 4 3 2" xfId="29707" xr:uid="{00000000-0005-0000-0000-000009740000}"/>
    <cellStyle name="40% - akcent 6 4 2 2 4 3 2 2" xfId="29708" xr:uid="{00000000-0005-0000-0000-00000A740000}"/>
    <cellStyle name="40% - akcent 6 4 2 2 4 3 3" xfId="29709" xr:uid="{00000000-0005-0000-0000-00000B740000}"/>
    <cellStyle name="40% - akcent 6 4 2 2 4 4" xfId="29710" xr:uid="{00000000-0005-0000-0000-00000C740000}"/>
    <cellStyle name="40% - akcent 6 4 2 2 4 4 2" xfId="29711" xr:uid="{00000000-0005-0000-0000-00000D740000}"/>
    <cellStyle name="40% - akcent 6 4 2 2 4 4 2 2" xfId="29712" xr:uid="{00000000-0005-0000-0000-00000E740000}"/>
    <cellStyle name="40% - akcent 6 4 2 2 4 4 3" xfId="29713" xr:uid="{00000000-0005-0000-0000-00000F740000}"/>
    <cellStyle name="40% - akcent 6 4 2 2 4 5" xfId="29714" xr:uid="{00000000-0005-0000-0000-000010740000}"/>
    <cellStyle name="40% - akcent 6 4 2 2 4 5 2" xfId="29715" xr:uid="{00000000-0005-0000-0000-000011740000}"/>
    <cellStyle name="40% - akcent 6 4 2 2 4 6" xfId="29716" xr:uid="{00000000-0005-0000-0000-000012740000}"/>
    <cellStyle name="40% - akcent 6 4 2 2 5" xfId="29717" xr:uid="{00000000-0005-0000-0000-000013740000}"/>
    <cellStyle name="40% - akcent 6 4 2 2 5 2" xfId="29718" xr:uid="{00000000-0005-0000-0000-000014740000}"/>
    <cellStyle name="40% - akcent 6 4 2 2 5 2 2" xfId="29719" xr:uid="{00000000-0005-0000-0000-000015740000}"/>
    <cellStyle name="40% - akcent 6 4 2 2 5 3" xfId="29720" xr:uid="{00000000-0005-0000-0000-000016740000}"/>
    <cellStyle name="40% - akcent 6 4 2 2 6" xfId="29721" xr:uid="{00000000-0005-0000-0000-000017740000}"/>
    <cellStyle name="40% - akcent 6 4 2 2 6 2" xfId="29722" xr:uid="{00000000-0005-0000-0000-000018740000}"/>
    <cellStyle name="40% - akcent 6 4 2 2 6 2 2" xfId="29723" xr:uid="{00000000-0005-0000-0000-000019740000}"/>
    <cellStyle name="40% - akcent 6 4 2 2 6 3" xfId="29724" xr:uid="{00000000-0005-0000-0000-00001A740000}"/>
    <cellStyle name="40% - akcent 6 4 2 2 7" xfId="29725" xr:uid="{00000000-0005-0000-0000-00001B740000}"/>
    <cellStyle name="40% - akcent 6 4 2 2 7 2" xfId="29726" xr:uid="{00000000-0005-0000-0000-00001C740000}"/>
    <cellStyle name="40% - akcent 6 4 2 2 7 2 2" xfId="29727" xr:uid="{00000000-0005-0000-0000-00001D740000}"/>
    <cellStyle name="40% - akcent 6 4 2 2 7 3" xfId="29728" xr:uid="{00000000-0005-0000-0000-00001E740000}"/>
    <cellStyle name="40% - akcent 6 4 2 2 8" xfId="29729" xr:uid="{00000000-0005-0000-0000-00001F740000}"/>
    <cellStyle name="40% - akcent 6 4 2 2 8 2" xfId="29730" xr:uid="{00000000-0005-0000-0000-000020740000}"/>
    <cellStyle name="40% - akcent 6 4 2 2 9" xfId="29731" xr:uid="{00000000-0005-0000-0000-000021740000}"/>
    <cellStyle name="40% - akcent 6 4 2 3" xfId="29732" xr:uid="{00000000-0005-0000-0000-000022740000}"/>
    <cellStyle name="40% - akcent 6 4 2 3 2" xfId="29733" xr:uid="{00000000-0005-0000-0000-000023740000}"/>
    <cellStyle name="40% - akcent 6 4 2 3 2 2" xfId="29734" xr:uid="{00000000-0005-0000-0000-000024740000}"/>
    <cellStyle name="40% - akcent 6 4 2 3 2 2 2" xfId="29735" xr:uid="{00000000-0005-0000-0000-000025740000}"/>
    <cellStyle name="40% - akcent 6 4 2 3 2 2 2 2" xfId="29736" xr:uid="{00000000-0005-0000-0000-000026740000}"/>
    <cellStyle name="40% - akcent 6 4 2 3 2 2 3" xfId="29737" xr:uid="{00000000-0005-0000-0000-000027740000}"/>
    <cellStyle name="40% - akcent 6 4 2 3 2 3" xfId="29738" xr:uid="{00000000-0005-0000-0000-000028740000}"/>
    <cellStyle name="40% - akcent 6 4 2 3 2 3 2" xfId="29739" xr:uid="{00000000-0005-0000-0000-000029740000}"/>
    <cellStyle name="40% - akcent 6 4 2 3 2 3 2 2" xfId="29740" xr:uid="{00000000-0005-0000-0000-00002A740000}"/>
    <cellStyle name="40% - akcent 6 4 2 3 2 3 3" xfId="29741" xr:uid="{00000000-0005-0000-0000-00002B740000}"/>
    <cellStyle name="40% - akcent 6 4 2 3 2 4" xfId="29742" xr:uid="{00000000-0005-0000-0000-00002C740000}"/>
    <cellStyle name="40% - akcent 6 4 2 3 2 4 2" xfId="29743" xr:uid="{00000000-0005-0000-0000-00002D740000}"/>
    <cellStyle name="40% - akcent 6 4 2 3 2 4 2 2" xfId="29744" xr:uid="{00000000-0005-0000-0000-00002E740000}"/>
    <cellStyle name="40% - akcent 6 4 2 3 2 4 3" xfId="29745" xr:uid="{00000000-0005-0000-0000-00002F740000}"/>
    <cellStyle name="40% - akcent 6 4 2 3 2 5" xfId="29746" xr:uid="{00000000-0005-0000-0000-000030740000}"/>
    <cellStyle name="40% - akcent 6 4 2 3 2 5 2" xfId="29747" xr:uid="{00000000-0005-0000-0000-000031740000}"/>
    <cellStyle name="40% - akcent 6 4 2 3 2 6" xfId="29748" xr:uid="{00000000-0005-0000-0000-000032740000}"/>
    <cellStyle name="40% - akcent 6 4 2 3 3" xfId="29749" xr:uid="{00000000-0005-0000-0000-000033740000}"/>
    <cellStyle name="40% - akcent 6 4 2 3 3 2" xfId="29750" xr:uid="{00000000-0005-0000-0000-000034740000}"/>
    <cellStyle name="40% - akcent 6 4 2 3 3 2 2" xfId="29751" xr:uid="{00000000-0005-0000-0000-000035740000}"/>
    <cellStyle name="40% - akcent 6 4 2 3 3 3" xfId="29752" xr:uid="{00000000-0005-0000-0000-000036740000}"/>
    <cellStyle name="40% - akcent 6 4 2 3 4" xfId="29753" xr:uid="{00000000-0005-0000-0000-000037740000}"/>
    <cellStyle name="40% - akcent 6 4 2 3 4 2" xfId="29754" xr:uid="{00000000-0005-0000-0000-000038740000}"/>
    <cellStyle name="40% - akcent 6 4 2 3 4 2 2" xfId="29755" xr:uid="{00000000-0005-0000-0000-000039740000}"/>
    <cellStyle name="40% - akcent 6 4 2 3 4 3" xfId="29756" xr:uid="{00000000-0005-0000-0000-00003A740000}"/>
    <cellStyle name="40% - akcent 6 4 2 3 5" xfId="29757" xr:uid="{00000000-0005-0000-0000-00003B740000}"/>
    <cellStyle name="40% - akcent 6 4 2 3 5 2" xfId="29758" xr:uid="{00000000-0005-0000-0000-00003C740000}"/>
    <cellStyle name="40% - akcent 6 4 2 3 5 2 2" xfId="29759" xr:uid="{00000000-0005-0000-0000-00003D740000}"/>
    <cellStyle name="40% - akcent 6 4 2 3 5 3" xfId="29760" xr:uid="{00000000-0005-0000-0000-00003E740000}"/>
    <cellStyle name="40% - akcent 6 4 2 3 6" xfId="29761" xr:uid="{00000000-0005-0000-0000-00003F740000}"/>
    <cellStyle name="40% - akcent 6 4 2 3 6 2" xfId="29762" xr:uid="{00000000-0005-0000-0000-000040740000}"/>
    <cellStyle name="40% - akcent 6 4 2 3 7" xfId="29763" xr:uid="{00000000-0005-0000-0000-000041740000}"/>
    <cellStyle name="40% - akcent 6 4 2 4" xfId="29764" xr:uid="{00000000-0005-0000-0000-000042740000}"/>
    <cellStyle name="40% - akcent 6 4 2 4 2" xfId="29765" xr:uid="{00000000-0005-0000-0000-000043740000}"/>
    <cellStyle name="40% - akcent 6 4 2 4 2 2" xfId="29766" xr:uid="{00000000-0005-0000-0000-000044740000}"/>
    <cellStyle name="40% - akcent 6 4 2 4 2 2 2" xfId="29767" xr:uid="{00000000-0005-0000-0000-000045740000}"/>
    <cellStyle name="40% - akcent 6 4 2 4 2 3" xfId="29768" xr:uid="{00000000-0005-0000-0000-000046740000}"/>
    <cellStyle name="40% - akcent 6 4 2 4 3" xfId="29769" xr:uid="{00000000-0005-0000-0000-000047740000}"/>
    <cellStyle name="40% - akcent 6 4 2 4 3 2" xfId="29770" xr:uid="{00000000-0005-0000-0000-000048740000}"/>
    <cellStyle name="40% - akcent 6 4 2 4 3 2 2" xfId="29771" xr:uid="{00000000-0005-0000-0000-000049740000}"/>
    <cellStyle name="40% - akcent 6 4 2 4 3 3" xfId="29772" xr:uid="{00000000-0005-0000-0000-00004A740000}"/>
    <cellStyle name="40% - akcent 6 4 2 4 4" xfId="29773" xr:uid="{00000000-0005-0000-0000-00004B740000}"/>
    <cellStyle name="40% - akcent 6 4 2 4 4 2" xfId="29774" xr:uid="{00000000-0005-0000-0000-00004C740000}"/>
    <cellStyle name="40% - akcent 6 4 2 4 4 2 2" xfId="29775" xr:uid="{00000000-0005-0000-0000-00004D740000}"/>
    <cellStyle name="40% - akcent 6 4 2 4 4 3" xfId="29776" xr:uid="{00000000-0005-0000-0000-00004E740000}"/>
    <cellStyle name="40% - akcent 6 4 2 4 5" xfId="29777" xr:uid="{00000000-0005-0000-0000-00004F740000}"/>
    <cellStyle name="40% - akcent 6 4 2 4 5 2" xfId="29778" xr:uid="{00000000-0005-0000-0000-000050740000}"/>
    <cellStyle name="40% - akcent 6 4 2 4 6" xfId="29779" xr:uid="{00000000-0005-0000-0000-000051740000}"/>
    <cellStyle name="40% - akcent 6 4 2 5" xfId="29780" xr:uid="{00000000-0005-0000-0000-000052740000}"/>
    <cellStyle name="40% - akcent 6 4 2 5 2" xfId="29781" xr:uid="{00000000-0005-0000-0000-000053740000}"/>
    <cellStyle name="40% - akcent 6 4 2 5 2 2" xfId="29782" xr:uid="{00000000-0005-0000-0000-000054740000}"/>
    <cellStyle name="40% - akcent 6 4 2 5 2 2 2" xfId="29783" xr:uid="{00000000-0005-0000-0000-000055740000}"/>
    <cellStyle name="40% - akcent 6 4 2 5 2 3" xfId="29784" xr:uid="{00000000-0005-0000-0000-000056740000}"/>
    <cellStyle name="40% - akcent 6 4 2 5 3" xfId="29785" xr:uid="{00000000-0005-0000-0000-000057740000}"/>
    <cellStyle name="40% - akcent 6 4 2 5 3 2" xfId="29786" xr:uid="{00000000-0005-0000-0000-000058740000}"/>
    <cellStyle name="40% - akcent 6 4 2 5 3 2 2" xfId="29787" xr:uid="{00000000-0005-0000-0000-000059740000}"/>
    <cellStyle name="40% - akcent 6 4 2 5 3 3" xfId="29788" xr:uid="{00000000-0005-0000-0000-00005A740000}"/>
    <cellStyle name="40% - akcent 6 4 2 5 4" xfId="29789" xr:uid="{00000000-0005-0000-0000-00005B740000}"/>
    <cellStyle name="40% - akcent 6 4 2 5 4 2" xfId="29790" xr:uid="{00000000-0005-0000-0000-00005C740000}"/>
    <cellStyle name="40% - akcent 6 4 2 5 4 2 2" xfId="29791" xr:uid="{00000000-0005-0000-0000-00005D740000}"/>
    <cellStyle name="40% - akcent 6 4 2 5 4 3" xfId="29792" xr:uid="{00000000-0005-0000-0000-00005E740000}"/>
    <cellStyle name="40% - akcent 6 4 2 5 5" xfId="29793" xr:uid="{00000000-0005-0000-0000-00005F740000}"/>
    <cellStyle name="40% - akcent 6 4 2 5 5 2" xfId="29794" xr:uid="{00000000-0005-0000-0000-000060740000}"/>
    <cellStyle name="40% - akcent 6 4 2 5 6" xfId="29795" xr:uid="{00000000-0005-0000-0000-000061740000}"/>
    <cellStyle name="40% - akcent 6 4 2 6" xfId="29796" xr:uid="{00000000-0005-0000-0000-000062740000}"/>
    <cellStyle name="40% - akcent 6 4 2 7" xfId="29797" xr:uid="{00000000-0005-0000-0000-000063740000}"/>
    <cellStyle name="40% - akcent 6 4 2 7 2" xfId="29798" xr:uid="{00000000-0005-0000-0000-000064740000}"/>
    <cellStyle name="40% - akcent 6 4 2 7 2 2" xfId="29799" xr:uid="{00000000-0005-0000-0000-000065740000}"/>
    <cellStyle name="40% - akcent 6 4 2 7 2 2 2" xfId="29800" xr:uid="{00000000-0005-0000-0000-000066740000}"/>
    <cellStyle name="40% - akcent 6 4 2 7 2 3" xfId="29801" xr:uid="{00000000-0005-0000-0000-000067740000}"/>
    <cellStyle name="40% - akcent 6 4 2 7 3" xfId="29802" xr:uid="{00000000-0005-0000-0000-000068740000}"/>
    <cellStyle name="40% - akcent 6 4 2 7 3 2" xfId="29803" xr:uid="{00000000-0005-0000-0000-000069740000}"/>
    <cellStyle name="40% - akcent 6 4 2 7 3 2 2" xfId="29804" xr:uid="{00000000-0005-0000-0000-00006A740000}"/>
    <cellStyle name="40% - akcent 6 4 2 7 3 3" xfId="29805" xr:uid="{00000000-0005-0000-0000-00006B740000}"/>
    <cellStyle name="40% - akcent 6 4 2 7 4" xfId="29806" xr:uid="{00000000-0005-0000-0000-00006C740000}"/>
    <cellStyle name="40% - akcent 6 4 2 7 4 2" xfId="29807" xr:uid="{00000000-0005-0000-0000-00006D740000}"/>
    <cellStyle name="40% - akcent 6 4 2 7 4 2 2" xfId="29808" xr:uid="{00000000-0005-0000-0000-00006E740000}"/>
    <cellStyle name="40% - akcent 6 4 2 7 4 3" xfId="29809" xr:uid="{00000000-0005-0000-0000-00006F740000}"/>
    <cellStyle name="40% - akcent 6 4 2 7 5" xfId="29810" xr:uid="{00000000-0005-0000-0000-000070740000}"/>
    <cellStyle name="40% - akcent 6 4 2 7 5 2" xfId="29811" xr:uid="{00000000-0005-0000-0000-000071740000}"/>
    <cellStyle name="40% - akcent 6 4 2 7 6" xfId="29812" xr:uid="{00000000-0005-0000-0000-000072740000}"/>
    <cellStyle name="40% - akcent 6 4 3" xfId="29813" xr:uid="{00000000-0005-0000-0000-000073740000}"/>
    <cellStyle name="40% - akcent 6 4 3 2" xfId="29814" xr:uid="{00000000-0005-0000-0000-000074740000}"/>
    <cellStyle name="40% - akcent 6 4 3 2 2" xfId="29815" xr:uid="{00000000-0005-0000-0000-000075740000}"/>
    <cellStyle name="40% - akcent 6 4 3 2 2 2" xfId="29816" xr:uid="{00000000-0005-0000-0000-000076740000}"/>
    <cellStyle name="40% - akcent 6 4 3 2 2 2 2" xfId="29817" xr:uid="{00000000-0005-0000-0000-000077740000}"/>
    <cellStyle name="40% - akcent 6 4 3 2 2 2 2 2" xfId="29818" xr:uid="{00000000-0005-0000-0000-000078740000}"/>
    <cellStyle name="40% - akcent 6 4 3 2 2 2 3" xfId="29819" xr:uid="{00000000-0005-0000-0000-000079740000}"/>
    <cellStyle name="40% - akcent 6 4 3 2 2 3" xfId="29820" xr:uid="{00000000-0005-0000-0000-00007A740000}"/>
    <cellStyle name="40% - akcent 6 4 3 2 2 3 2" xfId="29821" xr:uid="{00000000-0005-0000-0000-00007B740000}"/>
    <cellStyle name="40% - akcent 6 4 3 2 2 3 2 2" xfId="29822" xr:uid="{00000000-0005-0000-0000-00007C740000}"/>
    <cellStyle name="40% - akcent 6 4 3 2 2 3 3" xfId="29823" xr:uid="{00000000-0005-0000-0000-00007D740000}"/>
    <cellStyle name="40% - akcent 6 4 3 2 2 4" xfId="29824" xr:uid="{00000000-0005-0000-0000-00007E740000}"/>
    <cellStyle name="40% - akcent 6 4 3 2 2 4 2" xfId="29825" xr:uid="{00000000-0005-0000-0000-00007F740000}"/>
    <cellStyle name="40% - akcent 6 4 3 2 2 4 2 2" xfId="29826" xr:uid="{00000000-0005-0000-0000-000080740000}"/>
    <cellStyle name="40% - akcent 6 4 3 2 2 4 3" xfId="29827" xr:uid="{00000000-0005-0000-0000-000081740000}"/>
    <cellStyle name="40% - akcent 6 4 3 2 2 5" xfId="29828" xr:uid="{00000000-0005-0000-0000-000082740000}"/>
    <cellStyle name="40% - akcent 6 4 3 2 2 5 2" xfId="29829" xr:uid="{00000000-0005-0000-0000-000083740000}"/>
    <cellStyle name="40% - akcent 6 4 3 2 2 6" xfId="29830" xr:uid="{00000000-0005-0000-0000-000084740000}"/>
    <cellStyle name="40% - akcent 6 4 3 2 3" xfId="29831" xr:uid="{00000000-0005-0000-0000-000085740000}"/>
    <cellStyle name="40% - akcent 6 4 3 2 3 2" xfId="29832" xr:uid="{00000000-0005-0000-0000-000086740000}"/>
    <cellStyle name="40% - akcent 6 4 3 2 3 2 2" xfId="29833" xr:uid="{00000000-0005-0000-0000-000087740000}"/>
    <cellStyle name="40% - akcent 6 4 3 2 3 3" xfId="29834" xr:uid="{00000000-0005-0000-0000-000088740000}"/>
    <cellStyle name="40% - akcent 6 4 3 2 4" xfId="29835" xr:uid="{00000000-0005-0000-0000-000089740000}"/>
    <cellStyle name="40% - akcent 6 4 3 2 4 2" xfId="29836" xr:uid="{00000000-0005-0000-0000-00008A740000}"/>
    <cellStyle name="40% - akcent 6 4 3 2 4 2 2" xfId="29837" xr:uid="{00000000-0005-0000-0000-00008B740000}"/>
    <cellStyle name="40% - akcent 6 4 3 2 4 3" xfId="29838" xr:uid="{00000000-0005-0000-0000-00008C740000}"/>
    <cellStyle name="40% - akcent 6 4 3 2 5" xfId="29839" xr:uid="{00000000-0005-0000-0000-00008D740000}"/>
    <cellStyle name="40% - akcent 6 4 3 2 5 2" xfId="29840" xr:uid="{00000000-0005-0000-0000-00008E740000}"/>
    <cellStyle name="40% - akcent 6 4 3 2 5 2 2" xfId="29841" xr:uid="{00000000-0005-0000-0000-00008F740000}"/>
    <cellStyle name="40% - akcent 6 4 3 2 5 3" xfId="29842" xr:uid="{00000000-0005-0000-0000-000090740000}"/>
    <cellStyle name="40% - akcent 6 4 3 2 6" xfId="29843" xr:uid="{00000000-0005-0000-0000-000091740000}"/>
    <cellStyle name="40% - akcent 6 4 3 2 6 2" xfId="29844" xr:uid="{00000000-0005-0000-0000-000092740000}"/>
    <cellStyle name="40% - akcent 6 4 3 2 7" xfId="29845" xr:uid="{00000000-0005-0000-0000-000093740000}"/>
    <cellStyle name="40% - akcent 6 4 3 2 8" xfId="29846" xr:uid="{00000000-0005-0000-0000-000094740000}"/>
    <cellStyle name="40% - akcent 6 4 3 3" xfId="29847" xr:uid="{00000000-0005-0000-0000-000095740000}"/>
    <cellStyle name="40% - akcent 6 4 3 3 2" xfId="29848" xr:uid="{00000000-0005-0000-0000-000096740000}"/>
    <cellStyle name="40% - akcent 6 4 3 3 2 2" xfId="29849" xr:uid="{00000000-0005-0000-0000-000097740000}"/>
    <cellStyle name="40% - akcent 6 4 3 3 2 2 2" xfId="29850" xr:uid="{00000000-0005-0000-0000-000098740000}"/>
    <cellStyle name="40% - akcent 6 4 3 3 2 3" xfId="29851" xr:uid="{00000000-0005-0000-0000-000099740000}"/>
    <cellStyle name="40% - akcent 6 4 3 3 3" xfId="29852" xr:uid="{00000000-0005-0000-0000-00009A740000}"/>
    <cellStyle name="40% - akcent 6 4 3 3 3 2" xfId="29853" xr:uid="{00000000-0005-0000-0000-00009B740000}"/>
    <cellStyle name="40% - akcent 6 4 3 3 3 2 2" xfId="29854" xr:uid="{00000000-0005-0000-0000-00009C740000}"/>
    <cellStyle name="40% - akcent 6 4 3 3 3 3" xfId="29855" xr:uid="{00000000-0005-0000-0000-00009D740000}"/>
    <cellStyle name="40% - akcent 6 4 3 3 4" xfId="29856" xr:uid="{00000000-0005-0000-0000-00009E740000}"/>
    <cellStyle name="40% - akcent 6 4 3 3 4 2" xfId="29857" xr:uid="{00000000-0005-0000-0000-00009F740000}"/>
    <cellStyle name="40% - akcent 6 4 3 3 4 2 2" xfId="29858" xr:uid="{00000000-0005-0000-0000-0000A0740000}"/>
    <cellStyle name="40% - akcent 6 4 3 3 4 3" xfId="29859" xr:uid="{00000000-0005-0000-0000-0000A1740000}"/>
    <cellStyle name="40% - akcent 6 4 3 3 5" xfId="29860" xr:uid="{00000000-0005-0000-0000-0000A2740000}"/>
    <cellStyle name="40% - akcent 6 4 3 3 5 2" xfId="29861" xr:uid="{00000000-0005-0000-0000-0000A3740000}"/>
    <cellStyle name="40% - akcent 6 4 3 3 6" xfId="29862" xr:uid="{00000000-0005-0000-0000-0000A4740000}"/>
    <cellStyle name="40% - akcent 6 4 3 4" xfId="29863" xr:uid="{00000000-0005-0000-0000-0000A5740000}"/>
    <cellStyle name="40% - akcent 6 4 3 4 2" xfId="29864" xr:uid="{00000000-0005-0000-0000-0000A6740000}"/>
    <cellStyle name="40% - akcent 6 4 3 4 2 2" xfId="29865" xr:uid="{00000000-0005-0000-0000-0000A7740000}"/>
    <cellStyle name="40% - akcent 6 4 3 4 2 2 2" xfId="29866" xr:uid="{00000000-0005-0000-0000-0000A8740000}"/>
    <cellStyle name="40% - akcent 6 4 3 4 2 3" xfId="29867" xr:uid="{00000000-0005-0000-0000-0000A9740000}"/>
    <cellStyle name="40% - akcent 6 4 3 4 3" xfId="29868" xr:uid="{00000000-0005-0000-0000-0000AA740000}"/>
    <cellStyle name="40% - akcent 6 4 3 4 3 2" xfId="29869" xr:uid="{00000000-0005-0000-0000-0000AB740000}"/>
    <cellStyle name="40% - akcent 6 4 3 4 3 2 2" xfId="29870" xr:uid="{00000000-0005-0000-0000-0000AC740000}"/>
    <cellStyle name="40% - akcent 6 4 3 4 3 3" xfId="29871" xr:uid="{00000000-0005-0000-0000-0000AD740000}"/>
    <cellStyle name="40% - akcent 6 4 3 4 4" xfId="29872" xr:uid="{00000000-0005-0000-0000-0000AE740000}"/>
    <cellStyle name="40% - akcent 6 4 3 4 4 2" xfId="29873" xr:uid="{00000000-0005-0000-0000-0000AF740000}"/>
    <cellStyle name="40% - akcent 6 4 3 4 4 2 2" xfId="29874" xr:uid="{00000000-0005-0000-0000-0000B0740000}"/>
    <cellStyle name="40% - akcent 6 4 3 4 4 3" xfId="29875" xr:uid="{00000000-0005-0000-0000-0000B1740000}"/>
    <cellStyle name="40% - akcent 6 4 3 4 5" xfId="29876" xr:uid="{00000000-0005-0000-0000-0000B2740000}"/>
    <cellStyle name="40% - akcent 6 4 3 4 5 2" xfId="29877" xr:uid="{00000000-0005-0000-0000-0000B3740000}"/>
    <cellStyle name="40% - akcent 6 4 3 4 6" xfId="29878" xr:uid="{00000000-0005-0000-0000-0000B4740000}"/>
    <cellStyle name="40% - akcent 6 4 3 5" xfId="29879" xr:uid="{00000000-0005-0000-0000-0000B5740000}"/>
    <cellStyle name="40% - akcent 6 4 3 5 2" xfId="29880" xr:uid="{00000000-0005-0000-0000-0000B6740000}"/>
    <cellStyle name="40% - akcent 6 4 3 5 2 2" xfId="29881" xr:uid="{00000000-0005-0000-0000-0000B7740000}"/>
    <cellStyle name="40% - akcent 6 4 3 5 2 2 2" xfId="29882" xr:uid="{00000000-0005-0000-0000-0000B8740000}"/>
    <cellStyle name="40% - akcent 6 4 3 5 2 3" xfId="29883" xr:uid="{00000000-0005-0000-0000-0000B9740000}"/>
    <cellStyle name="40% - akcent 6 4 3 5 3" xfId="29884" xr:uid="{00000000-0005-0000-0000-0000BA740000}"/>
    <cellStyle name="40% - akcent 6 4 3 5 3 2" xfId="29885" xr:uid="{00000000-0005-0000-0000-0000BB740000}"/>
    <cellStyle name="40% - akcent 6 4 3 5 3 2 2" xfId="29886" xr:uid="{00000000-0005-0000-0000-0000BC740000}"/>
    <cellStyle name="40% - akcent 6 4 3 5 3 3" xfId="29887" xr:uid="{00000000-0005-0000-0000-0000BD740000}"/>
    <cellStyle name="40% - akcent 6 4 3 5 4" xfId="29888" xr:uid="{00000000-0005-0000-0000-0000BE740000}"/>
    <cellStyle name="40% - akcent 6 4 3 5 4 2" xfId="29889" xr:uid="{00000000-0005-0000-0000-0000BF740000}"/>
    <cellStyle name="40% - akcent 6 4 3 5 4 2 2" xfId="29890" xr:uid="{00000000-0005-0000-0000-0000C0740000}"/>
    <cellStyle name="40% - akcent 6 4 3 5 4 3" xfId="29891" xr:uid="{00000000-0005-0000-0000-0000C1740000}"/>
    <cellStyle name="40% - akcent 6 4 3 5 5" xfId="29892" xr:uid="{00000000-0005-0000-0000-0000C2740000}"/>
    <cellStyle name="40% - akcent 6 4 3 5 5 2" xfId="29893" xr:uid="{00000000-0005-0000-0000-0000C3740000}"/>
    <cellStyle name="40% - akcent 6 4 3 5 6" xfId="29894" xr:uid="{00000000-0005-0000-0000-0000C4740000}"/>
    <cellStyle name="40% - akcent 6 4 3 6" xfId="29895" xr:uid="{00000000-0005-0000-0000-0000C5740000}"/>
    <cellStyle name="40% - akcent 6 4 4" xfId="29896" xr:uid="{00000000-0005-0000-0000-0000C6740000}"/>
    <cellStyle name="40% - akcent 6 4 4 2" xfId="29897" xr:uid="{00000000-0005-0000-0000-0000C7740000}"/>
    <cellStyle name="40% - akcent 6 4 4 2 2" xfId="29898" xr:uid="{00000000-0005-0000-0000-0000C8740000}"/>
    <cellStyle name="40% - akcent 6 4 4 2 2 2" xfId="29899" xr:uid="{00000000-0005-0000-0000-0000C9740000}"/>
    <cellStyle name="40% - akcent 6 4 4 2 2 2 2" xfId="29900" xr:uid="{00000000-0005-0000-0000-0000CA740000}"/>
    <cellStyle name="40% - akcent 6 4 4 2 2 3" xfId="29901" xr:uid="{00000000-0005-0000-0000-0000CB740000}"/>
    <cellStyle name="40% - akcent 6 4 4 2 3" xfId="29902" xr:uid="{00000000-0005-0000-0000-0000CC740000}"/>
    <cellStyle name="40% - akcent 6 4 4 2 3 2" xfId="29903" xr:uid="{00000000-0005-0000-0000-0000CD740000}"/>
    <cellStyle name="40% - akcent 6 4 4 2 3 2 2" xfId="29904" xr:uid="{00000000-0005-0000-0000-0000CE740000}"/>
    <cellStyle name="40% - akcent 6 4 4 2 3 3" xfId="29905" xr:uid="{00000000-0005-0000-0000-0000CF740000}"/>
    <cellStyle name="40% - akcent 6 4 4 2 4" xfId="29906" xr:uid="{00000000-0005-0000-0000-0000D0740000}"/>
    <cellStyle name="40% - akcent 6 4 4 2 4 2" xfId="29907" xr:uid="{00000000-0005-0000-0000-0000D1740000}"/>
    <cellStyle name="40% - akcent 6 4 4 2 4 2 2" xfId="29908" xr:uid="{00000000-0005-0000-0000-0000D2740000}"/>
    <cellStyle name="40% - akcent 6 4 4 2 4 3" xfId="29909" xr:uid="{00000000-0005-0000-0000-0000D3740000}"/>
    <cellStyle name="40% - akcent 6 4 4 2 5" xfId="29910" xr:uid="{00000000-0005-0000-0000-0000D4740000}"/>
    <cellStyle name="40% - akcent 6 4 4 2 5 2" xfId="29911" xr:uid="{00000000-0005-0000-0000-0000D5740000}"/>
    <cellStyle name="40% - akcent 6 4 4 2 6" xfId="29912" xr:uid="{00000000-0005-0000-0000-0000D6740000}"/>
    <cellStyle name="40% - akcent 6 4 4 2 7" xfId="29913" xr:uid="{00000000-0005-0000-0000-0000D7740000}"/>
    <cellStyle name="40% - akcent 6 4 4 3" xfId="29914" xr:uid="{00000000-0005-0000-0000-0000D8740000}"/>
    <cellStyle name="40% - akcent 6 4 4 3 2" xfId="29915" xr:uid="{00000000-0005-0000-0000-0000D9740000}"/>
    <cellStyle name="40% - akcent 6 4 4 3 2 2" xfId="29916" xr:uid="{00000000-0005-0000-0000-0000DA740000}"/>
    <cellStyle name="40% - akcent 6 4 4 3 2 2 2" xfId="29917" xr:uid="{00000000-0005-0000-0000-0000DB740000}"/>
    <cellStyle name="40% - akcent 6 4 4 3 2 3" xfId="29918" xr:uid="{00000000-0005-0000-0000-0000DC740000}"/>
    <cellStyle name="40% - akcent 6 4 4 3 3" xfId="29919" xr:uid="{00000000-0005-0000-0000-0000DD740000}"/>
    <cellStyle name="40% - akcent 6 4 4 3 3 2" xfId="29920" xr:uid="{00000000-0005-0000-0000-0000DE740000}"/>
    <cellStyle name="40% - akcent 6 4 4 3 3 2 2" xfId="29921" xr:uid="{00000000-0005-0000-0000-0000DF740000}"/>
    <cellStyle name="40% - akcent 6 4 4 3 3 3" xfId="29922" xr:uid="{00000000-0005-0000-0000-0000E0740000}"/>
    <cellStyle name="40% - akcent 6 4 4 3 4" xfId="29923" xr:uid="{00000000-0005-0000-0000-0000E1740000}"/>
    <cellStyle name="40% - akcent 6 4 4 3 4 2" xfId="29924" xr:uid="{00000000-0005-0000-0000-0000E2740000}"/>
    <cellStyle name="40% - akcent 6 4 4 3 4 2 2" xfId="29925" xr:uid="{00000000-0005-0000-0000-0000E3740000}"/>
    <cellStyle name="40% - akcent 6 4 4 3 4 3" xfId="29926" xr:uid="{00000000-0005-0000-0000-0000E4740000}"/>
    <cellStyle name="40% - akcent 6 4 4 3 5" xfId="29927" xr:uid="{00000000-0005-0000-0000-0000E5740000}"/>
    <cellStyle name="40% - akcent 6 4 4 3 5 2" xfId="29928" xr:uid="{00000000-0005-0000-0000-0000E6740000}"/>
    <cellStyle name="40% - akcent 6 4 4 3 6" xfId="29929" xr:uid="{00000000-0005-0000-0000-0000E7740000}"/>
    <cellStyle name="40% - akcent 6 4 4 4" xfId="29930" xr:uid="{00000000-0005-0000-0000-0000E8740000}"/>
    <cellStyle name="40% - akcent 6 4 5" xfId="29931" xr:uid="{00000000-0005-0000-0000-0000E9740000}"/>
    <cellStyle name="40% - akcent 6 4 5 2" xfId="29932" xr:uid="{00000000-0005-0000-0000-0000EA740000}"/>
    <cellStyle name="40% - akcent 6 4 5 2 2" xfId="29933" xr:uid="{00000000-0005-0000-0000-0000EB740000}"/>
    <cellStyle name="40% - akcent 6 4 5 2 2 2" xfId="29934" xr:uid="{00000000-0005-0000-0000-0000EC740000}"/>
    <cellStyle name="40% - akcent 6 4 5 2 3" xfId="29935" xr:uid="{00000000-0005-0000-0000-0000ED740000}"/>
    <cellStyle name="40% - akcent 6 4 5 3" xfId="29936" xr:uid="{00000000-0005-0000-0000-0000EE740000}"/>
    <cellStyle name="40% - akcent 6 4 5 3 2" xfId="29937" xr:uid="{00000000-0005-0000-0000-0000EF740000}"/>
    <cellStyle name="40% - akcent 6 4 5 3 2 2" xfId="29938" xr:uid="{00000000-0005-0000-0000-0000F0740000}"/>
    <cellStyle name="40% - akcent 6 4 5 3 3" xfId="29939" xr:uid="{00000000-0005-0000-0000-0000F1740000}"/>
    <cellStyle name="40% - akcent 6 4 5 4" xfId="29940" xr:uid="{00000000-0005-0000-0000-0000F2740000}"/>
    <cellStyle name="40% - akcent 6 4 5 4 2" xfId="29941" xr:uid="{00000000-0005-0000-0000-0000F3740000}"/>
    <cellStyle name="40% - akcent 6 4 5 4 2 2" xfId="29942" xr:uid="{00000000-0005-0000-0000-0000F4740000}"/>
    <cellStyle name="40% - akcent 6 4 5 4 3" xfId="29943" xr:uid="{00000000-0005-0000-0000-0000F5740000}"/>
    <cellStyle name="40% - akcent 6 4 5 5" xfId="29944" xr:uid="{00000000-0005-0000-0000-0000F6740000}"/>
    <cellStyle name="40% - akcent 6 4 5 5 2" xfId="29945" xr:uid="{00000000-0005-0000-0000-0000F7740000}"/>
    <cellStyle name="40% - akcent 6 4 5 6" xfId="29946" xr:uid="{00000000-0005-0000-0000-0000F8740000}"/>
    <cellStyle name="40% - akcent 6 4 5 7" xfId="29947" xr:uid="{00000000-0005-0000-0000-0000F9740000}"/>
    <cellStyle name="40% - akcent 6 4 6" xfId="29948" xr:uid="{00000000-0005-0000-0000-0000FA740000}"/>
    <cellStyle name="40% - akcent 6 4 6 2" xfId="29949" xr:uid="{00000000-0005-0000-0000-0000FB740000}"/>
    <cellStyle name="40% - akcent 6 4 6 2 2" xfId="29950" xr:uid="{00000000-0005-0000-0000-0000FC740000}"/>
    <cellStyle name="40% - akcent 6 4 6 2 2 2" xfId="29951" xr:uid="{00000000-0005-0000-0000-0000FD740000}"/>
    <cellStyle name="40% - akcent 6 4 6 2 3" xfId="29952" xr:uid="{00000000-0005-0000-0000-0000FE740000}"/>
    <cellStyle name="40% - akcent 6 4 6 3" xfId="29953" xr:uid="{00000000-0005-0000-0000-0000FF740000}"/>
    <cellStyle name="40% - akcent 6 4 6 3 2" xfId="29954" xr:uid="{00000000-0005-0000-0000-000000750000}"/>
    <cellStyle name="40% - akcent 6 4 6 3 2 2" xfId="29955" xr:uid="{00000000-0005-0000-0000-000001750000}"/>
    <cellStyle name="40% - akcent 6 4 6 3 3" xfId="29956" xr:uid="{00000000-0005-0000-0000-000002750000}"/>
    <cellStyle name="40% - akcent 6 4 6 4" xfId="29957" xr:uid="{00000000-0005-0000-0000-000003750000}"/>
    <cellStyle name="40% - akcent 6 4 6 4 2" xfId="29958" xr:uid="{00000000-0005-0000-0000-000004750000}"/>
    <cellStyle name="40% - akcent 6 4 6 4 2 2" xfId="29959" xr:uid="{00000000-0005-0000-0000-000005750000}"/>
    <cellStyle name="40% - akcent 6 4 6 4 3" xfId="29960" xr:uid="{00000000-0005-0000-0000-000006750000}"/>
    <cellStyle name="40% - akcent 6 4 6 5" xfId="29961" xr:uid="{00000000-0005-0000-0000-000007750000}"/>
    <cellStyle name="40% - akcent 6 4 6 5 2" xfId="29962" xr:uid="{00000000-0005-0000-0000-000008750000}"/>
    <cellStyle name="40% - akcent 6 4 6 6" xfId="29963" xr:uid="{00000000-0005-0000-0000-000009750000}"/>
    <cellStyle name="40% - akcent 6 4 7" xfId="29964" xr:uid="{00000000-0005-0000-0000-00000A750000}"/>
    <cellStyle name="40% - akcent 6 4 7 2" xfId="29965" xr:uid="{00000000-0005-0000-0000-00000B750000}"/>
    <cellStyle name="40% - akcent 6 4 7 2 2" xfId="29966" xr:uid="{00000000-0005-0000-0000-00000C750000}"/>
    <cellStyle name="40% - akcent 6 4 7 2 2 2" xfId="29967" xr:uid="{00000000-0005-0000-0000-00000D750000}"/>
    <cellStyle name="40% - akcent 6 4 7 2 3" xfId="29968" xr:uid="{00000000-0005-0000-0000-00000E750000}"/>
    <cellStyle name="40% - akcent 6 4 7 3" xfId="29969" xr:uid="{00000000-0005-0000-0000-00000F750000}"/>
    <cellStyle name="40% - akcent 6 4 7 3 2" xfId="29970" xr:uid="{00000000-0005-0000-0000-000010750000}"/>
    <cellStyle name="40% - akcent 6 4 7 3 2 2" xfId="29971" xr:uid="{00000000-0005-0000-0000-000011750000}"/>
    <cellStyle name="40% - akcent 6 4 7 3 3" xfId="29972" xr:uid="{00000000-0005-0000-0000-000012750000}"/>
    <cellStyle name="40% - akcent 6 4 7 4" xfId="29973" xr:uid="{00000000-0005-0000-0000-000013750000}"/>
    <cellStyle name="40% - akcent 6 4 7 4 2" xfId="29974" xr:uid="{00000000-0005-0000-0000-000014750000}"/>
    <cellStyle name="40% - akcent 6 4 7 4 2 2" xfId="29975" xr:uid="{00000000-0005-0000-0000-000015750000}"/>
    <cellStyle name="40% - akcent 6 4 7 4 3" xfId="29976" xr:uid="{00000000-0005-0000-0000-000016750000}"/>
    <cellStyle name="40% - akcent 6 4 7 5" xfId="29977" xr:uid="{00000000-0005-0000-0000-000017750000}"/>
    <cellStyle name="40% - akcent 6 4 7 5 2" xfId="29978" xr:uid="{00000000-0005-0000-0000-000018750000}"/>
    <cellStyle name="40% - akcent 6 4 7 6" xfId="29979" xr:uid="{00000000-0005-0000-0000-000019750000}"/>
    <cellStyle name="40% - akcent 6 4_2011'05 Raport PGE_DO-CO2" xfId="29980" xr:uid="{00000000-0005-0000-0000-00001A750000}"/>
    <cellStyle name="40% - akcent 6 5" xfId="29981" xr:uid="{00000000-0005-0000-0000-00001B750000}"/>
    <cellStyle name="40% - akcent 6 5 2" xfId="29982" xr:uid="{00000000-0005-0000-0000-00001C750000}"/>
    <cellStyle name="40% - akcent 6 5 2 2" xfId="29983" xr:uid="{00000000-0005-0000-0000-00001D750000}"/>
    <cellStyle name="40% - akcent 6 5 2 2 2" xfId="29984" xr:uid="{00000000-0005-0000-0000-00001E750000}"/>
    <cellStyle name="40% - akcent 6 5 2 2 2 2" xfId="29985" xr:uid="{00000000-0005-0000-0000-00001F750000}"/>
    <cellStyle name="40% - akcent 6 5 2 2 2 2 2" xfId="29986" xr:uid="{00000000-0005-0000-0000-000020750000}"/>
    <cellStyle name="40% - akcent 6 5 2 2 2 2 2 2" xfId="29987" xr:uid="{00000000-0005-0000-0000-000021750000}"/>
    <cellStyle name="40% - akcent 6 5 2 2 2 2 3" xfId="29988" xr:uid="{00000000-0005-0000-0000-000022750000}"/>
    <cellStyle name="40% - akcent 6 5 2 2 2 3" xfId="29989" xr:uid="{00000000-0005-0000-0000-000023750000}"/>
    <cellStyle name="40% - akcent 6 5 2 2 2 3 2" xfId="29990" xr:uid="{00000000-0005-0000-0000-000024750000}"/>
    <cellStyle name="40% - akcent 6 5 2 2 2 3 2 2" xfId="29991" xr:uid="{00000000-0005-0000-0000-000025750000}"/>
    <cellStyle name="40% - akcent 6 5 2 2 2 3 3" xfId="29992" xr:uid="{00000000-0005-0000-0000-000026750000}"/>
    <cellStyle name="40% - akcent 6 5 2 2 2 4" xfId="29993" xr:uid="{00000000-0005-0000-0000-000027750000}"/>
    <cellStyle name="40% - akcent 6 5 2 2 2 4 2" xfId="29994" xr:uid="{00000000-0005-0000-0000-000028750000}"/>
    <cellStyle name="40% - akcent 6 5 2 2 2 4 2 2" xfId="29995" xr:uid="{00000000-0005-0000-0000-000029750000}"/>
    <cellStyle name="40% - akcent 6 5 2 2 2 4 3" xfId="29996" xr:uid="{00000000-0005-0000-0000-00002A750000}"/>
    <cellStyle name="40% - akcent 6 5 2 2 2 5" xfId="29997" xr:uid="{00000000-0005-0000-0000-00002B750000}"/>
    <cellStyle name="40% - akcent 6 5 2 2 2 5 2" xfId="29998" xr:uid="{00000000-0005-0000-0000-00002C750000}"/>
    <cellStyle name="40% - akcent 6 5 2 2 2 6" xfId="29999" xr:uid="{00000000-0005-0000-0000-00002D750000}"/>
    <cellStyle name="40% - akcent 6 5 2 2 3" xfId="30000" xr:uid="{00000000-0005-0000-0000-00002E750000}"/>
    <cellStyle name="40% - akcent 6 5 2 2 3 2" xfId="30001" xr:uid="{00000000-0005-0000-0000-00002F750000}"/>
    <cellStyle name="40% - akcent 6 5 2 2 3 2 2" xfId="30002" xr:uid="{00000000-0005-0000-0000-000030750000}"/>
    <cellStyle name="40% - akcent 6 5 2 2 3 3" xfId="30003" xr:uid="{00000000-0005-0000-0000-000031750000}"/>
    <cellStyle name="40% - akcent 6 5 2 2 4" xfId="30004" xr:uid="{00000000-0005-0000-0000-000032750000}"/>
    <cellStyle name="40% - akcent 6 5 2 2 4 2" xfId="30005" xr:uid="{00000000-0005-0000-0000-000033750000}"/>
    <cellStyle name="40% - akcent 6 5 2 2 4 2 2" xfId="30006" xr:uid="{00000000-0005-0000-0000-000034750000}"/>
    <cellStyle name="40% - akcent 6 5 2 2 4 3" xfId="30007" xr:uid="{00000000-0005-0000-0000-000035750000}"/>
    <cellStyle name="40% - akcent 6 5 2 2 5" xfId="30008" xr:uid="{00000000-0005-0000-0000-000036750000}"/>
    <cellStyle name="40% - akcent 6 5 2 2 5 2" xfId="30009" xr:uid="{00000000-0005-0000-0000-000037750000}"/>
    <cellStyle name="40% - akcent 6 5 2 2 5 2 2" xfId="30010" xr:uid="{00000000-0005-0000-0000-000038750000}"/>
    <cellStyle name="40% - akcent 6 5 2 2 5 3" xfId="30011" xr:uid="{00000000-0005-0000-0000-000039750000}"/>
    <cellStyle name="40% - akcent 6 5 2 2 6" xfId="30012" xr:uid="{00000000-0005-0000-0000-00003A750000}"/>
    <cellStyle name="40% - akcent 6 5 2 2 6 2" xfId="30013" xr:uid="{00000000-0005-0000-0000-00003B750000}"/>
    <cellStyle name="40% - akcent 6 5 2 2 7" xfId="30014" xr:uid="{00000000-0005-0000-0000-00003C750000}"/>
    <cellStyle name="40% - akcent 6 5 2 2 8" xfId="30015" xr:uid="{00000000-0005-0000-0000-00003D750000}"/>
    <cellStyle name="40% - akcent 6 5 2 3" xfId="30016" xr:uid="{00000000-0005-0000-0000-00003E750000}"/>
    <cellStyle name="40% - akcent 6 5 2 3 2" xfId="30017" xr:uid="{00000000-0005-0000-0000-00003F750000}"/>
    <cellStyle name="40% - akcent 6 5 2 3 2 2" xfId="30018" xr:uid="{00000000-0005-0000-0000-000040750000}"/>
    <cellStyle name="40% - akcent 6 5 2 3 2 2 2" xfId="30019" xr:uid="{00000000-0005-0000-0000-000041750000}"/>
    <cellStyle name="40% - akcent 6 5 2 3 2 3" xfId="30020" xr:uid="{00000000-0005-0000-0000-000042750000}"/>
    <cellStyle name="40% - akcent 6 5 2 3 3" xfId="30021" xr:uid="{00000000-0005-0000-0000-000043750000}"/>
    <cellStyle name="40% - akcent 6 5 2 3 3 2" xfId="30022" xr:uid="{00000000-0005-0000-0000-000044750000}"/>
    <cellStyle name="40% - akcent 6 5 2 3 3 2 2" xfId="30023" xr:uid="{00000000-0005-0000-0000-000045750000}"/>
    <cellStyle name="40% - akcent 6 5 2 3 3 3" xfId="30024" xr:uid="{00000000-0005-0000-0000-000046750000}"/>
    <cellStyle name="40% - akcent 6 5 2 3 4" xfId="30025" xr:uid="{00000000-0005-0000-0000-000047750000}"/>
    <cellStyle name="40% - akcent 6 5 2 3 4 2" xfId="30026" xr:uid="{00000000-0005-0000-0000-000048750000}"/>
    <cellStyle name="40% - akcent 6 5 2 3 4 2 2" xfId="30027" xr:uid="{00000000-0005-0000-0000-000049750000}"/>
    <cellStyle name="40% - akcent 6 5 2 3 4 3" xfId="30028" xr:uid="{00000000-0005-0000-0000-00004A750000}"/>
    <cellStyle name="40% - akcent 6 5 2 3 5" xfId="30029" xr:uid="{00000000-0005-0000-0000-00004B750000}"/>
    <cellStyle name="40% - akcent 6 5 2 3 5 2" xfId="30030" xr:uid="{00000000-0005-0000-0000-00004C750000}"/>
    <cellStyle name="40% - akcent 6 5 2 3 6" xfId="30031" xr:uid="{00000000-0005-0000-0000-00004D750000}"/>
    <cellStyle name="40% - akcent 6 5 2 4" xfId="30032" xr:uid="{00000000-0005-0000-0000-00004E750000}"/>
    <cellStyle name="40% - akcent 6 5 2 4 2" xfId="30033" xr:uid="{00000000-0005-0000-0000-00004F750000}"/>
    <cellStyle name="40% - akcent 6 5 2 4 2 2" xfId="30034" xr:uid="{00000000-0005-0000-0000-000050750000}"/>
    <cellStyle name="40% - akcent 6 5 2 4 2 2 2" xfId="30035" xr:uid="{00000000-0005-0000-0000-000051750000}"/>
    <cellStyle name="40% - akcent 6 5 2 4 2 3" xfId="30036" xr:uid="{00000000-0005-0000-0000-000052750000}"/>
    <cellStyle name="40% - akcent 6 5 2 4 3" xfId="30037" xr:uid="{00000000-0005-0000-0000-000053750000}"/>
    <cellStyle name="40% - akcent 6 5 2 4 3 2" xfId="30038" xr:uid="{00000000-0005-0000-0000-000054750000}"/>
    <cellStyle name="40% - akcent 6 5 2 4 3 2 2" xfId="30039" xr:uid="{00000000-0005-0000-0000-000055750000}"/>
    <cellStyle name="40% - akcent 6 5 2 4 3 3" xfId="30040" xr:uid="{00000000-0005-0000-0000-000056750000}"/>
    <cellStyle name="40% - akcent 6 5 2 4 4" xfId="30041" xr:uid="{00000000-0005-0000-0000-000057750000}"/>
    <cellStyle name="40% - akcent 6 5 2 4 4 2" xfId="30042" xr:uid="{00000000-0005-0000-0000-000058750000}"/>
    <cellStyle name="40% - akcent 6 5 2 4 4 2 2" xfId="30043" xr:uid="{00000000-0005-0000-0000-000059750000}"/>
    <cellStyle name="40% - akcent 6 5 2 4 4 3" xfId="30044" xr:uid="{00000000-0005-0000-0000-00005A750000}"/>
    <cellStyle name="40% - akcent 6 5 2 4 5" xfId="30045" xr:uid="{00000000-0005-0000-0000-00005B750000}"/>
    <cellStyle name="40% - akcent 6 5 2 4 5 2" xfId="30046" xr:uid="{00000000-0005-0000-0000-00005C750000}"/>
    <cellStyle name="40% - akcent 6 5 2 4 6" xfId="30047" xr:uid="{00000000-0005-0000-0000-00005D750000}"/>
    <cellStyle name="40% - akcent 6 5 2 5" xfId="30048" xr:uid="{00000000-0005-0000-0000-00005E750000}"/>
    <cellStyle name="40% - akcent 6 5 2 6" xfId="30049" xr:uid="{00000000-0005-0000-0000-00005F750000}"/>
    <cellStyle name="40% - akcent 6 5 2 6 2" xfId="30050" xr:uid="{00000000-0005-0000-0000-000060750000}"/>
    <cellStyle name="40% - akcent 6 5 2 6 2 2" xfId="30051" xr:uid="{00000000-0005-0000-0000-000061750000}"/>
    <cellStyle name="40% - akcent 6 5 2 6 2 2 2" xfId="30052" xr:uid="{00000000-0005-0000-0000-000062750000}"/>
    <cellStyle name="40% - akcent 6 5 2 6 2 3" xfId="30053" xr:uid="{00000000-0005-0000-0000-000063750000}"/>
    <cellStyle name="40% - akcent 6 5 2 6 3" xfId="30054" xr:uid="{00000000-0005-0000-0000-000064750000}"/>
    <cellStyle name="40% - akcent 6 5 2 6 3 2" xfId="30055" xr:uid="{00000000-0005-0000-0000-000065750000}"/>
    <cellStyle name="40% - akcent 6 5 2 6 3 2 2" xfId="30056" xr:uid="{00000000-0005-0000-0000-000066750000}"/>
    <cellStyle name="40% - akcent 6 5 2 6 3 3" xfId="30057" xr:uid="{00000000-0005-0000-0000-000067750000}"/>
    <cellStyle name="40% - akcent 6 5 2 6 4" xfId="30058" xr:uid="{00000000-0005-0000-0000-000068750000}"/>
    <cellStyle name="40% - akcent 6 5 2 6 4 2" xfId="30059" xr:uid="{00000000-0005-0000-0000-000069750000}"/>
    <cellStyle name="40% - akcent 6 5 2 6 4 2 2" xfId="30060" xr:uid="{00000000-0005-0000-0000-00006A750000}"/>
    <cellStyle name="40% - akcent 6 5 2 6 4 3" xfId="30061" xr:uid="{00000000-0005-0000-0000-00006B750000}"/>
    <cellStyle name="40% - akcent 6 5 2 6 5" xfId="30062" xr:uid="{00000000-0005-0000-0000-00006C750000}"/>
    <cellStyle name="40% - akcent 6 5 2 6 5 2" xfId="30063" xr:uid="{00000000-0005-0000-0000-00006D750000}"/>
    <cellStyle name="40% - akcent 6 5 2 6 6" xfId="30064" xr:uid="{00000000-0005-0000-0000-00006E750000}"/>
    <cellStyle name="40% - akcent 6 5 3" xfId="30065" xr:uid="{00000000-0005-0000-0000-00006F750000}"/>
    <cellStyle name="40% - akcent 6 5 3 2" xfId="30066" xr:uid="{00000000-0005-0000-0000-000070750000}"/>
    <cellStyle name="40% - akcent 6 5 3 2 2" xfId="30067" xr:uid="{00000000-0005-0000-0000-000071750000}"/>
    <cellStyle name="40% - akcent 6 5 3 2 2 2" xfId="30068" xr:uid="{00000000-0005-0000-0000-000072750000}"/>
    <cellStyle name="40% - akcent 6 5 3 2 2 2 2" xfId="30069" xr:uid="{00000000-0005-0000-0000-000073750000}"/>
    <cellStyle name="40% - akcent 6 5 3 2 2 3" xfId="30070" xr:uid="{00000000-0005-0000-0000-000074750000}"/>
    <cellStyle name="40% - akcent 6 5 3 2 3" xfId="30071" xr:uid="{00000000-0005-0000-0000-000075750000}"/>
    <cellStyle name="40% - akcent 6 5 3 2 3 2" xfId="30072" xr:uid="{00000000-0005-0000-0000-000076750000}"/>
    <cellStyle name="40% - akcent 6 5 3 2 3 2 2" xfId="30073" xr:uid="{00000000-0005-0000-0000-000077750000}"/>
    <cellStyle name="40% - akcent 6 5 3 2 3 3" xfId="30074" xr:uid="{00000000-0005-0000-0000-000078750000}"/>
    <cellStyle name="40% - akcent 6 5 3 2 4" xfId="30075" xr:uid="{00000000-0005-0000-0000-000079750000}"/>
    <cellStyle name="40% - akcent 6 5 3 2 4 2" xfId="30076" xr:uid="{00000000-0005-0000-0000-00007A750000}"/>
    <cellStyle name="40% - akcent 6 5 3 2 4 2 2" xfId="30077" xr:uid="{00000000-0005-0000-0000-00007B750000}"/>
    <cellStyle name="40% - akcent 6 5 3 2 4 3" xfId="30078" xr:uid="{00000000-0005-0000-0000-00007C750000}"/>
    <cellStyle name="40% - akcent 6 5 3 2 5" xfId="30079" xr:uid="{00000000-0005-0000-0000-00007D750000}"/>
    <cellStyle name="40% - akcent 6 5 3 2 5 2" xfId="30080" xr:uid="{00000000-0005-0000-0000-00007E750000}"/>
    <cellStyle name="40% - akcent 6 5 3 2 6" xfId="30081" xr:uid="{00000000-0005-0000-0000-00007F750000}"/>
    <cellStyle name="40% - akcent 6 5 3 3" xfId="30082" xr:uid="{00000000-0005-0000-0000-000080750000}"/>
    <cellStyle name="40% - akcent 6 5 3 3 2" xfId="30083" xr:uid="{00000000-0005-0000-0000-000081750000}"/>
    <cellStyle name="40% - akcent 6 5 3 3 2 2" xfId="30084" xr:uid="{00000000-0005-0000-0000-000082750000}"/>
    <cellStyle name="40% - akcent 6 5 3 3 3" xfId="30085" xr:uid="{00000000-0005-0000-0000-000083750000}"/>
    <cellStyle name="40% - akcent 6 5 3 4" xfId="30086" xr:uid="{00000000-0005-0000-0000-000084750000}"/>
    <cellStyle name="40% - akcent 6 5 3 4 2" xfId="30087" xr:uid="{00000000-0005-0000-0000-000085750000}"/>
    <cellStyle name="40% - akcent 6 5 3 4 2 2" xfId="30088" xr:uid="{00000000-0005-0000-0000-000086750000}"/>
    <cellStyle name="40% - akcent 6 5 3 4 3" xfId="30089" xr:uid="{00000000-0005-0000-0000-000087750000}"/>
    <cellStyle name="40% - akcent 6 5 3 5" xfId="30090" xr:uid="{00000000-0005-0000-0000-000088750000}"/>
    <cellStyle name="40% - akcent 6 5 3 5 2" xfId="30091" xr:uid="{00000000-0005-0000-0000-000089750000}"/>
    <cellStyle name="40% - akcent 6 5 3 5 2 2" xfId="30092" xr:uid="{00000000-0005-0000-0000-00008A750000}"/>
    <cellStyle name="40% - akcent 6 5 3 5 3" xfId="30093" xr:uid="{00000000-0005-0000-0000-00008B750000}"/>
    <cellStyle name="40% - akcent 6 5 3 6" xfId="30094" xr:uid="{00000000-0005-0000-0000-00008C750000}"/>
    <cellStyle name="40% - akcent 6 5 3 6 2" xfId="30095" xr:uid="{00000000-0005-0000-0000-00008D750000}"/>
    <cellStyle name="40% - akcent 6 5 3 7" xfId="30096" xr:uid="{00000000-0005-0000-0000-00008E750000}"/>
    <cellStyle name="40% - akcent 6 5 3 8" xfId="30097" xr:uid="{00000000-0005-0000-0000-00008F750000}"/>
    <cellStyle name="40% - akcent 6 5 4" xfId="30098" xr:uid="{00000000-0005-0000-0000-000090750000}"/>
    <cellStyle name="40% - akcent 6 5 4 2" xfId="30099" xr:uid="{00000000-0005-0000-0000-000091750000}"/>
    <cellStyle name="40% - akcent 6 5 4 2 2" xfId="30100" xr:uid="{00000000-0005-0000-0000-000092750000}"/>
    <cellStyle name="40% - akcent 6 5 4 2 2 2" xfId="30101" xr:uid="{00000000-0005-0000-0000-000093750000}"/>
    <cellStyle name="40% - akcent 6 5 4 2 3" xfId="30102" xr:uid="{00000000-0005-0000-0000-000094750000}"/>
    <cellStyle name="40% - akcent 6 5 4 3" xfId="30103" xr:uid="{00000000-0005-0000-0000-000095750000}"/>
    <cellStyle name="40% - akcent 6 5 4 3 2" xfId="30104" xr:uid="{00000000-0005-0000-0000-000096750000}"/>
    <cellStyle name="40% - akcent 6 5 4 3 2 2" xfId="30105" xr:uid="{00000000-0005-0000-0000-000097750000}"/>
    <cellStyle name="40% - akcent 6 5 4 3 3" xfId="30106" xr:uid="{00000000-0005-0000-0000-000098750000}"/>
    <cellStyle name="40% - akcent 6 5 4 4" xfId="30107" xr:uid="{00000000-0005-0000-0000-000099750000}"/>
    <cellStyle name="40% - akcent 6 5 4 4 2" xfId="30108" xr:uid="{00000000-0005-0000-0000-00009A750000}"/>
    <cellStyle name="40% - akcent 6 5 4 4 2 2" xfId="30109" xr:uid="{00000000-0005-0000-0000-00009B750000}"/>
    <cellStyle name="40% - akcent 6 5 4 4 3" xfId="30110" xr:uid="{00000000-0005-0000-0000-00009C750000}"/>
    <cellStyle name="40% - akcent 6 5 4 5" xfId="30111" xr:uid="{00000000-0005-0000-0000-00009D750000}"/>
    <cellStyle name="40% - akcent 6 5 4 5 2" xfId="30112" xr:uid="{00000000-0005-0000-0000-00009E750000}"/>
    <cellStyle name="40% - akcent 6 5 4 6" xfId="30113" xr:uid="{00000000-0005-0000-0000-00009F750000}"/>
    <cellStyle name="40% - akcent 6 5 5" xfId="30114" xr:uid="{00000000-0005-0000-0000-0000A0750000}"/>
    <cellStyle name="40% - akcent 6 5 5 2" xfId="30115" xr:uid="{00000000-0005-0000-0000-0000A1750000}"/>
    <cellStyle name="40% - akcent 6 5 5 2 2" xfId="30116" xr:uid="{00000000-0005-0000-0000-0000A2750000}"/>
    <cellStyle name="40% - akcent 6 5 5 2 2 2" xfId="30117" xr:uid="{00000000-0005-0000-0000-0000A3750000}"/>
    <cellStyle name="40% - akcent 6 5 5 2 3" xfId="30118" xr:uid="{00000000-0005-0000-0000-0000A4750000}"/>
    <cellStyle name="40% - akcent 6 5 5 3" xfId="30119" xr:uid="{00000000-0005-0000-0000-0000A5750000}"/>
    <cellStyle name="40% - akcent 6 5 5 3 2" xfId="30120" xr:uid="{00000000-0005-0000-0000-0000A6750000}"/>
    <cellStyle name="40% - akcent 6 5 5 3 2 2" xfId="30121" xr:uid="{00000000-0005-0000-0000-0000A7750000}"/>
    <cellStyle name="40% - akcent 6 5 5 3 3" xfId="30122" xr:uid="{00000000-0005-0000-0000-0000A8750000}"/>
    <cellStyle name="40% - akcent 6 5 5 4" xfId="30123" xr:uid="{00000000-0005-0000-0000-0000A9750000}"/>
    <cellStyle name="40% - akcent 6 5 5 4 2" xfId="30124" xr:uid="{00000000-0005-0000-0000-0000AA750000}"/>
    <cellStyle name="40% - akcent 6 5 5 4 2 2" xfId="30125" xr:uid="{00000000-0005-0000-0000-0000AB750000}"/>
    <cellStyle name="40% - akcent 6 5 5 4 3" xfId="30126" xr:uid="{00000000-0005-0000-0000-0000AC750000}"/>
    <cellStyle name="40% - akcent 6 5 5 5" xfId="30127" xr:uid="{00000000-0005-0000-0000-0000AD750000}"/>
    <cellStyle name="40% - akcent 6 5 5 5 2" xfId="30128" xr:uid="{00000000-0005-0000-0000-0000AE750000}"/>
    <cellStyle name="40% - akcent 6 5 5 6" xfId="30129" xr:uid="{00000000-0005-0000-0000-0000AF750000}"/>
    <cellStyle name="40% - akcent 6 5 6" xfId="30130" xr:uid="{00000000-0005-0000-0000-0000B0750000}"/>
    <cellStyle name="40% - akcent 6 5 6 2" xfId="30131" xr:uid="{00000000-0005-0000-0000-0000B1750000}"/>
    <cellStyle name="40% - akcent 6 5 6 2 2" xfId="30132" xr:uid="{00000000-0005-0000-0000-0000B2750000}"/>
    <cellStyle name="40% - akcent 6 5 6 2 2 2" xfId="30133" xr:uid="{00000000-0005-0000-0000-0000B3750000}"/>
    <cellStyle name="40% - akcent 6 5 6 2 3" xfId="30134" xr:uid="{00000000-0005-0000-0000-0000B4750000}"/>
    <cellStyle name="40% - akcent 6 5 6 3" xfId="30135" xr:uid="{00000000-0005-0000-0000-0000B5750000}"/>
    <cellStyle name="40% - akcent 6 5 6 3 2" xfId="30136" xr:uid="{00000000-0005-0000-0000-0000B6750000}"/>
    <cellStyle name="40% - akcent 6 5 6 3 2 2" xfId="30137" xr:uid="{00000000-0005-0000-0000-0000B7750000}"/>
    <cellStyle name="40% - akcent 6 5 6 3 3" xfId="30138" xr:uid="{00000000-0005-0000-0000-0000B8750000}"/>
    <cellStyle name="40% - akcent 6 5 6 4" xfId="30139" xr:uid="{00000000-0005-0000-0000-0000B9750000}"/>
    <cellStyle name="40% - akcent 6 5 6 4 2" xfId="30140" xr:uid="{00000000-0005-0000-0000-0000BA750000}"/>
    <cellStyle name="40% - akcent 6 5 6 4 2 2" xfId="30141" xr:uid="{00000000-0005-0000-0000-0000BB750000}"/>
    <cellStyle name="40% - akcent 6 5 6 4 3" xfId="30142" xr:uid="{00000000-0005-0000-0000-0000BC750000}"/>
    <cellStyle name="40% - akcent 6 5 6 5" xfId="30143" xr:uid="{00000000-0005-0000-0000-0000BD750000}"/>
    <cellStyle name="40% - akcent 6 5 6 5 2" xfId="30144" xr:uid="{00000000-0005-0000-0000-0000BE750000}"/>
    <cellStyle name="40% - akcent 6 5 6 6" xfId="30145" xr:uid="{00000000-0005-0000-0000-0000BF750000}"/>
    <cellStyle name="40% - akcent 6 5 7" xfId="30146" xr:uid="{00000000-0005-0000-0000-0000C0750000}"/>
    <cellStyle name="40% - akcent 6 5 8" xfId="30147" xr:uid="{00000000-0005-0000-0000-0000C1750000}"/>
    <cellStyle name="40% - akcent 6 5_2011'05 Raport PGE_DO-CO2" xfId="30148" xr:uid="{00000000-0005-0000-0000-0000C2750000}"/>
    <cellStyle name="40% - akcent 6 6" xfId="30149" xr:uid="{00000000-0005-0000-0000-0000C3750000}"/>
    <cellStyle name="40% - akcent 6 6 2" xfId="30150" xr:uid="{00000000-0005-0000-0000-0000C4750000}"/>
    <cellStyle name="40% - akcent 6 6 2 10" xfId="30151" xr:uid="{00000000-0005-0000-0000-0000C5750000}"/>
    <cellStyle name="40% - akcent 6 6 2 2" xfId="30152" xr:uid="{00000000-0005-0000-0000-0000C6750000}"/>
    <cellStyle name="40% - akcent 6 6 2 2 2" xfId="30153" xr:uid="{00000000-0005-0000-0000-0000C7750000}"/>
    <cellStyle name="40% - akcent 6 6 2 2 2 2" xfId="30154" xr:uid="{00000000-0005-0000-0000-0000C8750000}"/>
    <cellStyle name="40% - akcent 6 6 2 2 2 2 2" xfId="30155" xr:uid="{00000000-0005-0000-0000-0000C9750000}"/>
    <cellStyle name="40% - akcent 6 6 2 2 2 2 2 2" xfId="30156" xr:uid="{00000000-0005-0000-0000-0000CA750000}"/>
    <cellStyle name="40% - akcent 6 6 2 2 2 2 3" xfId="30157" xr:uid="{00000000-0005-0000-0000-0000CB750000}"/>
    <cellStyle name="40% - akcent 6 6 2 2 2 3" xfId="30158" xr:uid="{00000000-0005-0000-0000-0000CC750000}"/>
    <cellStyle name="40% - akcent 6 6 2 2 2 3 2" xfId="30159" xr:uid="{00000000-0005-0000-0000-0000CD750000}"/>
    <cellStyle name="40% - akcent 6 6 2 2 2 3 2 2" xfId="30160" xr:uid="{00000000-0005-0000-0000-0000CE750000}"/>
    <cellStyle name="40% - akcent 6 6 2 2 2 3 3" xfId="30161" xr:uid="{00000000-0005-0000-0000-0000CF750000}"/>
    <cellStyle name="40% - akcent 6 6 2 2 2 4" xfId="30162" xr:uid="{00000000-0005-0000-0000-0000D0750000}"/>
    <cellStyle name="40% - akcent 6 6 2 2 2 4 2" xfId="30163" xr:uid="{00000000-0005-0000-0000-0000D1750000}"/>
    <cellStyle name="40% - akcent 6 6 2 2 2 4 2 2" xfId="30164" xr:uid="{00000000-0005-0000-0000-0000D2750000}"/>
    <cellStyle name="40% - akcent 6 6 2 2 2 4 3" xfId="30165" xr:uid="{00000000-0005-0000-0000-0000D3750000}"/>
    <cellStyle name="40% - akcent 6 6 2 2 2 5" xfId="30166" xr:uid="{00000000-0005-0000-0000-0000D4750000}"/>
    <cellStyle name="40% - akcent 6 6 2 2 2 5 2" xfId="30167" xr:uid="{00000000-0005-0000-0000-0000D5750000}"/>
    <cellStyle name="40% - akcent 6 6 2 2 2 6" xfId="30168" xr:uid="{00000000-0005-0000-0000-0000D6750000}"/>
    <cellStyle name="40% - akcent 6 6 2 2 3" xfId="30169" xr:uid="{00000000-0005-0000-0000-0000D7750000}"/>
    <cellStyle name="40% - akcent 6 6 2 2 3 2" xfId="30170" xr:uid="{00000000-0005-0000-0000-0000D8750000}"/>
    <cellStyle name="40% - akcent 6 6 2 2 3 2 2" xfId="30171" xr:uid="{00000000-0005-0000-0000-0000D9750000}"/>
    <cellStyle name="40% - akcent 6 6 2 2 3 3" xfId="30172" xr:uid="{00000000-0005-0000-0000-0000DA750000}"/>
    <cellStyle name="40% - akcent 6 6 2 2 4" xfId="30173" xr:uid="{00000000-0005-0000-0000-0000DB750000}"/>
    <cellStyle name="40% - akcent 6 6 2 2 4 2" xfId="30174" xr:uid="{00000000-0005-0000-0000-0000DC750000}"/>
    <cellStyle name="40% - akcent 6 6 2 2 4 2 2" xfId="30175" xr:uid="{00000000-0005-0000-0000-0000DD750000}"/>
    <cellStyle name="40% - akcent 6 6 2 2 4 3" xfId="30176" xr:uid="{00000000-0005-0000-0000-0000DE750000}"/>
    <cellStyle name="40% - akcent 6 6 2 2 5" xfId="30177" xr:uid="{00000000-0005-0000-0000-0000DF750000}"/>
    <cellStyle name="40% - akcent 6 6 2 2 5 2" xfId="30178" xr:uid="{00000000-0005-0000-0000-0000E0750000}"/>
    <cellStyle name="40% - akcent 6 6 2 2 5 2 2" xfId="30179" xr:uid="{00000000-0005-0000-0000-0000E1750000}"/>
    <cellStyle name="40% - akcent 6 6 2 2 5 3" xfId="30180" xr:uid="{00000000-0005-0000-0000-0000E2750000}"/>
    <cellStyle name="40% - akcent 6 6 2 2 6" xfId="30181" xr:uid="{00000000-0005-0000-0000-0000E3750000}"/>
    <cellStyle name="40% - akcent 6 6 2 2 6 2" xfId="30182" xr:uid="{00000000-0005-0000-0000-0000E4750000}"/>
    <cellStyle name="40% - akcent 6 6 2 2 7" xfId="30183" xr:uid="{00000000-0005-0000-0000-0000E5750000}"/>
    <cellStyle name="40% - akcent 6 6 2 3" xfId="30184" xr:uid="{00000000-0005-0000-0000-0000E6750000}"/>
    <cellStyle name="40% - akcent 6 6 2 3 2" xfId="30185" xr:uid="{00000000-0005-0000-0000-0000E7750000}"/>
    <cellStyle name="40% - akcent 6 6 2 3 2 2" xfId="30186" xr:uid="{00000000-0005-0000-0000-0000E8750000}"/>
    <cellStyle name="40% - akcent 6 6 2 3 2 2 2" xfId="30187" xr:uid="{00000000-0005-0000-0000-0000E9750000}"/>
    <cellStyle name="40% - akcent 6 6 2 3 2 3" xfId="30188" xr:uid="{00000000-0005-0000-0000-0000EA750000}"/>
    <cellStyle name="40% - akcent 6 6 2 3 3" xfId="30189" xr:uid="{00000000-0005-0000-0000-0000EB750000}"/>
    <cellStyle name="40% - akcent 6 6 2 3 3 2" xfId="30190" xr:uid="{00000000-0005-0000-0000-0000EC750000}"/>
    <cellStyle name="40% - akcent 6 6 2 3 3 2 2" xfId="30191" xr:uid="{00000000-0005-0000-0000-0000ED750000}"/>
    <cellStyle name="40% - akcent 6 6 2 3 3 3" xfId="30192" xr:uid="{00000000-0005-0000-0000-0000EE750000}"/>
    <cellStyle name="40% - akcent 6 6 2 3 4" xfId="30193" xr:uid="{00000000-0005-0000-0000-0000EF750000}"/>
    <cellStyle name="40% - akcent 6 6 2 3 4 2" xfId="30194" xr:uid="{00000000-0005-0000-0000-0000F0750000}"/>
    <cellStyle name="40% - akcent 6 6 2 3 4 2 2" xfId="30195" xr:uid="{00000000-0005-0000-0000-0000F1750000}"/>
    <cellStyle name="40% - akcent 6 6 2 3 4 3" xfId="30196" xr:uid="{00000000-0005-0000-0000-0000F2750000}"/>
    <cellStyle name="40% - akcent 6 6 2 3 5" xfId="30197" xr:uid="{00000000-0005-0000-0000-0000F3750000}"/>
    <cellStyle name="40% - akcent 6 6 2 3 5 2" xfId="30198" xr:uid="{00000000-0005-0000-0000-0000F4750000}"/>
    <cellStyle name="40% - akcent 6 6 2 3 6" xfId="30199" xr:uid="{00000000-0005-0000-0000-0000F5750000}"/>
    <cellStyle name="40% - akcent 6 6 2 4" xfId="30200" xr:uid="{00000000-0005-0000-0000-0000F6750000}"/>
    <cellStyle name="40% - akcent 6 6 2 4 2" xfId="30201" xr:uid="{00000000-0005-0000-0000-0000F7750000}"/>
    <cellStyle name="40% - akcent 6 6 2 4 2 2" xfId="30202" xr:uid="{00000000-0005-0000-0000-0000F8750000}"/>
    <cellStyle name="40% - akcent 6 6 2 4 2 2 2" xfId="30203" xr:uid="{00000000-0005-0000-0000-0000F9750000}"/>
    <cellStyle name="40% - akcent 6 6 2 4 2 3" xfId="30204" xr:uid="{00000000-0005-0000-0000-0000FA750000}"/>
    <cellStyle name="40% - akcent 6 6 2 4 3" xfId="30205" xr:uid="{00000000-0005-0000-0000-0000FB750000}"/>
    <cellStyle name="40% - akcent 6 6 2 4 3 2" xfId="30206" xr:uid="{00000000-0005-0000-0000-0000FC750000}"/>
    <cellStyle name="40% - akcent 6 6 2 4 3 2 2" xfId="30207" xr:uid="{00000000-0005-0000-0000-0000FD750000}"/>
    <cellStyle name="40% - akcent 6 6 2 4 3 3" xfId="30208" xr:uid="{00000000-0005-0000-0000-0000FE750000}"/>
    <cellStyle name="40% - akcent 6 6 2 4 4" xfId="30209" xr:uid="{00000000-0005-0000-0000-0000FF750000}"/>
    <cellStyle name="40% - akcent 6 6 2 4 4 2" xfId="30210" xr:uid="{00000000-0005-0000-0000-000000760000}"/>
    <cellStyle name="40% - akcent 6 6 2 4 4 2 2" xfId="30211" xr:uid="{00000000-0005-0000-0000-000001760000}"/>
    <cellStyle name="40% - akcent 6 6 2 4 4 3" xfId="30212" xr:uid="{00000000-0005-0000-0000-000002760000}"/>
    <cellStyle name="40% - akcent 6 6 2 4 5" xfId="30213" xr:uid="{00000000-0005-0000-0000-000003760000}"/>
    <cellStyle name="40% - akcent 6 6 2 4 5 2" xfId="30214" xr:uid="{00000000-0005-0000-0000-000004760000}"/>
    <cellStyle name="40% - akcent 6 6 2 4 6" xfId="30215" xr:uid="{00000000-0005-0000-0000-000005760000}"/>
    <cellStyle name="40% - akcent 6 6 2 5" xfId="30216" xr:uid="{00000000-0005-0000-0000-000006760000}"/>
    <cellStyle name="40% - akcent 6 6 2 6" xfId="30217" xr:uid="{00000000-0005-0000-0000-000007760000}"/>
    <cellStyle name="40% - akcent 6 6 2 6 2" xfId="30218" xr:uid="{00000000-0005-0000-0000-000008760000}"/>
    <cellStyle name="40% - akcent 6 6 2 6 2 2" xfId="30219" xr:uid="{00000000-0005-0000-0000-000009760000}"/>
    <cellStyle name="40% - akcent 6 6 2 6 3" xfId="30220" xr:uid="{00000000-0005-0000-0000-00000A760000}"/>
    <cellStyle name="40% - akcent 6 6 2 7" xfId="30221" xr:uid="{00000000-0005-0000-0000-00000B760000}"/>
    <cellStyle name="40% - akcent 6 6 2 7 2" xfId="30222" xr:uid="{00000000-0005-0000-0000-00000C760000}"/>
    <cellStyle name="40% - akcent 6 6 2 7 2 2" xfId="30223" xr:uid="{00000000-0005-0000-0000-00000D760000}"/>
    <cellStyle name="40% - akcent 6 6 2 7 3" xfId="30224" xr:uid="{00000000-0005-0000-0000-00000E760000}"/>
    <cellStyle name="40% - akcent 6 6 2 8" xfId="30225" xr:uid="{00000000-0005-0000-0000-00000F760000}"/>
    <cellStyle name="40% - akcent 6 6 2 8 2" xfId="30226" xr:uid="{00000000-0005-0000-0000-000010760000}"/>
    <cellStyle name="40% - akcent 6 6 2 8 2 2" xfId="30227" xr:uid="{00000000-0005-0000-0000-000011760000}"/>
    <cellStyle name="40% - akcent 6 6 2 8 3" xfId="30228" xr:uid="{00000000-0005-0000-0000-000012760000}"/>
    <cellStyle name="40% - akcent 6 6 2 9" xfId="30229" xr:uid="{00000000-0005-0000-0000-000013760000}"/>
    <cellStyle name="40% - akcent 6 6 2 9 2" xfId="30230" xr:uid="{00000000-0005-0000-0000-000014760000}"/>
    <cellStyle name="40% - akcent 6 6 3" xfId="30231" xr:uid="{00000000-0005-0000-0000-000015760000}"/>
    <cellStyle name="40% - akcent 6 6 3 2" xfId="30232" xr:uid="{00000000-0005-0000-0000-000016760000}"/>
    <cellStyle name="40% - akcent 6 6 3 2 2" xfId="30233" xr:uid="{00000000-0005-0000-0000-000017760000}"/>
    <cellStyle name="40% - akcent 6 6 3 2 2 2" xfId="30234" xr:uid="{00000000-0005-0000-0000-000018760000}"/>
    <cellStyle name="40% - akcent 6 6 3 2 2 2 2" xfId="30235" xr:uid="{00000000-0005-0000-0000-000019760000}"/>
    <cellStyle name="40% - akcent 6 6 3 2 2 3" xfId="30236" xr:uid="{00000000-0005-0000-0000-00001A760000}"/>
    <cellStyle name="40% - akcent 6 6 3 2 3" xfId="30237" xr:uid="{00000000-0005-0000-0000-00001B760000}"/>
    <cellStyle name="40% - akcent 6 6 3 2 3 2" xfId="30238" xr:uid="{00000000-0005-0000-0000-00001C760000}"/>
    <cellStyle name="40% - akcent 6 6 3 2 3 2 2" xfId="30239" xr:uid="{00000000-0005-0000-0000-00001D760000}"/>
    <cellStyle name="40% - akcent 6 6 3 2 3 3" xfId="30240" xr:uid="{00000000-0005-0000-0000-00001E760000}"/>
    <cellStyle name="40% - akcent 6 6 3 2 4" xfId="30241" xr:uid="{00000000-0005-0000-0000-00001F760000}"/>
    <cellStyle name="40% - akcent 6 6 3 2 4 2" xfId="30242" xr:uid="{00000000-0005-0000-0000-000020760000}"/>
    <cellStyle name="40% - akcent 6 6 3 2 4 2 2" xfId="30243" xr:uid="{00000000-0005-0000-0000-000021760000}"/>
    <cellStyle name="40% - akcent 6 6 3 2 4 3" xfId="30244" xr:uid="{00000000-0005-0000-0000-000022760000}"/>
    <cellStyle name="40% - akcent 6 6 3 2 5" xfId="30245" xr:uid="{00000000-0005-0000-0000-000023760000}"/>
    <cellStyle name="40% - akcent 6 6 3 2 5 2" xfId="30246" xr:uid="{00000000-0005-0000-0000-000024760000}"/>
    <cellStyle name="40% - akcent 6 6 3 2 6" xfId="30247" xr:uid="{00000000-0005-0000-0000-000025760000}"/>
    <cellStyle name="40% - akcent 6 6 3 3" xfId="30248" xr:uid="{00000000-0005-0000-0000-000026760000}"/>
    <cellStyle name="40% - akcent 6 6 3 3 2" xfId="30249" xr:uid="{00000000-0005-0000-0000-000027760000}"/>
    <cellStyle name="40% - akcent 6 6 3 3 2 2" xfId="30250" xr:uid="{00000000-0005-0000-0000-000028760000}"/>
    <cellStyle name="40% - akcent 6 6 3 3 3" xfId="30251" xr:uid="{00000000-0005-0000-0000-000029760000}"/>
    <cellStyle name="40% - akcent 6 6 3 4" xfId="30252" xr:uid="{00000000-0005-0000-0000-00002A760000}"/>
    <cellStyle name="40% - akcent 6 6 3 4 2" xfId="30253" xr:uid="{00000000-0005-0000-0000-00002B760000}"/>
    <cellStyle name="40% - akcent 6 6 3 4 2 2" xfId="30254" xr:uid="{00000000-0005-0000-0000-00002C760000}"/>
    <cellStyle name="40% - akcent 6 6 3 4 3" xfId="30255" xr:uid="{00000000-0005-0000-0000-00002D760000}"/>
    <cellStyle name="40% - akcent 6 6 3 5" xfId="30256" xr:uid="{00000000-0005-0000-0000-00002E760000}"/>
    <cellStyle name="40% - akcent 6 6 3 5 2" xfId="30257" xr:uid="{00000000-0005-0000-0000-00002F760000}"/>
    <cellStyle name="40% - akcent 6 6 3 5 2 2" xfId="30258" xr:uid="{00000000-0005-0000-0000-000030760000}"/>
    <cellStyle name="40% - akcent 6 6 3 5 3" xfId="30259" xr:uid="{00000000-0005-0000-0000-000031760000}"/>
    <cellStyle name="40% - akcent 6 6 3 6" xfId="30260" xr:uid="{00000000-0005-0000-0000-000032760000}"/>
    <cellStyle name="40% - akcent 6 6 3 6 2" xfId="30261" xr:uid="{00000000-0005-0000-0000-000033760000}"/>
    <cellStyle name="40% - akcent 6 6 3 7" xfId="30262" xr:uid="{00000000-0005-0000-0000-000034760000}"/>
    <cellStyle name="40% - akcent 6 6 4" xfId="30263" xr:uid="{00000000-0005-0000-0000-000035760000}"/>
    <cellStyle name="40% - akcent 6 6 4 2" xfId="30264" xr:uid="{00000000-0005-0000-0000-000036760000}"/>
    <cellStyle name="40% - akcent 6 6 4 2 2" xfId="30265" xr:uid="{00000000-0005-0000-0000-000037760000}"/>
    <cellStyle name="40% - akcent 6 6 4 2 2 2" xfId="30266" xr:uid="{00000000-0005-0000-0000-000038760000}"/>
    <cellStyle name="40% - akcent 6 6 4 2 3" xfId="30267" xr:uid="{00000000-0005-0000-0000-000039760000}"/>
    <cellStyle name="40% - akcent 6 6 4 3" xfId="30268" xr:uid="{00000000-0005-0000-0000-00003A760000}"/>
    <cellStyle name="40% - akcent 6 6 4 3 2" xfId="30269" xr:uid="{00000000-0005-0000-0000-00003B760000}"/>
    <cellStyle name="40% - akcent 6 6 4 3 2 2" xfId="30270" xr:uid="{00000000-0005-0000-0000-00003C760000}"/>
    <cellStyle name="40% - akcent 6 6 4 3 3" xfId="30271" xr:uid="{00000000-0005-0000-0000-00003D760000}"/>
    <cellStyle name="40% - akcent 6 6 4 4" xfId="30272" xr:uid="{00000000-0005-0000-0000-00003E760000}"/>
    <cellStyle name="40% - akcent 6 6 4 4 2" xfId="30273" xr:uid="{00000000-0005-0000-0000-00003F760000}"/>
    <cellStyle name="40% - akcent 6 6 4 4 2 2" xfId="30274" xr:uid="{00000000-0005-0000-0000-000040760000}"/>
    <cellStyle name="40% - akcent 6 6 4 4 3" xfId="30275" xr:uid="{00000000-0005-0000-0000-000041760000}"/>
    <cellStyle name="40% - akcent 6 6 4 5" xfId="30276" xr:uid="{00000000-0005-0000-0000-000042760000}"/>
    <cellStyle name="40% - akcent 6 6 4 5 2" xfId="30277" xr:uid="{00000000-0005-0000-0000-000043760000}"/>
    <cellStyle name="40% - akcent 6 6 4 6" xfId="30278" xr:uid="{00000000-0005-0000-0000-000044760000}"/>
    <cellStyle name="40% - akcent 6 6 5" xfId="30279" xr:uid="{00000000-0005-0000-0000-000045760000}"/>
    <cellStyle name="40% - akcent 6 6 5 2" xfId="30280" xr:uid="{00000000-0005-0000-0000-000046760000}"/>
    <cellStyle name="40% - akcent 6 6 5 2 2" xfId="30281" xr:uid="{00000000-0005-0000-0000-000047760000}"/>
    <cellStyle name="40% - akcent 6 6 5 2 2 2" xfId="30282" xr:uid="{00000000-0005-0000-0000-000048760000}"/>
    <cellStyle name="40% - akcent 6 6 5 2 3" xfId="30283" xr:uid="{00000000-0005-0000-0000-000049760000}"/>
    <cellStyle name="40% - akcent 6 6 5 3" xfId="30284" xr:uid="{00000000-0005-0000-0000-00004A760000}"/>
    <cellStyle name="40% - akcent 6 6 5 3 2" xfId="30285" xr:uid="{00000000-0005-0000-0000-00004B760000}"/>
    <cellStyle name="40% - akcent 6 6 5 3 2 2" xfId="30286" xr:uid="{00000000-0005-0000-0000-00004C760000}"/>
    <cellStyle name="40% - akcent 6 6 5 3 3" xfId="30287" xr:uid="{00000000-0005-0000-0000-00004D760000}"/>
    <cellStyle name="40% - akcent 6 6 5 4" xfId="30288" xr:uid="{00000000-0005-0000-0000-00004E760000}"/>
    <cellStyle name="40% - akcent 6 6 5 4 2" xfId="30289" xr:uid="{00000000-0005-0000-0000-00004F760000}"/>
    <cellStyle name="40% - akcent 6 6 5 4 2 2" xfId="30290" xr:uid="{00000000-0005-0000-0000-000050760000}"/>
    <cellStyle name="40% - akcent 6 6 5 4 3" xfId="30291" xr:uid="{00000000-0005-0000-0000-000051760000}"/>
    <cellStyle name="40% - akcent 6 6 5 5" xfId="30292" xr:uid="{00000000-0005-0000-0000-000052760000}"/>
    <cellStyle name="40% - akcent 6 6 5 5 2" xfId="30293" xr:uid="{00000000-0005-0000-0000-000053760000}"/>
    <cellStyle name="40% - akcent 6 6 5 6" xfId="30294" xr:uid="{00000000-0005-0000-0000-000054760000}"/>
    <cellStyle name="40% - akcent 6 6 6" xfId="30295" xr:uid="{00000000-0005-0000-0000-000055760000}"/>
    <cellStyle name="40% - akcent 6 6 7" xfId="30296" xr:uid="{00000000-0005-0000-0000-000056760000}"/>
    <cellStyle name="40% - akcent 6 6 7 2" xfId="30297" xr:uid="{00000000-0005-0000-0000-000057760000}"/>
    <cellStyle name="40% - akcent 6 6 7 2 2" xfId="30298" xr:uid="{00000000-0005-0000-0000-000058760000}"/>
    <cellStyle name="40% - akcent 6 6 7 2 2 2" xfId="30299" xr:uid="{00000000-0005-0000-0000-000059760000}"/>
    <cellStyle name="40% - akcent 6 6 7 2 3" xfId="30300" xr:uid="{00000000-0005-0000-0000-00005A760000}"/>
    <cellStyle name="40% - akcent 6 6 7 3" xfId="30301" xr:uid="{00000000-0005-0000-0000-00005B760000}"/>
    <cellStyle name="40% - akcent 6 6 7 3 2" xfId="30302" xr:uid="{00000000-0005-0000-0000-00005C760000}"/>
    <cellStyle name="40% - akcent 6 6 7 3 2 2" xfId="30303" xr:uid="{00000000-0005-0000-0000-00005D760000}"/>
    <cellStyle name="40% - akcent 6 6 7 3 3" xfId="30304" xr:uid="{00000000-0005-0000-0000-00005E760000}"/>
    <cellStyle name="40% - akcent 6 6 7 4" xfId="30305" xr:uid="{00000000-0005-0000-0000-00005F760000}"/>
    <cellStyle name="40% - akcent 6 6 7 4 2" xfId="30306" xr:uid="{00000000-0005-0000-0000-000060760000}"/>
    <cellStyle name="40% - akcent 6 6 7 4 2 2" xfId="30307" xr:uid="{00000000-0005-0000-0000-000061760000}"/>
    <cellStyle name="40% - akcent 6 6 7 4 3" xfId="30308" xr:uid="{00000000-0005-0000-0000-000062760000}"/>
    <cellStyle name="40% - akcent 6 6 7 5" xfId="30309" xr:uid="{00000000-0005-0000-0000-000063760000}"/>
    <cellStyle name="40% - akcent 6 6 7 5 2" xfId="30310" xr:uid="{00000000-0005-0000-0000-000064760000}"/>
    <cellStyle name="40% - akcent 6 6 7 6" xfId="30311" xr:uid="{00000000-0005-0000-0000-000065760000}"/>
    <cellStyle name="40% - akcent 6 6_Arkusz1" xfId="30312" xr:uid="{00000000-0005-0000-0000-000066760000}"/>
    <cellStyle name="40% - akcent 6 7" xfId="30313" xr:uid="{00000000-0005-0000-0000-000067760000}"/>
    <cellStyle name="40% - akcent 6 7 2" xfId="30314" xr:uid="{00000000-0005-0000-0000-000068760000}"/>
    <cellStyle name="40% - akcent 6 7 2 10" xfId="30315" xr:uid="{00000000-0005-0000-0000-000069760000}"/>
    <cellStyle name="40% - akcent 6 7 2 2" xfId="30316" xr:uid="{00000000-0005-0000-0000-00006A760000}"/>
    <cellStyle name="40% - akcent 6 7 2 2 2" xfId="30317" xr:uid="{00000000-0005-0000-0000-00006B760000}"/>
    <cellStyle name="40% - akcent 6 7 2 2 2 2" xfId="30318" xr:uid="{00000000-0005-0000-0000-00006C760000}"/>
    <cellStyle name="40% - akcent 6 7 2 2 2 2 2" xfId="30319" xr:uid="{00000000-0005-0000-0000-00006D760000}"/>
    <cellStyle name="40% - akcent 6 7 2 2 2 2 2 2" xfId="30320" xr:uid="{00000000-0005-0000-0000-00006E760000}"/>
    <cellStyle name="40% - akcent 6 7 2 2 2 2 3" xfId="30321" xr:uid="{00000000-0005-0000-0000-00006F760000}"/>
    <cellStyle name="40% - akcent 6 7 2 2 2 3" xfId="30322" xr:uid="{00000000-0005-0000-0000-000070760000}"/>
    <cellStyle name="40% - akcent 6 7 2 2 2 3 2" xfId="30323" xr:uid="{00000000-0005-0000-0000-000071760000}"/>
    <cellStyle name="40% - akcent 6 7 2 2 2 3 2 2" xfId="30324" xr:uid="{00000000-0005-0000-0000-000072760000}"/>
    <cellStyle name="40% - akcent 6 7 2 2 2 3 3" xfId="30325" xr:uid="{00000000-0005-0000-0000-000073760000}"/>
    <cellStyle name="40% - akcent 6 7 2 2 2 4" xfId="30326" xr:uid="{00000000-0005-0000-0000-000074760000}"/>
    <cellStyle name="40% - akcent 6 7 2 2 2 4 2" xfId="30327" xr:uid="{00000000-0005-0000-0000-000075760000}"/>
    <cellStyle name="40% - akcent 6 7 2 2 2 4 2 2" xfId="30328" xr:uid="{00000000-0005-0000-0000-000076760000}"/>
    <cellStyle name="40% - akcent 6 7 2 2 2 4 3" xfId="30329" xr:uid="{00000000-0005-0000-0000-000077760000}"/>
    <cellStyle name="40% - akcent 6 7 2 2 2 5" xfId="30330" xr:uid="{00000000-0005-0000-0000-000078760000}"/>
    <cellStyle name="40% - akcent 6 7 2 2 2 5 2" xfId="30331" xr:uid="{00000000-0005-0000-0000-000079760000}"/>
    <cellStyle name="40% - akcent 6 7 2 2 2 6" xfId="30332" xr:uid="{00000000-0005-0000-0000-00007A760000}"/>
    <cellStyle name="40% - akcent 6 7 2 2 3" xfId="30333" xr:uid="{00000000-0005-0000-0000-00007B760000}"/>
    <cellStyle name="40% - akcent 6 7 2 2 3 2" xfId="30334" xr:uid="{00000000-0005-0000-0000-00007C760000}"/>
    <cellStyle name="40% - akcent 6 7 2 2 3 2 2" xfId="30335" xr:uid="{00000000-0005-0000-0000-00007D760000}"/>
    <cellStyle name="40% - akcent 6 7 2 2 3 3" xfId="30336" xr:uid="{00000000-0005-0000-0000-00007E760000}"/>
    <cellStyle name="40% - akcent 6 7 2 2 4" xfId="30337" xr:uid="{00000000-0005-0000-0000-00007F760000}"/>
    <cellStyle name="40% - akcent 6 7 2 2 4 2" xfId="30338" xr:uid="{00000000-0005-0000-0000-000080760000}"/>
    <cellStyle name="40% - akcent 6 7 2 2 4 2 2" xfId="30339" xr:uid="{00000000-0005-0000-0000-000081760000}"/>
    <cellStyle name="40% - akcent 6 7 2 2 4 3" xfId="30340" xr:uid="{00000000-0005-0000-0000-000082760000}"/>
    <cellStyle name="40% - akcent 6 7 2 2 5" xfId="30341" xr:uid="{00000000-0005-0000-0000-000083760000}"/>
    <cellStyle name="40% - akcent 6 7 2 2 5 2" xfId="30342" xr:uid="{00000000-0005-0000-0000-000084760000}"/>
    <cellStyle name="40% - akcent 6 7 2 2 5 2 2" xfId="30343" xr:uid="{00000000-0005-0000-0000-000085760000}"/>
    <cellStyle name="40% - akcent 6 7 2 2 5 3" xfId="30344" xr:uid="{00000000-0005-0000-0000-000086760000}"/>
    <cellStyle name="40% - akcent 6 7 2 2 6" xfId="30345" xr:uid="{00000000-0005-0000-0000-000087760000}"/>
    <cellStyle name="40% - akcent 6 7 2 2 6 2" xfId="30346" xr:uid="{00000000-0005-0000-0000-000088760000}"/>
    <cellStyle name="40% - akcent 6 7 2 2 7" xfId="30347" xr:uid="{00000000-0005-0000-0000-000089760000}"/>
    <cellStyle name="40% - akcent 6 7 2 3" xfId="30348" xr:uid="{00000000-0005-0000-0000-00008A760000}"/>
    <cellStyle name="40% - akcent 6 7 2 3 2" xfId="30349" xr:uid="{00000000-0005-0000-0000-00008B760000}"/>
    <cellStyle name="40% - akcent 6 7 2 3 2 2" xfId="30350" xr:uid="{00000000-0005-0000-0000-00008C760000}"/>
    <cellStyle name="40% - akcent 6 7 2 3 2 2 2" xfId="30351" xr:uid="{00000000-0005-0000-0000-00008D760000}"/>
    <cellStyle name="40% - akcent 6 7 2 3 2 3" xfId="30352" xr:uid="{00000000-0005-0000-0000-00008E760000}"/>
    <cellStyle name="40% - akcent 6 7 2 3 3" xfId="30353" xr:uid="{00000000-0005-0000-0000-00008F760000}"/>
    <cellStyle name="40% - akcent 6 7 2 3 3 2" xfId="30354" xr:uid="{00000000-0005-0000-0000-000090760000}"/>
    <cellStyle name="40% - akcent 6 7 2 3 3 2 2" xfId="30355" xr:uid="{00000000-0005-0000-0000-000091760000}"/>
    <cellStyle name="40% - akcent 6 7 2 3 3 3" xfId="30356" xr:uid="{00000000-0005-0000-0000-000092760000}"/>
    <cellStyle name="40% - akcent 6 7 2 3 4" xfId="30357" xr:uid="{00000000-0005-0000-0000-000093760000}"/>
    <cellStyle name="40% - akcent 6 7 2 3 4 2" xfId="30358" xr:uid="{00000000-0005-0000-0000-000094760000}"/>
    <cellStyle name="40% - akcent 6 7 2 3 4 2 2" xfId="30359" xr:uid="{00000000-0005-0000-0000-000095760000}"/>
    <cellStyle name="40% - akcent 6 7 2 3 4 3" xfId="30360" xr:uid="{00000000-0005-0000-0000-000096760000}"/>
    <cellStyle name="40% - akcent 6 7 2 3 5" xfId="30361" xr:uid="{00000000-0005-0000-0000-000097760000}"/>
    <cellStyle name="40% - akcent 6 7 2 3 5 2" xfId="30362" xr:uid="{00000000-0005-0000-0000-000098760000}"/>
    <cellStyle name="40% - akcent 6 7 2 3 6" xfId="30363" xr:uid="{00000000-0005-0000-0000-000099760000}"/>
    <cellStyle name="40% - akcent 6 7 2 4" xfId="30364" xr:uid="{00000000-0005-0000-0000-00009A760000}"/>
    <cellStyle name="40% - akcent 6 7 2 4 2" xfId="30365" xr:uid="{00000000-0005-0000-0000-00009B760000}"/>
    <cellStyle name="40% - akcent 6 7 2 4 2 2" xfId="30366" xr:uid="{00000000-0005-0000-0000-00009C760000}"/>
    <cellStyle name="40% - akcent 6 7 2 4 2 2 2" xfId="30367" xr:uid="{00000000-0005-0000-0000-00009D760000}"/>
    <cellStyle name="40% - akcent 6 7 2 4 2 3" xfId="30368" xr:uid="{00000000-0005-0000-0000-00009E760000}"/>
    <cellStyle name="40% - akcent 6 7 2 4 3" xfId="30369" xr:uid="{00000000-0005-0000-0000-00009F760000}"/>
    <cellStyle name="40% - akcent 6 7 2 4 3 2" xfId="30370" xr:uid="{00000000-0005-0000-0000-0000A0760000}"/>
    <cellStyle name="40% - akcent 6 7 2 4 3 2 2" xfId="30371" xr:uid="{00000000-0005-0000-0000-0000A1760000}"/>
    <cellStyle name="40% - akcent 6 7 2 4 3 3" xfId="30372" xr:uid="{00000000-0005-0000-0000-0000A2760000}"/>
    <cellStyle name="40% - akcent 6 7 2 4 4" xfId="30373" xr:uid="{00000000-0005-0000-0000-0000A3760000}"/>
    <cellStyle name="40% - akcent 6 7 2 4 4 2" xfId="30374" xr:uid="{00000000-0005-0000-0000-0000A4760000}"/>
    <cellStyle name="40% - akcent 6 7 2 4 4 2 2" xfId="30375" xr:uid="{00000000-0005-0000-0000-0000A5760000}"/>
    <cellStyle name="40% - akcent 6 7 2 4 4 3" xfId="30376" xr:uid="{00000000-0005-0000-0000-0000A6760000}"/>
    <cellStyle name="40% - akcent 6 7 2 4 5" xfId="30377" xr:uid="{00000000-0005-0000-0000-0000A7760000}"/>
    <cellStyle name="40% - akcent 6 7 2 4 5 2" xfId="30378" xr:uid="{00000000-0005-0000-0000-0000A8760000}"/>
    <cellStyle name="40% - akcent 6 7 2 4 6" xfId="30379" xr:uid="{00000000-0005-0000-0000-0000A9760000}"/>
    <cellStyle name="40% - akcent 6 7 2 5" xfId="30380" xr:uid="{00000000-0005-0000-0000-0000AA760000}"/>
    <cellStyle name="40% - akcent 6 7 2 6" xfId="30381" xr:uid="{00000000-0005-0000-0000-0000AB760000}"/>
    <cellStyle name="40% - akcent 6 7 2 6 2" xfId="30382" xr:uid="{00000000-0005-0000-0000-0000AC760000}"/>
    <cellStyle name="40% - akcent 6 7 2 6 2 2" xfId="30383" xr:uid="{00000000-0005-0000-0000-0000AD760000}"/>
    <cellStyle name="40% - akcent 6 7 2 6 3" xfId="30384" xr:uid="{00000000-0005-0000-0000-0000AE760000}"/>
    <cellStyle name="40% - akcent 6 7 2 7" xfId="30385" xr:uid="{00000000-0005-0000-0000-0000AF760000}"/>
    <cellStyle name="40% - akcent 6 7 2 7 2" xfId="30386" xr:uid="{00000000-0005-0000-0000-0000B0760000}"/>
    <cellStyle name="40% - akcent 6 7 2 7 2 2" xfId="30387" xr:uid="{00000000-0005-0000-0000-0000B1760000}"/>
    <cellStyle name="40% - akcent 6 7 2 7 3" xfId="30388" xr:uid="{00000000-0005-0000-0000-0000B2760000}"/>
    <cellStyle name="40% - akcent 6 7 2 8" xfId="30389" xr:uid="{00000000-0005-0000-0000-0000B3760000}"/>
    <cellStyle name="40% - akcent 6 7 2 8 2" xfId="30390" xr:uid="{00000000-0005-0000-0000-0000B4760000}"/>
    <cellStyle name="40% - akcent 6 7 2 8 2 2" xfId="30391" xr:uid="{00000000-0005-0000-0000-0000B5760000}"/>
    <cellStyle name="40% - akcent 6 7 2 8 3" xfId="30392" xr:uid="{00000000-0005-0000-0000-0000B6760000}"/>
    <cellStyle name="40% - akcent 6 7 2 9" xfId="30393" xr:uid="{00000000-0005-0000-0000-0000B7760000}"/>
    <cellStyle name="40% - akcent 6 7 2 9 2" xfId="30394" xr:uid="{00000000-0005-0000-0000-0000B8760000}"/>
    <cellStyle name="40% - akcent 6 7 3" xfId="30395" xr:uid="{00000000-0005-0000-0000-0000B9760000}"/>
    <cellStyle name="40% - akcent 6 7 3 2" xfId="30396" xr:uid="{00000000-0005-0000-0000-0000BA760000}"/>
    <cellStyle name="40% - akcent 6 7 3 2 2" xfId="30397" xr:uid="{00000000-0005-0000-0000-0000BB760000}"/>
    <cellStyle name="40% - akcent 6 7 3 2 2 2" xfId="30398" xr:uid="{00000000-0005-0000-0000-0000BC760000}"/>
    <cellStyle name="40% - akcent 6 7 3 2 2 2 2" xfId="30399" xr:uid="{00000000-0005-0000-0000-0000BD760000}"/>
    <cellStyle name="40% - akcent 6 7 3 2 2 3" xfId="30400" xr:uid="{00000000-0005-0000-0000-0000BE760000}"/>
    <cellStyle name="40% - akcent 6 7 3 2 3" xfId="30401" xr:uid="{00000000-0005-0000-0000-0000BF760000}"/>
    <cellStyle name="40% - akcent 6 7 3 2 3 2" xfId="30402" xr:uid="{00000000-0005-0000-0000-0000C0760000}"/>
    <cellStyle name="40% - akcent 6 7 3 2 3 2 2" xfId="30403" xr:uid="{00000000-0005-0000-0000-0000C1760000}"/>
    <cellStyle name="40% - akcent 6 7 3 2 3 3" xfId="30404" xr:uid="{00000000-0005-0000-0000-0000C2760000}"/>
    <cellStyle name="40% - akcent 6 7 3 2 4" xfId="30405" xr:uid="{00000000-0005-0000-0000-0000C3760000}"/>
    <cellStyle name="40% - akcent 6 7 3 2 4 2" xfId="30406" xr:uid="{00000000-0005-0000-0000-0000C4760000}"/>
    <cellStyle name="40% - akcent 6 7 3 2 4 2 2" xfId="30407" xr:uid="{00000000-0005-0000-0000-0000C5760000}"/>
    <cellStyle name="40% - akcent 6 7 3 2 4 3" xfId="30408" xr:uid="{00000000-0005-0000-0000-0000C6760000}"/>
    <cellStyle name="40% - akcent 6 7 3 2 5" xfId="30409" xr:uid="{00000000-0005-0000-0000-0000C7760000}"/>
    <cellStyle name="40% - akcent 6 7 3 2 5 2" xfId="30410" xr:uid="{00000000-0005-0000-0000-0000C8760000}"/>
    <cellStyle name="40% - akcent 6 7 3 2 6" xfId="30411" xr:uid="{00000000-0005-0000-0000-0000C9760000}"/>
    <cellStyle name="40% - akcent 6 7 3 3" xfId="30412" xr:uid="{00000000-0005-0000-0000-0000CA760000}"/>
    <cellStyle name="40% - akcent 6 7 3 3 2" xfId="30413" xr:uid="{00000000-0005-0000-0000-0000CB760000}"/>
    <cellStyle name="40% - akcent 6 7 3 3 2 2" xfId="30414" xr:uid="{00000000-0005-0000-0000-0000CC760000}"/>
    <cellStyle name="40% - akcent 6 7 3 3 3" xfId="30415" xr:uid="{00000000-0005-0000-0000-0000CD760000}"/>
    <cellStyle name="40% - akcent 6 7 3 4" xfId="30416" xr:uid="{00000000-0005-0000-0000-0000CE760000}"/>
    <cellStyle name="40% - akcent 6 7 3 4 2" xfId="30417" xr:uid="{00000000-0005-0000-0000-0000CF760000}"/>
    <cellStyle name="40% - akcent 6 7 3 4 2 2" xfId="30418" xr:uid="{00000000-0005-0000-0000-0000D0760000}"/>
    <cellStyle name="40% - akcent 6 7 3 4 3" xfId="30419" xr:uid="{00000000-0005-0000-0000-0000D1760000}"/>
    <cellStyle name="40% - akcent 6 7 3 5" xfId="30420" xr:uid="{00000000-0005-0000-0000-0000D2760000}"/>
    <cellStyle name="40% - akcent 6 7 3 5 2" xfId="30421" xr:uid="{00000000-0005-0000-0000-0000D3760000}"/>
    <cellStyle name="40% - akcent 6 7 3 5 2 2" xfId="30422" xr:uid="{00000000-0005-0000-0000-0000D4760000}"/>
    <cellStyle name="40% - akcent 6 7 3 5 3" xfId="30423" xr:uid="{00000000-0005-0000-0000-0000D5760000}"/>
    <cellStyle name="40% - akcent 6 7 3 6" xfId="30424" xr:uid="{00000000-0005-0000-0000-0000D6760000}"/>
    <cellStyle name="40% - akcent 6 7 3 6 2" xfId="30425" xr:uid="{00000000-0005-0000-0000-0000D7760000}"/>
    <cellStyle name="40% - akcent 6 7 3 7" xfId="30426" xr:uid="{00000000-0005-0000-0000-0000D8760000}"/>
    <cellStyle name="40% - akcent 6 7 4" xfId="30427" xr:uid="{00000000-0005-0000-0000-0000D9760000}"/>
    <cellStyle name="40% - akcent 6 7 4 2" xfId="30428" xr:uid="{00000000-0005-0000-0000-0000DA760000}"/>
    <cellStyle name="40% - akcent 6 7 4 2 2" xfId="30429" xr:uid="{00000000-0005-0000-0000-0000DB760000}"/>
    <cellStyle name="40% - akcent 6 7 4 2 2 2" xfId="30430" xr:uid="{00000000-0005-0000-0000-0000DC760000}"/>
    <cellStyle name="40% - akcent 6 7 4 2 3" xfId="30431" xr:uid="{00000000-0005-0000-0000-0000DD760000}"/>
    <cellStyle name="40% - akcent 6 7 4 3" xfId="30432" xr:uid="{00000000-0005-0000-0000-0000DE760000}"/>
    <cellStyle name="40% - akcent 6 7 4 3 2" xfId="30433" xr:uid="{00000000-0005-0000-0000-0000DF760000}"/>
    <cellStyle name="40% - akcent 6 7 4 3 2 2" xfId="30434" xr:uid="{00000000-0005-0000-0000-0000E0760000}"/>
    <cellStyle name="40% - akcent 6 7 4 3 3" xfId="30435" xr:uid="{00000000-0005-0000-0000-0000E1760000}"/>
    <cellStyle name="40% - akcent 6 7 4 4" xfId="30436" xr:uid="{00000000-0005-0000-0000-0000E2760000}"/>
    <cellStyle name="40% - akcent 6 7 4 4 2" xfId="30437" xr:uid="{00000000-0005-0000-0000-0000E3760000}"/>
    <cellStyle name="40% - akcent 6 7 4 4 2 2" xfId="30438" xr:uid="{00000000-0005-0000-0000-0000E4760000}"/>
    <cellStyle name="40% - akcent 6 7 4 4 3" xfId="30439" xr:uid="{00000000-0005-0000-0000-0000E5760000}"/>
    <cellStyle name="40% - akcent 6 7 4 5" xfId="30440" xr:uid="{00000000-0005-0000-0000-0000E6760000}"/>
    <cellStyle name="40% - akcent 6 7 4 5 2" xfId="30441" xr:uid="{00000000-0005-0000-0000-0000E7760000}"/>
    <cellStyle name="40% - akcent 6 7 4 6" xfId="30442" xr:uid="{00000000-0005-0000-0000-0000E8760000}"/>
    <cellStyle name="40% - akcent 6 7 5" xfId="30443" xr:uid="{00000000-0005-0000-0000-0000E9760000}"/>
    <cellStyle name="40% - akcent 6 7 5 2" xfId="30444" xr:uid="{00000000-0005-0000-0000-0000EA760000}"/>
    <cellStyle name="40% - akcent 6 7 5 2 2" xfId="30445" xr:uid="{00000000-0005-0000-0000-0000EB760000}"/>
    <cellStyle name="40% - akcent 6 7 5 2 2 2" xfId="30446" xr:uid="{00000000-0005-0000-0000-0000EC760000}"/>
    <cellStyle name="40% - akcent 6 7 5 2 3" xfId="30447" xr:uid="{00000000-0005-0000-0000-0000ED760000}"/>
    <cellStyle name="40% - akcent 6 7 5 3" xfId="30448" xr:uid="{00000000-0005-0000-0000-0000EE760000}"/>
    <cellStyle name="40% - akcent 6 7 5 3 2" xfId="30449" xr:uid="{00000000-0005-0000-0000-0000EF760000}"/>
    <cellStyle name="40% - akcent 6 7 5 3 2 2" xfId="30450" xr:uid="{00000000-0005-0000-0000-0000F0760000}"/>
    <cellStyle name="40% - akcent 6 7 5 3 3" xfId="30451" xr:uid="{00000000-0005-0000-0000-0000F1760000}"/>
    <cellStyle name="40% - akcent 6 7 5 4" xfId="30452" xr:uid="{00000000-0005-0000-0000-0000F2760000}"/>
    <cellStyle name="40% - akcent 6 7 5 4 2" xfId="30453" xr:uid="{00000000-0005-0000-0000-0000F3760000}"/>
    <cellStyle name="40% - akcent 6 7 5 4 2 2" xfId="30454" xr:uid="{00000000-0005-0000-0000-0000F4760000}"/>
    <cellStyle name="40% - akcent 6 7 5 4 3" xfId="30455" xr:uid="{00000000-0005-0000-0000-0000F5760000}"/>
    <cellStyle name="40% - akcent 6 7 5 5" xfId="30456" xr:uid="{00000000-0005-0000-0000-0000F6760000}"/>
    <cellStyle name="40% - akcent 6 7 5 5 2" xfId="30457" xr:uid="{00000000-0005-0000-0000-0000F7760000}"/>
    <cellStyle name="40% - akcent 6 7 5 6" xfId="30458" xr:uid="{00000000-0005-0000-0000-0000F8760000}"/>
    <cellStyle name="40% - akcent 6 7 6" xfId="30459" xr:uid="{00000000-0005-0000-0000-0000F9760000}"/>
    <cellStyle name="40% - akcent 6 7 7" xfId="30460" xr:uid="{00000000-0005-0000-0000-0000FA760000}"/>
    <cellStyle name="40% - akcent 6 7 7 2" xfId="30461" xr:uid="{00000000-0005-0000-0000-0000FB760000}"/>
    <cellStyle name="40% - akcent 6 7 7 2 2" xfId="30462" xr:uid="{00000000-0005-0000-0000-0000FC760000}"/>
    <cellStyle name="40% - akcent 6 7 7 2 2 2" xfId="30463" xr:uid="{00000000-0005-0000-0000-0000FD760000}"/>
    <cellStyle name="40% - akcent 6 7 7 2 3" xfId="30464" xr:uid="{00000000-0005-0000-0000-0000FE760000}"/>
    <cellStyle name="40% - akcent 6 7 7 3" xfId="30465" xr:uid="{00000000-0005-0000-0000-0000FF760000}"/>
    <cellStyle name="40% - akcent 6 7 7 3 2" xfId="30466" xr:uid="{00000000-0005-0000-0000-000000770000}"/>
    <cellStyle name="40% - akcent 6 7 7 3 2 2" xfId="30467" xr:uid="{00000000-0005-0000-0000-000001770000}"/>
    <cellStyle name="40% - akcent 6 7 7 3 3" xfId="30468" xr:uid="{00000000-0005-0000-0000-000002770000}"/>
    <cellStyle name="40% - akcent 6 7 7 4" xfId="30469" xr:uid="{00000000-0005-0000-0000-000003770000}"/>
    <cellStyle name="40% - akcent 6 7 7 4 2" xfId="30470" xr:uid="{00000000-0005-0000-0000-000004770000}"/>
    <cellStyle name="40% - akcent 6 7 7 4 2 2" xfId="30471" xr:uid="{00000000-0005-0000-0000-000005770000}"/>
    <cellStyle name="40% - akcent 6 7 7 4 3" xfId="30472" xr:uid="{00000000-0005-0000-0000-000006770000}"/>
    <cellStyle name="40% - akcent 6 7 7 5" xfId="30473" xr:uid="{00000000-0005-0000-0000-000007770000}"/>
    <cellStyle name="40% - akcent 6 7 7 5 2" xfId="30474" xr:uid="{00000000-0005-0000-0000-000008770000}"/>
    <cellStyle name="40% - akcent 6 7 7 6" xfId="30475" xr:uid="{00000000-0005-0000-0000-000009770000}"/>
    <cellStyle name="40% - akcent 6 7_Arkusz1" xfId="30476" xr:uid="{00000000-0005-0000-0000-00000A770000}"/>
    <cellStyle name="40% - akcent 6 8" xfId="30477" xr:uid="{00000000-0005-0000-0000-00000B770000}"/>
    <cellStyle name="40% - akcent 6 8 2" xfId="30478" xr:uid="{00000000-0005-0000-0000-00000C770000}"/>
    <cellStyle name="40% - akcent 6 8 3" xfId="30479" xr:uid="{00000000-0005-0000-0000-00000D770000}"/>
    <cellStyle name="40% - akcent 6 8 4" xfId="30480" xr:uid="{00000000-0005-0000-0000-00000E770000}"/>
    <cellStyle name="40% - akcent 6 8_Arkusz1" xfId="30481" xr:uid="{00000000-0005-0000-0000-00000F770000}"/>
    <cellStyle name="40% - akcent 6 9" xfId="30482" xr:uid="{00000000-0005-0000-0000-000010770000}"/>
    <cellStyle name="40% - akcent 6 9 2" xfId="30483" xr:uid="{00000000-0005-0000-0000-000011770000}"/>
    <cellStyle name="40% - akcent 6 9 3" xfId="30484" xr:uid="{00000000-0005-0000-0000-000012770000}"/>
    <cellStyle name="40% - akcent 6 9_Arkusz1" xfId="30485" xr:uid="{00000000-0005-0000-0000-000013770000}"/>
    <cellStyle name="60% - Accent1" xfId="30486" xr:uid="{00000000-0005-0000-0000-000014770000}"/>
    <cellStyle name="60% - Accent1 2" xfId="30487" xr:uid="{00000000-0005-0000-0000-000015770000}"/>
    <cellStyle name="60% - Accent1 2 2" xfId="30488" xr:uid="{00000000-0005-0000-0000-000016770000}"/>
    <cellStyle name="60% - Accent1 2 3" xfId="30489" xr:uid="{00000000-0005-0000-0000-000017770000}"/>
    <cellStyle name="60% - Accent1 2 4" xfId="30490" xr:uid="{00000000-0005-0000-0000-000018770000}"/>
    <cellStyle name="60% - Accent1 3" xfId="30491" xr:uid="{00000000-0005-0000-0000-000019770000}"/>
    <cellStyle name="60% - Accent1 4" xfId="30492" xr:uid="{00000000-0005-0000-0000-00001A770000}"/>
    <cellStyle name="60% - Accent1_Arkusz1" xfId="30493" xr:uid="{00000000-0005-0000-0000-00001B770000}"/>
    <cellStyle name="60% - Accent2" xfId="30494" xr:uid="{00000000-0005-0000-0000-00001C770000}"/>
    <cellStyle name="60% - Accent2 2" xfId="30495" xr:uid="{00000000-0005-0000-0000-00001D770000}"/>
    <cellStyle name="60% - Accent2 2 2" xfId="30496" xr:uid="{00000000-0005-0000-0000-00001E770000}"/>
    <cellStyle name="60% - Accent2 2 3" xfId="30497" xr:uid="{00000000-0005-0000-0000-00001F770000}"/>
    <cellStyle name="60% - Accent2 2 4" xfId="30498" xr:uid="{00000000-0005-0000-0000-000020770000}"/>
    <cellStyle name="60% - Accent2 3" xfId="30499" xr:uid="{00000000-0005-0000-0000-000021770000}"/>
    <cellStyle name="60% - Accent2 4" xfId="30500" xr:uid="{00000000-0005-0000-0000-000022770000}"/>
    <cellStyle name="60% - Accent2_Arkusz1" xfId="30501" xr:uid="{00000000-0005-0000-0000-000023770000}"/>
    <cellStyle name="60% - Accent3" xfId="30502" xr:uid="{00000000-0005-0000-0000-000024770000}"/>
    <cellStyle name="60% - Accent3 2" xfId="30503" xr:uid="{00000000-0005-0000-0000-000025770000}"/>
    <cellStyle name="60% - Accent3 2 2" xfId="30504" xr:uid="{00000000-0005-0000-0000-000026770000}"/>
    <cellStyle name="60% - Accent3 2 3" xfId="30505" xr:uid="{00000000-0005-0000-0000-000027770000}"/>
    <cellStyle name="60% - Accent3 2 4" xfId="30506" xr:uid="{00000000-0005-0000-0000-000028770000}"/>
    <cellStyle name="60% - Accent3 3" xfId="30507" xr:uid="{00000000-0005-0000-0000-000029770000}"/>
    <cellStyle name="60% - Accent3 4" xfId="30508" xr:uid="{00000000-0005-0000-0000-00002A770000}"/>
    <cellStyle name="60% - Accent3_Arkusz1" xfId="30509" xr:uid="{00000000-0005-0000-0000-00002B770000}"/>
    <cellStyle name="60% - Accent4" xfId="30510" xr:uid="{00000000-0005-0000-0000-00002C770000}"/>
    <cellStyle name="60% - Accent4 2" xfId="30511" xr:uid="{00000000-0005-0000-0000-00002D770000}"/>
    <cellStyle name="60% - Accent4 2 2" xfId="30512" xr:uid="{00000000-0005-0000-0000-00002E770000}"/>
    <cellStyle name="60% - Accent4 2 3" xfId="30513" xr:uid="{00000000-0005-0000-0000-00002F770000}"/>
    <cellStyle name="60% - Accent4 2 4" xfId="30514" xr:uid="{00000000-0005-0000-0000-000030770000}"/>
    <cellStyle name="60% - Accent4 3" xfId="30515" xr:uid="{00000000-0005-0000-0000-000031770000}"/>
    <cellStyle name="60% - Accent4 4" xfId="30516" xr:uid="{00000000-0005-0000-0000-000032770000}"/>
    <cellStyle name="60% - Accent4_Arkusz1" xfId="30517" xr:uid="{00000000-0005-0000-0000-000033770000}"/>
    <cellStyle name="60% - Accent5" xfId="30518" xr:uid="{00000000-0005-0000-0000-000034770000}"/>
    <cellStyle name="60% - Accent5 2" xfId="30519" xr:uid="{00000000-0005-0000-0000-000035770000}"/>
    <cellStyle name="60% - Accent5 2 2" xfId="30520" xr:uid="{00000000-0005-0000-0000-000036770000}"/>
    <cellStyle name="60% - Accent5 2 3" xfId="30521" xr:uid="{00000000-0005-0000-0000-000037770000}"/>
    <cellStyle name="60% - Accent5 2 4" xfId="30522" xr:uid="{00000000-0005-0000-0000-000038770000}"/>
    <cellStyle name="60% - Accent5 3" xfId="30523" xr:uid="{00000000-0005-0000-0000-000039770000}"/>
    <cellStyle name="60% - Accent5 4" xfId="30524" xr:uid="{00000000-0005-0000-0000-00003A770000}"/>
    <cellStyle name="60% - Accent5_Arkusz1" xfId="30525" xr:uid="{00000000-0005-0000-0000-00003B770000}"/>
    <cellStyle name="60% - Accent6" xfId="30526" xr:uid="{00000000-0005-0000-0000-00003C770000}"/>
    <cellStyle name="60% - Accent6 2" xfId="30527" xr:uid="{00000000-0005-0000-0000-00003D770000}"/>
    <cellStyle name="60% - Accent6 2 2" xfId="30528" xr:uid="{00000000-0005-0000-0000-00003E770000}"/>
    <cellStyle name="60% - Accent6 2 3" xfId="30529" xr:uid="{00000000-0005-0000-0000-00003F770000}"/>
    <cellStyle name="60% - Accent6 2 4" xfId="30530" xr:uid="{00000000-0005-0000-0000-000040770000}"/>
    <cellStyle name="60% - Accent6 3" xfId="30531" xr:uid="{00000000-0005-0000-0000-000041770000}"/>
    <cellStyle name="60% - Accent6 4" xfId="30532" xr:uid="{00000000-0005-0000-0000-000042770000}"/>
    <cellStyle name="60% - Accent6_Arkusz1" xfId="30533" xr:uid="{00000000-0005-0000-0000-000043770000}"/>
    <cellStyle name="60% - akcent" xfId="30534" xr:uid="{00000000-0005-0000-0000-000044770000}"/>
    <cellStyle name="60% - akcent 1 10" xfId="30535" xr:uid="{00000000-0005-0000-0000-000045770000}"/>
    <cellStyle name="60% - akcent 1 11" xfId="30536" xr:uid="{00000000-0005-0000-0000-000046770000}"/>
    <cellStyle name="60% - akcent 1 2" xfId="30537" xr:uid="{00000000-0005-0000-0000-000047770000}"/>
    <cellStyle name="60% - akcent 1 2 10" xfId="30538" xr:uid="{00000000-0005-0000-0000-000048770000}"/>
    <cellStyle name="60% - akcent 1 2 11" xfId="30539" xr:uid="{00000000-0005-0000-0000-000049770000}"/>
    <cellStyle name="60% - akcent 1 2 2" xfId="30540" xr:uid="{00000000-0005-0000-0000-00004A770000}"/>
    <cellStyle name="60% - akcent 1 2 2 2" xfId="30541" xr:uid="{00000000-0005-0000-0000-00004B770000}"/>
    <cellStyle name="60% - akcent 1 2 2 3" xfId="30542" xr:uid="{00000000-0005-0000-0000-00004C770000}"/>
    <cellStyle name="60% - akcent 1 2 2 4" xfId="30543" xr:uid="{00000000-0005-0000-0000-00004D770000}"/>
    <cellStyle name="60% - akcent 1 2 3" xfId="30544" xr:uid="{00000000-0005-0000-0000-00004E770000}"/>
    <cellStyle name="60% - akcent 1 2 3 2" xfId="30545" xr:uid="{00000000-0005-0000-0000-00004F770000}"/>
    <cellStyle name="60% - akcent 1 2 4" xfId="30546" xr:uid="{00000000-0005-0000-0000-000050770000}"/>
    <cellStyle name="60% - akcent 1 2 4 2" xfId="30547" xr:uid="{00000000-0005-0000-0000-000051770000}"/>
    <cellStyle name="60% - akcent 1 2 5" xfId="30548" xr:uid="{00000000-0005-0000-0000-000052770000}"/>
    <cellStyle name="60% - akcent 1 2 5 2" xfId="30549" xr:uid="{00000000-0005-0000-0000-000053770000}"/>
    <cellStyle name="60% - akcent 1 2 6" xfId="30550" xr:uid="{00000000-0005-0000-0000-000054770000}"/>
    <cellStyle name="60% - akcent 1 2 6 2" xfId="30551" xr:uid="{00000000-0005-0000-0000-000055770000}"/>
    <cellStyle name="60% - akcent 1 2 7" xfId="30552" xr:uid="{00000000-0005-0000-0000-000056770000}"/>
    <cellStyle name="60% - akcent 1 2 7 2" xfId="30553" xr:uid="{00000000-0005-0000-0000-000057770000}"/>
    <cellStyle name="60% - akcent 1 2 8" xfId="30554" xr:uid="{00000000-0005-0000-0000-000058770000}"/>
    <cellStyle name="60% - akcent 1 2 8 2" xfId="30555" xr:uid="{00000000-0005-0000-0000-000059770000}"/>
    <cellStyle name="60% - akcent 1 2 9" xfId="30556" xr:uid="{00000000-0005-0000-0000-00005A770000}"/>
    <cellStyle name="60% - akcent 1 2 9 2" xfId="30557" xr:uid="{00000000-0005-0000-0000-00005B770000}"/>
    <cellStyle name="60% - akcent 1 3" xfId="30558" xr:uid="{00000000-0005-0000-0000-00005C770000}"/>
    <cellStyle name="60% - akcent 1 3 2" xfId="30559" xr:uid="{00000000-0005-0000-0000-00005D770000}"/>
    <cellStyle name="60% - akcent 1 3 3" xfId="30560" xr:uid="{00000000-0005-0000-0000-00005E770000}"/>
    <cellStyle name="60% - akcent 1 3 4" xfId="30561" xr:uid="{00000000-0005-0000-0000-00005F770000}"/>
    <cellStyle name="60% - akcent 1 3 5" xfId="30562" xr:uid="{00000000-0005-0000-0000-000060770000}"/>
    <cellStyle name="60% - akcent 1 4" xfId="30563" xr:uid="{00000000-0005-0000-0000-000061770000}"/>
    <cellStyle name="60% - akcent 1 4 2" xfId="30564" xr:uid="{00000000-0005-0000-0000-000062770000}"/>
    <cellStyle name="60% - akcent 1 4 2 2" xfId="30565" xr:uid="{00000000-0005-0000-0000-000063770000}"/>
    <cellStyle name="60% - akcent 1 4 2 3" xfId="30566" xr:uid="{00000000-0005-0000-0000-000064770000}"/>
    <cellStyle name="60% - akcent 1 4 3" xfId="30567" xr:uid="{00000000-0005-0000-0000-000065770000}"/>
    <cellStyle name="60% - akcent 1 4 3 2" xfId="30568" xr:uid="{00000000-0005-0000-0000-000066770000}"/>
    <cellStyle name="60% - akcent 1 4 4" xfId="30569" xr:uid="{00000000-0005-0000-0000-000067770000}"/>
    <cellStyle name="60% - akcent 1 5" xfId="30570" xr:uid="{00000000-0005-0000-0000-000068770000}"/>
    <cellStyle name="60% - akcent 1 5 2" xfId="30571" xr:uid="{00000000-0005-0000-0000-000069770000}"/>
    <cellStyle name="60% - akcent 1 5 2 2" xfId="30572" xr:uid="{00000000-0005-0000-0000-00006A770000}"/>
    <cellStyle name="60% - akcent 1 5 3" xfId="30573" xr:uid="{00000000-0005-0000-0000-00006B770000}"/>
    <cellStyle name="60% - akcent 1 5 4" xfId="30574" xr:uid="{00000000-0005-0000-0000-00006C770000}"/>
    <cellStyle name="60% - akcent 1 6" xfId="30575" xr:uid="{00000000-0005-0000-0000-00006D770000}"/>
    <cellStyle name="60% - akcent 1 6 2" xfId="30576" xr:uid="{00000000-0005-0000-0000-00006E770000}"/>
    <cellStyle name="60% - akcent 1 6 3" xfId="30577" xr:uid="{00000000-0005-0000-0000-00006F770000}"/>
    <cellStyle name="60% - akcent 1 7" xfId="30578" xr:uid="{00000000-0005-0000-0000-000070770000}"/>
    <cellStyle name="60% - akcent 1 7 2" xfId="30579" xr:uid="{00000000-0005-0000-0000-000071770000}"/>
    <cellStyle name="60% - akcent 1 8" xfId="30580" xr:uid="{00000000-0005-0000-0000-000072770000}"/>
    <cellStyle name="60% - akcent 1 8 2" xfId="30581" xr:uid="{00000000-0005-0000-0000-000073770000}"/>
    <cellStyle name="60% - akcent 1 8 2 2" xfId="30582" xr:uid="{00000000-0005-0000-0000-000074770000}"/>
    <cellStyle name="60% - akcent 1 8 3" xfId="30583" xr:uid="{00000000-0005-0000-0000-000075770000}"/>
    <cellStyle name="60% - akcent 1 9" xfId="30584" xr:uid="{00000000-0005-0000-0000-000076770000}"/>
    <cellStyle name="60% - akcent 1 9 2" xfId="30585" xr:uid="{00000000-0005-0000-0000-000077770000}"/>
    <cellStyle name="60% - akcent 2 10" xfId="30586" xr:uid="{00000000-0005-0000-0000-000078770000}"/>
    <cellStyle name="60% - akcent 2 11" xfId="30587" xr:uid="{00000000-0005-0000-0000-000079770000}"/>
    <cellStyle name="60% - akcent 2 2" xfId="30588" xr:uid="{00000000-0005-0000-0000-00007A770000}"/>
    <cellStyle name="60% - akcent 2 2 10" xfId="30589" xr:uid="{00000000-0005-0000-0000-00007B770000}"/>
    <cellStyle name="60% - akcent 2 2 11" xfId="30590" xr:uid="{00000000-0005-0000-0000-00007C770000}"/>
    <cellStyle name="60% - akcent 2 2 2" xfId="30591" xr:uid="{00000000-0005-0000-0000-00007D770000}"/>
    <cellStyle name="60% - akcent 2 2 2 2" xfId="30592" xr:uid="{00000000-0005-0000-0000-00007E770000}"/>
    <cellStyle name="60% - akcent 2 2 2 3" xfId="30593" xr:uid="{00000000-0005-0000-0000-00007F770000}"/>
    <cellStyle name="60% - akcent 2 2 2 4" xfId="30594" xr:uid="{00000000-0005-0000-0000-000080770000}"/>
    <cellStyle name="60% - akcent 2 2 3" xfId="30595" xr:uid="{00000000-0005-0000-0000-000081770000}"/>
    <cellStyle name="60% - akcent 2 2 3 2" xfId="30596" xr:uid="{00000000-0005-0000-0000-000082770000}"/>
    <cellStyle name="60% - akcent 2 2 4" xfId="30597" xr:uid="{00000000-0005-0000-0000-000083770000}"/>
    <cellStyle name="60% - akcent 2 2 4 2" xfId="30598" xr:uid="{00000000-0005-0000-0000-000084770000}"/>
    <cellStyle name="60% - akcent 2 2 5" xfId="30599" xr:uid="{00000000-0005-0000-0000-000085770000}"/>
    <cellStyle name="60% - akcent 2 2 5 2" xfId="30600" xr:uid="{00000000-0005-0000-0000-000086770000}"/>
    <cellStyle name="60% - akcent 2 2 6" xfId="30601" xr:uid="{00000000-0005-0000-0000-000087770000}"/>
    <cellStyle name="60% - akcent 2 2 6 2" xfId="30602" xr:uid="{00000000-0005-0000-0000-000088770000}"/>
    <cellStyle name="60% - akcent 2 2 7" xfId="30603" xr:uid="{00000000-0005-0000-0000-000089770000}"/>
    <cellStyle name="60% - akcent 2 2 7 2" xfId="30604" xr:uid="{00000000-0005-0000-0000-00008A770000}"/>
    <cellStyle name="60% - akcent 2 2 8" xfId="30605" xr:uid="{00000000-0005-0000-0000-00008B770000}"/>
    <cellStyle name="60% - akcent 2 2 8 2" xfId="30606" xr:uid="{00000000-0005-0000-0000-00008C770000}"/>
    <cellStyle name="60% - akcent 2 2 9" xfId="30607" xr:uid="{00000000-0005-0000-0000-00008D770000}"/>
    <cellStyle name="60% - akcent 2 2 9 2" xfId="30608" xr:uid="{00000000-0005-0000-0000-00008E770000}"/>
    <cellStyle name="60% - akcent 2 3" xfId="30609" xr:uid="{00000000-0005-0000-0000-00008F770000}"/>
    <cellStyle name="60% - akcent 2 3 2" xfId="30610" xr:uid="{00000000-0005-0000-0000-000090770000}"/>
    <cellStyle name="60% - akcent 2 3 3" xfId="30611" xr:uid="{00000000-0005-0000-0000-000091770000}"/>
    <cellStyle name="60% - akcent 2 3 4" xfId="30612" xr:uid="{00000000-0005-0000-0000-000092770000}"/>
    <cellStyle name="60% - akcent 2 3 5" xfId="30613" xr:uid="{00000000-0005-0000-0000-000093770000}"/>
    <cellStyle name="60% - akcent 2 4" xfId="30614" xr:uid="{00000000-0005-0000-0000-000094770000}"/>
    <cellStyle name="60% - akcent 2 4 2" xfId="30615" xr:uid="{00000000-0005-0000-0000-000095770000}"/>
    <cellStyle name="60% - akcent 2 4 2 2" xfId="30616" xr:uid="{00000000-0005-0000-0000-000096770000}"/>
    <cellStyle name="60% - akcent 2 4 2 3" xfId="30617" xr:uid="{00000000-0005-0000-0000-000097770000}"/>
    <cellStyle name="60% - akcent 2 4 3" xfId="30618" xr:uid="{00000000-0005-0000-0000-000098770000}"/>
    <cellStyle name="60% - akcent 2 4 3 2" xfId="30619" xr:uid="{00000000-0005-0000-0000-000099770000}"/>
    <cellStyle name="60% - akcent 2 4 4" xfId="30620" xr:uid="{00000000-0005-0000-0000-00009A770000}"/>
    <cellStyle name="60% - akcent 2 5" xfId="30621" xr:uid="{00000000-0005-0000-0000-00009B770000}"/>
    <cellStyle name="60% - akcent 2 5 2" xfId="30622" xr:uid="{00000000-0005-0000-0000-00009C770000}"/>
    <cellStyle name="60% - akcent 2 5 2 2" xfId="30623" xr:uid="{00000000-0005-0000-0000-00009D770000}"/>
    <cellStyle name="60% - akcent 2 5 3" xfId="30624" xr:uid="{00000000-0005-0000-0000-00009E770000}"/>
    <cellStyle name="60% - akcent 2 5 4" xfId="30625" xr:uid="{00000000-0005-0000-0000-00009F770000}"/>
    <cellStyle name="60% - akcent 2 6" xfId="30626" xr:uid="{00000000-0005-0000-0000-0000A0770000}"/>
    <cellStyle name="60% - akcent 2 6 2" xfId="30627" xr:uid="{00000000-0005-0000-0000-0000A1770000}"/>
    <cellStyle name="60% - akcent 2 6 3" xfId="30628" xr:uid="{00000000-0005-0000-0000-0000A2770000}"/>
    <cellStyle name="60% - akcent 2 7" xfId="30629" xr:uid="{00000000-0005-0000-0000-0000A3770000}"/>
    <cellStyle name="60% - akcent 2 7 2" xfId="30630" xr:uid="{00000000-0005-0000-0000-0000A4770000}"/>
    <cellStyle name="60% - akcent 2 8" xfId="30631" xr:uid="{00000000-0005-0000-0000-0000A5770000}"/>
    <cellStyle name="60% - akcent 2 8 2" xfId="30632" xr:uid="{00000000-0005-0000-0000-0000A6770000}"/>
    <cellStyle name="60% - akcent 2 8 2 2" xfId="30633" xr:uid="{00000000-0005-0000-0000-0000A7770000}"/>
    <cellStyle name="60% - akcent 2 8 3" xfId="30634" xr:uid="{00000000-0005-0000-0000-0000A8770000}"/>
    <cellStyle name="60% - akcent 2 9" xfId="30635" xr:uid="{00000000-0005-0000-0000-0000A9770000}"/>
    <cellStyle name="60% - akcent 2 9 2" xfId="30636" xr:uid="{00000000-0005-0000-0000-0000AA770000}"/>
    <cellStyle name="60% - akcent 3 10" xfId="30637" xr:uid="{00000000-0005-0000-0000-0000AB770000}"/>
    <cellStyle name="60% - akcent 3 11" xfId="30638" xr:uid="{00000000-0005-0000-0000-0000AC770000}"/>
    <cellStyle name="60% - akcent 3 2" xfId="30639" xr:uid="{00000000-0005-0000-0000-0000AD770000}"/>
    <cellStyle name="60% - akcent 3 2 10" xfId="30640" xr:uid="{00000000-0005-0000-0000-0000AE770000}"/>
    <cellStyle name="60% - akcent 3 2 11" xfId="30641" xr:uid="{00000000-0005-0000-0000-0000AF770000}"/>
    <cellStyle name="60% - akcent 3 2 2" xfId="30642" xr:uid="{00000000-0005-0000-0000-0000B0770000}"/>
    <cellStyle name="60% - akcent 3 2 2 2" xfId="30643" xr:uid="{00000000-0005-0000-0000-0000B1770000}"/>
    <cellStyle name="60% - akcent 3 2 2 3" xfId="30644" xr:uid="{00000000-0005-0000-0000-0000B2770000}"/>
    <cellStyle name="60% - akcent 3 2 2 4" xfId="30645" xr:uid="{00000000-0005-0000-0000-0000B3770000}"/>
    <cellStyle name="60% - akcent 3 2 3" xfId="30646" xr:uid="{00000000-0005-0000-0000-0000B4770000}"/>
    <cellStyle name="60% - akcent 3 2 3 2" xfId="30647" xr:uid="{00000000-0005-0000-0000-0000B5770000}"/>
    <cellStyle name="60% - akcent 3 2 4" xfId="30648" xr:uid="{00000000-0005-0000-0000-0000B6770000}"/>
    <cellStyle name="60% - akcent 3 2 4 2" xfId="30649" xr:uid="{00000000-0005-0000-0000-0000B7770000}"/>
    <cellStyle name="60% - akcent 3 2 5" xfId="30650" xr:uid="{00000000-0005-0000-0000-0000B8770000}"/>
    <cellStyle name="60% - akcent 3 2 5 2" xfId="30651" xr:uid="{00000000-0005-0000-0000-0000B9770000}"/>
    <cellStyle name="60% - akcent 3 2 6" xfId="30652" xr:uid="{00000000-0005-0000-0000-0000BA770000}"/>
    <cellStyle name="60% - akcent 3 2 6 2" xfId="30653" xr:uid="{00000000-0005-0000-0000-0000BB770000}"/>
    <cellStyle name="60% - akcent 3 2 7" xfId="30654" xr:uid="{00000000-0005-0000-0000-0000BC770000}"/>
    <cellStyle name="60% - akcent 3 2 7 2" xfId="30655" xr:uid="{00000000-0005-0000-0000-0000BD770000}"/>
    <cellStyle name="60% - akcent 3 2 8" xfId="30656" xr:uid="{00000000-0005-0000-0000-0000BE770000}"/>
    <cellStyle name="60% - akcent 3 2 8 2" xfId="30657" xr:uid="{00000000-0005-0000-0000-0000BF770000}"/>
    <cellStyle name="60% - akcent 3 2 9" xfId="30658" xr:uid="{00000000-0005-0000-0000-0000C0770000}"/>
    <cellStyle name="60% - akcent 3 2 9 2" xfId="30659" xr:uid="{00000000-0005-0000-0000-0000C1770000}"/>
    <cellStyle name="60% - akcent 3 3" xfId="30660" xr:uid="{00000000-0005-0000-0000-0000C2770000}"/>
    <cellStyle name="60% - akcent 3 3 2" xfId="30661" xr:uid="{00000000-0005-0000-0000-0000C3770000}"/>
    <cellStyle name="60% - akcent 3 3 3" xfId="30662" xr:uid="{00000000-0005-0000-0000-0000C4770000}"/>
    <cellStyle name="60% - akcent 3 3 4" xfId="30663" xr:uid="{00000000-0005-0000-0000-0000C5770000}"/>
    <cellStyle name="60% - akcent 3 3 5" xfId="30664" xr:uid="{00000000-0005-0000-0000-0000C6770000}"/>
    <cellStyle name="60% - akcent 3 4" xfId="30665" xr:uid="{00000000-0005-0000-0000-0000C7770000}"/>
    <cellStyle name="60% - akcent 3 4 2" xfId="30666" xr:uid="{00000000-0005-0000-0000-0000C8770000}"/>
    <cellStyle name="60% - akcent 3 4 2 2" xfId="30667" xr:uid="{00000000-0005-0000-0000-0000C9770000}"/>
    <cellStyle name="60% - akcent 3 4 2 3" xfId="30668" xr:uid="{00000000-0005-0000-0000-0000CA770000}"/>
    <cellStyle name="60% - akcent 3 4 3" xfId="30669" xr:uid="{00000000-0005-0000-0000-0000CB770000}"/>
    <cellStyle name="60% - akcent 3 4 3 2" xfId="30670" xr:uid="{00000000-0005-0000-0000-0000CC770000}"/>
    <cellStyle name="60% - akcent 3 4 4" xfId="30671" xr:uid="{00000000-0005-0000-0000-0000CD770000}"/>
    <cellStyle name="60% - akcent 3 5" xfId="30672" xr:uid="{00000000-0005-0000-0000-0000CE770000}"/>
    <cellStyle name="60% - akcent 3 5 2" xfId="30673" xr:uid="{00000000-0005-0000-0000-0000CF770000}"/>
    <cellStyle name="60% - akcent 3 5 2 2" xfId="30674" xr:uid="{00000000-0005-0000-0000-0000D0770000}"/>
    <cellStyle name="60% - akcent 3 5 3" xfId="30675" xr:uid="{00000000-0005-0000-0000-0000D1770000}"/>
    <cellStyle name="60% - akcent 3 5 4" xfId="30676" xr:uid="{00000000-0005-0000-0000-0000D2770000}"/>
    <cellStyle name="60% - akcent 3 6" xfId="30677" xr:uid="{00000000-0005-0000-0000-0000D3770000}"/>
    <cellStyle name="60% - akcent 3 6 2" xfId="30678" xr:uid="{00000000-0005-0000-0000-0000D4770000}"/>
    <cellStyle name="60% - akcent 3 6 3" xfId="30679" xr:uid="{00000000-0005-0000-0000-0000D5770000}"/>
    <cellStyle name="60% - akcent 3 7" xfId="30680" xr:uid="{00000000-0005-0000-0000-0000D6770000}"/>
    <cellStyle name="60% - akcent 3 7 2" xfId="30681" xr:uid="{00000000-0005-0000-0000-0000D7770000}"/>
    <cellStyle name="60% - akcent 3 8" xfId="30682" xr:uid="{00000000-0005-0000-0000-0000D8770000}"/>
    <cellStyle name="60% - akcent 3 8 2" xfId="30683" xr:uid="{00000000-0005-0000-0000-0000D9770000}"/>
    <cellStyle name="60% - akcent 3 8 2 2" xfId="30684" xr:uid="{00000000-0005-0000-0000-0000DA770000}"/>
    <cellStyle name="60% - akcent 3 8 3" xfId="30685" xr:uid="{00000000-0005-0000-0000-0000DB770000}"/>
    <cellStyle name="60% - akcent 3 9" xfId="30686" xr:uid="{00000000-0005-0000-0000-0000DC770000}"/>
    <cellStyle name="60% - akcent 3 9 2" xfId="30687" xr:uid="{00000000-0005-0000-0000-0000DD770000}"/>
    <cellStyle name="60% - akcent 4 10" xfId="30688" xr:uid="{00000000-0005-0000-0000-0000DE770000}"/>
    <cellStyle name="60% - akcent 4 11" xfId="30689" xr:uid="{00000000-0005-0000-0000-0000DF770000}"/>
    <cellStyle name="60% - akcent 4 2" xfId="30690" xr:uid="{00000000-0005-0000-0000-0000E0770000}"/>
    <cellStyle name="60% - akcent 4 2 10" xfId="30691" xr:uid="{00000000-0005-0000-0000-0000E1770000}"/>
    <cellStyle name="60% - akcent 4 2 11" xfId="30692" xr:uid="{00000000-0005-0000-0000-0000E2770000}"/>
    <cellStyle name="60% - akcent 4 2 2" xfId="30693" xr:uid="{00000000-0005-0000-0000-0000E3770000}"/>
    <cellStyle name="60% - akcent 4 2 2 2" xfId="30694" xr:uid="{00000000-0005-0000-0000-0000E4770000}"/>
    <cellStyle name="60% - akcent 4 2 2 3" xfId="30695" xr:uid="{00000000-0005-0000-0000-0000E5770000}"/>
    <cellStyle name="60% - akcent 4 2 2 4" xfId="30696" xr:uid="{00000000-0005-0000-0000-0000E6770000}"/>
    <cellStyle name="60% - akcent 4 2 3" xfId="30697" xr:uid="{00000000-0005-0000-0000-0000E7770000}"/>
    <cellStyle name="60% - akcent 4 2 3 2" xfId="30698" xr:uid="{00000000-0005-0000-0000-0000E8770000}"/>
    <cellStyle name="60% - akcent 4 2 4" xfId="30699" xr:uid="{00000000-0005-0000-0000-0000E9770000}"/>
    <cellStyle name="60% - akcent 4 2 4 2" xfId="30700" xr:uid="{00000000-0005-0000-0000-0000EA770000}"/>
    <cellStyle name="60% - akcent 4 2 5" xfId="30701" xr:uid="{00000000-0005-0000-0000-0000EB770000}"/>
    <cellStyle name="60% - akcent 4 2 5 2" xfId="30702" xr:uid="{00000000-0005-0000-0000-0000EC770000}"/>
    <cellStyle name="60% - akcent 4 2 6" xfId="30703" xr:uid="{00000000-0005-0000-0000-0000ED770000}"/>
    <cellStyle name="60% - akcent 4 2 6 2" xfId="30704" xr:uid="{00000000-0005-0000-0000-0000EE770000}"/>
    <cellStyle name="60% - akcent 4 2 7" xfId="30705" xr:uid="{00000000-0005-0000-0000-0000EF770000}"/>
    <cellStyle name="60% - akcent 4 2 7 2" xfId="30706" xr:uid="{00000000-0005-0000-0000-0000F0770000}"/>
    <cellStyle name="60% - akcent 4 2 8" xfId="30707" xr:uid="{00000000-0005-0000-0000-0000F1770000}"/>
    <cellStyle name="60% - akcent 4 2 8 2" xfId="30708" xr:uid="{00000000-0005-0000-0000-0000F2770000}"/>
    <cellStyle name="60% - akcent 4 2 9" xfId="30709" xr:uid="{00000000-0005-0000-0000-0000F3770000}"/>
    <cellStyle name="60% - akcent 4 2 9 2" xfId="30710" xr:uid="{00000000-0005-0000-0000-0000F4770000}"/>
    <cellStyle name="60% - akcent 4 3" xfId="30711" xr:uid="{00000000-0005-0000-0000-0000F5770000}"/>
    <cellStyle name="60% - akcent 4 3 2" xfId="30712" xr:uid="{00000000-0005-0000-0000-0000F6770000}"/>
    <cellStyle name="60% - akcent 4 3 3" xfId="30713" xr:uid="{00000000-0005-0000-0000-0000F7770000}"/>
    <cellStyle name="60% - akcent 4 3 4" xfId="30714" xr:uid="{00000000-0005-0000-0000-0000F8770000}"/>
    <cellStyle name="60% - akcent 4 3 5" xfId="30715" xr:uid="{00000000-0005-0000-0000-0000F9770000}"/>
    <cellStyle name="60% - akcent 4 4" xfId="30716" xr:uid="{00000000-0005-0000-0000-0000FA770000}"/>
    <cellStyle name="60% - akcent 4 4 2" xfId="30717" xr:uid="{00000000-0005-0000-0000-0000FB770000}"/>
    <cellStyle name="60% - akcent 4 4 2 2" xfId="30718" xr:uid="{00000000-0005-0000-0000-0000FC770000}"/>
    <cellStyle name="60% - akcent 4 4 2 3" xfId="30719" xr:uid="{00000000-0005-0000-0000-0000FD770000}"/>
    <cellStyle name="60% - akcent 4 4 3" xfId="30720" xr:uid="{00000000-0005-0000-0000-0000FE770000}"/>
    <cellStyle name="60% - akcent 4 4 3 2" xfId="30721" xr:uid="{00000000-0005-0000-0000-0000FF770000}"/>
    <cellStyle name="60% - akcent 4 4 4" xfId="30722" xr:uid="{00000000-0005-0000-0000-000000780000}"/>
    <cellStyle name="60% - akcent 4 5" xfId="30723" xr:uid="{00000000-0005-0000-0000-000001780000}"/>
    <cellStyle name="60% - akcent 4 5 2" xfId="30724" xr:uid="{00000000-0005-0000-0000-000002780000}"/>
    <cellStyle name="60% - akcent 4 5 2 2" xfId="30725" xr:uid="{00000000-0005-0000-0000-000003780000}"/>
    <cellStyle name="60% - akcent 4 5 3" xfId="30726" xr:uid="{00000000-0005-0000-0000-000004780000}"/>
    <cellStyle name="60% - akcent 4 5 4" xfId="30727" xr:uid="{00000000-0005-0000-0000-000005780000}"/>
    <cellStyle name="60% - akcent 4 6" xfId="30728" xr:uid="{00000000-0005-0000-0000-000006780000}"/>
    <cellStyle name="60% - akcent 4 6 2" xfId="30729" xr:uid="{00000000-0005-0000-0000-000007780000}"/>
    <cellStyle name="60% - akcent 4 6 3" xfId="30730" xr:uid="{00000000-0005-0000-0000-000008780000}"/>
    <cellStyle name="60% - akcent 4 7" xfId="30731" xr:uid="{00000000-0005-0000-0000-000009780000}"/>
    <cellStyle name="60% - akcent 4 7 2" xfId="30732" xr:uid="{00000000-0005-0000-0000-00000A780000}"/>
    <cellStyle name="60% - akcent 4 8" xfId="30733" xr:uid="{00000000-0005-0000-0000-00000B780000}"/>
    <cellStyle name="60% - akcent 4 8 2" xfId="30734" xr:uid="{00000000-0005-0000-0000-00000C780000}"/>
    <cellStyle name="60% - akcent 4 8 2 2" xfId="30735" xr:uid="{00000000-0005-0000-0000-00000D780000}"/>
    <cellStyle name="60% - akcent 4 8 3" xfId="30736" xr:uid="{00000000-0005-0000-0000-00000E780000}"/>
    <cellStyle name="60% - akcent 4 9" xfId="30737" xr:uid="{00000000-0005-0000-0000-00000F780000}"/>
    <cellStyle name="60% - akcent 4 9 2" xfId="30738" xr:uid="{00000000-0005-0000-0000-000010780000}"/>
    <cellStyle name="60% - akcent 5 10" xfId="30739" xr:uid="{00000000-0005-0000-0000-000011780000}"/>
    <cellStyle name="60% - akcent 5 11" xfId="30740" xr:uid="{00000000-0005-0000-0000-000012780000}"/>
    <cellStyle name="60% - akcent 5 2" xfId="30741" xr:uid="{00000000-0005-0000-0000-000013780000}"/>
    <cellStyle name="60% - akcent 5 2 10" xfId="30742" xr:uid="{00000000-0005-0000-0000-000014780000}"/>
    <cellStyle name="60% - akcent 5 2 11" xfId="30743" xr:uid="{00000000-0005-0000-0000-000015780000}"/>
    <cellStyle name="60% - akcent 5 2 2" xfId="30744" xr:uid="{00000000-0005-0000-0000-000016780000}"/>
    <cellStyle name="60% - akcent 5 2 2 2" xfId="30745" xr:uid="{00000000-0005-0000-0000-000017780000}"/>
    <cellStyle name="60% - akcent 5 2 2 3" xfId="30746" xr:uid="{00000000-0005-0000-0000-000018780000}"/>
    <cellStyle name="60% - akcent 5 2 2 4" xfId="30747" xr:uid="{00000000-0005-0000-0000-000019780000}"/>
    <cellStyle name="60% - akcent 5 2 3" xfId="30748" xr:uid="{00000000-0005-0000-0000-00001A780000}"/>
    <cellStyle name="60% - akcent 5 2 3 2" xfId="30749" xr:uid="{00000000-0005-0000-0000-00001B780000}"/>
    <cellStyle name="60% - akcent 5 2 4" xfId="30750" xr:uid="{00000000-0005-0000-0000-00001C780000}"/>
    <cellStyle name="60% - akcent 5 2 4 2" xfId="30751" xr:uid="{00000000-0005-0000-0000-00001D780000}"/>
    <cellStyle name="60% - akcent 5 2 5" xfId="30752" xr:uid="{00000000-0005-0000-0000-00001E780000}"/>
    <cellStyle name="60% - akcent 5 2 5 2" xfId="30753" xr:uid="{00000000-0005-0000-0000-00001F780000}"/>
    <cellStyle name="60% - akcent 5 2 6" xfId="30754" xr:uid="{00000000-0005-0000-0000-000020780000}"/>
    <cellStyle name="60% - akcent 5 2 6 2" xfId="30755" xr:uid="{00000000-0005-0000-0000-000021780000}"/>
    <cellStyle name="60% - akcent 5 2 7" xfId="30756" xr:uid="{00000000-0005-0000-0000-000022780000}"/>
    <cellStyle name="60% - akcent 5 2 7 2" xfId="30757" xr:uid="{00000000-0005-0000-0000-000023780000}"/>
    <cellStyle name="60% - akcent 5 2 8" xfId="30758" xr:uid="{00000000-0005-0000-0000-000024780000}"/>
    <cellStyle name="60% - akcent 5 2 8 2" xfId="30759" xr:uid="{00000000-0005-0000-0000-000025780000}"/>
    <cellStyle name="60% - akcent 5 2 9" xfId="30760" xr:uid="{00000000-0005-0000-0000-000026780000}"/>
    <cellStyle name="60% - akcent 5 2 9 2" xfId="30761" xr:uid="{00000000-0005-0000-0000-000027780000}"/>
    <cellStyle name="60% - akcent 5 3" xfId="30762" xr:uid="{00000000-0005-0000-0000-000028780000}"/>
    <cellStyle name="60% - akcent 5 3 2" xfId="30763" xr:uid="{00000000-0005-0000-0000-000029780000}"/>
    <cellStyle name="60% - akcent 5 3 3" xfId="30764" xr:uid="{00000000-0005-0000-0000-00002A780000}"/>
    <cellStyle name="60% - akcent 5 3 4" xfId="30765" xr:uid="{00000000-0005-0000-0000-00002B780000}"/>
    <cellStyle name="60% - akcent 5 3 5" xfId="30766" xr:uid="{00000000-0005-0000-0000-00002C780000}"/>
    <cellStyle name="60% - akcent 5 4" xfId="30767" xr:uid="{00000000-0005-0000-0000-00002D780000}"/>
    <cellStyle name="60% - akcent 5 4 2" xfId="30768" xr:uid="{00000000-0005-0000-0000-00002E780000}"/>
    <cellStyle name="60% - akcent 5 4 2 2" xfId="30769" xr:uid="{00000000-0005-0000-0000-00002F780000}"/>
    <cellStyle name="60% - akcent 5 4 2 3" xfId="30770" xr:uid="{00000000-0005-0000-0000-000030780000}"/>
    <cellStyle name="60% - akcent 5 4 3" xfId="30771" xr:uid="{00000000-0005-0000-0000-000031780000}"/>
    <cellStyle name="60% - akcent 5 4 3 2" xfId="30772" xr:uid="{00000000-0005-0000-0000-000032780000}"/>
    <cellStyle name="60% - akcent 5 4 4" xfId="30773" xr:uid="{00000000-0005-0000-0000-000033780000}"/>
    <cellStyle name="60% - akcent 5 5" xfId="30774" xr:uid="{00000000-0005-0000-0000-000034780000}"/>
    <cellStyle name="60% - akcent 5 5 2" xfId="30775" xr:uid="{00000000-0005-0000-0000-000035780000}"/>
    <cellStyle name="60% - akcent 5 5 2 2" xfId="30776" xr:uid="{00000000-0005-0000-0000-000036780000}"/>
    <cellStyle name="60% - akcent 5 5 3" xfId="30777" xr:uid="{00000000-0005-0000-0000-000037780000}"/>
    <cellStyle name="60% - akcent 5 5 4" xfId="30778" xr:uid="{00000000-0005-0000-0000-000038780000}"/>
    <cellStyle name="60% - akcent 5 6" xfId="30779" xr:uid="{00000000-0005-0000-0000-000039780000}"/>
    <cellStyle name="60% - akcent 5 6 2" xfId="30780" xr:uid="{00000000-0005-0000-0000-00003A780000}"/>
    <cellStyle name="60% - akcent 5 6 3" xfId="30781" xr:uid="{00000000-0005-0000-0000-00003B780000}"/>
    <cellStyle name="60% - akcent 5 7" xfId="30782" xr:uid="{00000000-0005-0000-0000-00003C780000}"/>
    <cellStyle name="60% - akcent 5 7 2" xfId="30783" xr:uid="{00000000-0005-0000-0000-00003D780000}"/>
    <cellStyle name="60% - akcent 5 8" xfId="30784" xr:uid="{00000000-0005-0000-0000-00003E780000}"/>
    <cellStyle name="60% - akcent 5 8 2" xfId="30785" xr:uid="{00000000-0005-0000-0000-00003F780000}"/>
    <cellStyle name="60% - akcent 5 8 2 2" xfId="30786" xr:uid="{00000000-0005-0000-0000-000040780000}"/>
    <cellStyle name="60% - akcent 5 8 3" xfId="30787" xr:uid="{00000000-0005-0000-0000-000041780000}"/>
    <cellStyle name="60% - akcent 5 9" xfId="30788" xr:uid="{00000000-0005-0000-0000-000042780000}"/>
    <cellStyle name="60% - akcent 5 9 2" xfId="30789" xr:uid="{00000000-0005-0000-0000-000043780000}"/>
    <cellStyle name="60% - akcent 6 10" xfId="30790" xr:uid="{00000000-0005-0000-0000-000044780000}"/>
    <cellStyle name="60% - akcent 6 11" xfId="30791" xr:uid="{00000000-0005-0000-0000-000045780000}"/>
    <cellStyle name="60% - akcent 6 2" xfId="30792" xr:uid="{00000000-0005-0000-0000-000046780000}"/>
    <cellStyle name="60% - akcent 6 2 10" xfId="30793" xr:uid="{00000000-0005-0000-0000-000047780000}"/>
    <cellStyle name="60% - akcent 6 2 11" xfId="30794" xr:uid="{00000000-0005-0000-0000-000048780000}"/>
    <cellStyle name="60% - akcent 6 2 2" xfId="30795" xr:uid="{00000000-0005-0000-0000-000049780000}"/>
    <cellStyle name="60% - akcent 6 2 2 2" xfId="30796" xr:uid="{00000000-0005-0000-0000-00004A780000}"/>
    <cellStyle name="60% - akcent 6 2 2 3" xfId="30797" xr:uid="{00000000-0005-0000-0000-00004B780000}"/>
    <cellStyle name="60% - akcent 6 2 2 4" xfId="30798" xr:uid="{00000000-0005-0000-0000-00004C780000}"/>
    <cellStyle name="60% - akcent 6 2 3" xfId="30799" xr:uid="{00000000-0005-0000-0000-00004D780000}"/>
    <cellStyle name="60% - akcent 6 2 3 2" xfId="30800" xr:uid="{00000000-0005-0000-0000-00004E780000}"/>
    <cellStyle name="60% - akcent 6 2 4" xfId="30801" xr:uid="{00000000-0005-0000-0000-00004F780000}"/>
    <cellStyle name="60% - akcent 6 2 4 2" xfId="30802" xr:uid="{00000000-0005-0000-0000-000050780000}"/>
    <cellStyle name="60% - akcent 6 2 5" xfId="30803" xr:uid="{00000000-0005-0000-0000-000051780000}"/>
    <cellStyle name="60% - akcent 6 2 5 2" xfId="30804" xr:uid="{00000000-0005-0000-0000-000052780000}"/>
    <cellStyle name="60% - akcent 6 2 6" xfId="30805" xr:uid="{00000000-0005-0000-0000-000053780000}"/>
    <cellStyle name="60% - akcent 6 2 6 2" xfId="30806" xr:uid="{00000000-0005-0000-0000-000054780000}"/>
    <cellStyle name="60% - akcent 6 2 7" xfId="30807" xr:uid="{00000000-0005-0000-0000-000055780000}"/>
    <cellStyle name="60% - akcent 6 2 7 2" xfId="30808" xr:uid="{00000000-0005-0000-0000-000056780000}"/>
    <cellStyle name="60% - akcent 6 2 8" xfId="30809" xr:uid="{00000000-0005-0000-0000-000057780000}"/>
    <cellStyle name="60% - akcent 6 2 8 2" xfId="30810" xr:uid="{00000000-0005-0000-0000-000058780000}"/>
    <cellStyle name="60% - akcent 6 2 9" xfId="30811" xr:uid="{00000000-0005-0000-0000-000059780000}"/>
    <cellStyle name="60% - akcent 6 2 9 2" xfId="30812" xr:uid="{00000000-0005-0000-0000-00005A780000}"/>
    <cellStyle name="60% - akcent 6 3" xfId="30813" xr:uid="{00000000-0005-0000-0000-00005B780000}"/>
    <cellStyle name="60% - akcent 6 3 2" xfId="30814" xr:uid="{00000000-0005-0000-0000-00005C780000}"/>
    <cellStyle name="60% - akcent 6 3 3" xfId="30815" xr:uid="{00000000-0005-0000-0000-00005D780000}"/>
    <cellStyle name="60% - akcent 6 3 4" xfId="30816" xr:uid="{00000000-0005-0000-0000-00005E780000}"/>
    <cellStyle name="60% - akcent 6 3 5" xfId="30817" xr:uid="{00000000-0005-0000-0000-00005F780000}"/>
    <cellStyle name="60% - akcent 6 4" xfId="30818" xr:uid="{00000000-0005-0000-0000-000060780000}"/>
    <cellStyle name="60% - akcent 6 4 2" xfId="30819" xr:uid="{00000000-0005-0000-0000-000061780000}"/>
    <cellStyle name="60% - akcent 6 4 2 2" xfId="30820" xr:uid="{00000000-0005-0000-0000-000062780000}"/>
    <cellStyle name="60% - akcent 6 4 2 3" xfId="30821" xr:uid="{00000000-0005-0000-0000-000063780000}"/>
    <cellStyle name="60% - akcent 6 4 3" xfId="30822" xr:uid="{00000000-0005-0000-0000-000064780000}"/>
    <cellStyle name="60% - akcent 6 4 3 2" xfId="30823" xr:uid="{00000000-0005-0000-0000-000065780000}"/>
    <cellStyle name="60% - akcent 6 4 4" xfId="30824" xr:uid="{00000000-0005-0000-0000-000066780000}"/>
    <cellStyle name="60% - akcent 6 5" xfId="30825" xr:uid="{00000000-0005-0000-0000-000067780000}"/>
    <cellStyle name="60% - akcent 6 5 2" xfId="30826" xr:uid="{00000000-0005-0000-0000-000068780000}"/>
    <cellStyle name="60% - akcent 6 5 2 2" xfId="30827" xr:uid="{00000000-0005-0000-0000-000069780000}"/>
    <cellStyle name="60% - akcent 6 5 3" xfId="30828" xr:uid="{00000000-0005-0000-0000-00006A780000}"/>
    <cellStyle name="60% - akcent 6 5 4" xfId="30829" xr:uid="{00000000-0005-0000-0000-00006B780000}"/>
    <cellStyle name="60% - akcent 6 6" xfId="30830" xr:uid="{00000000-0005-0000-0000-00006C780000}"/>
    <cellStyle name="60% - akcent 6 6 2" xfId="30831" xr:uid="{00000000-0005-0000-0000-00006D780000}"/>
    <cellStyle name="60% - akcent 6 6 3" xfId="30832" xr:uid="{00000000-0005-0000-0000-00006E780000}"/>
    <cellStyle name="60% - akcent 6 7" xfId="30833" xr:uid="{00000000-0005-0000-0000-00006F780000}"/>
    <cellStyle name="60% - akcent 6 7 2" xfId="30834" xr:uid="{00000000-0005-0000-0000-000070780000}"/>
    <cellStyle name="60% - akcent 6 8" xfId="30835" xr:uid="{00000000-0005-0000-0000-000071780000}"/>
    <cellStyle name="60% - akcent 6 8 2" xfId="30836" xr:uid="{00000000-0005-0000-0000-000072780000}"/>
    <cellStyle name="60% - akcent 6 8 2 2" xfId="30837" xr:uid="{00000000-0005-0000-0000-000073780000}"/>
    <cellStyle name="60% - akcent 6 8 3" xfId="30838" xr:uid="{00000000-0005-0000-0000-000074780000}"/>
    <cellStyle name="60% - akcent 6 9" xfId="30839" xr:uid="{00000000-0005-0000-0000-000075780000}"/>
    <cellStyle name="60% - akcent 6 9 2" xfId="30840" xr:uid="{00000000-0005-0000-0000-000076780000}"/>
    <cellStyle name="A3 297 x 420 mm" xfId="30841" xr:uid="{00000000-0005-0000-0000-000077780000}"/>
    <cellStyle name="A3 297 x 420 mm 10" xfId="30842" xr:uid="{00000000-0005-0000-0000-000078780000}"/>
    <cellStyle name="A3 297 x 420 mm 10 2" xfId="30843" xr:uid="{00000000-0005-0000-0000-000079780000}"/>
    <cellStyle name="A3 297 x 420 mm 10 3" xfId="30844" xr:uid="{00000000-0005-0000-0000-00007A780000}"/>
    <cellStyle name="A3 297 x 420 mm 10 4" xfId="30845" xr:uid="{00000000-0005-0000-0000-00007B780000}"/>
    <cellStyle name="A3 297 x 420 mm 11" xfId="30846" xr:uid="{00000000-0005-0000-0000-00007C780000}"/>
    <cellStyle name="A3 297 x 420 mm 11 2" xfId="30847" xr:uid="{00000000-0005-0000-0000-00007D780000}"/>
    <cellStyle name="A3 297 x 420 mm 11 3" xfId="30848" xr:uid="{00000000-0005-0000-0000-00007E780000}"/>
    <cellStyle name="A3 297 x 420 mm 12" xfId="30849" xr:uid="{00000000-0005-0000-0000-00007F780000}"/>
    <cellStyle name="A3 297 x 420 mm 13" xfId="30850" xr:uid="{00000000-0005-0000-0000-000080780000}"/>
    <cellStyle name="A3 297 x 420 mm 14" xfId="30851" xr:uid="{00000000-0005-0000-0000-000081780000}"/>
    <cellStyle name="A3 297 x 420 mm 2" xfId="30852" xr:uid="{00000000-0005-0000-0000-000082780000}"/>
    <cellStyle name="A3 297 x 420 mm 2 10" xfId="30853" xr:uid="{00000000-0005-0000-0000-000083780000}"/>
    <cellStyle name="A3 297 x 420 mm 2 2" xfId="30854" xr:uid="{00000000-0005-0000-0000-000084780000}"/>
    <cellStyle name="A3 297 x 420 mm 2 2 10" xfId="30855" xr:uid="{00000000-0005-0000-0000-000085780000}"/>
    <cellStyle name="A3 297 x 420 mm 2 2 2" xfId="30856" xr:uid="{00000000-0005-0000-0000-000086780000}"/>
    <cellStyle name="A3 297 x 420 mm 2 2 2 2" xfId="30857" xr:uid="{00000000-0005-0000-0000-000087780000}"/>
    <cellStyle name="A3 297 x 420 mm 2 2 3" xfId="30858" xr:uid="{00000000-0005-0000-0000-000088780000}"/>
    <cellStyle name="A3 297 x 420 mm 2 2 3 2" xfId="30859" xr:uid="{00000000-0005-0000-0000-000089780000}"/>
    <cellStyle name="A3 297 x 420 mm 2 2 4" xfId="30860" xr:uid="{00000000-0005-0000-0000-00008A780000}"/>
    <cellStyle name="A3 297 x 420 mm 2 2 4 2" xfId="30861" xr:uid="{00000000-0005-0000-0000-00008B780000}"/>
    <cellStyle name="A3 297 x 420 mm 2 2 5" xfId="30862" xr:uid="{00000000-0005-0000-0000-00008C780000}"/>
    <cellStyle name="A3 297 x 420 mm 2 2 5 2" xfId="30863" xr:uid="{00000000-0005-0000-0000-00008D780000}"/>
    <cellStyle name="A3 297 x 420 mm 2 2 6" xfId="30864" xr:uid="{00000000-0005-0000-0000-00008E780000}"/>
    <cellStyle name="A3 297 x 420 mm 2 2 6 2" xfId="30865" xr:uid="{00000000-0005-0000-0000-00008F780000}"/>
    <cellStyle name="A3 297 x 420 mm 2 2 7" xfId="30866" xr:uid="{00000000-0005-0000-0000-000090780000}"/>
    <cellStyle name="A3 297 x 420 mm 2 2 7 2" xfId="30867" xr:uid="{00000000-0005-0000-0000-000091780000}"/>
    <cellStyle name="A3 297 x 420 mm 2 2 8" xfId="30868" xr:uid="{00000000-0005-0000-0000-000092780000}"/>
    <cellStyle name="A3 297 x 420 mm 2 2 8 2" xfId="30869" xr:uid="{00000000-0005-0000-0000-000093780000}"/>
    <cellStyle name="A3 297 x 420 mm 2 2 9" xfId="30870" xr:uid="{00000000-0005-0000-0000-000094780000}"/>
    <cellStyle name="A3 297 x 420 mm 2 2 9 2" xfId="30871" xr:uid="{00000000-0005-0000-0000-000095780000}"/>
    <cellStyle name="A3 297 x 420 mm 2 3" xfId="30872" xr:uid="{00000000-0005-0000-0000-000096780000}"/>
    <cellStyle name="A3 297 x 420 mm 2 3 2" xfId="30873" xr:uid="{00000000-0005-0000-0000-000097780000}"/>
    <cellStyle name="A3 297 x 420 mm 2 4" xfId="30874" xr:uid="{00000000-0005-0000-0000-000098780000}"/>
    <cellStyle name="A3 297 x 420 mm 2 4 2" xfId="30875" xr:uid="{00000000-0005-0000-0000-000099780000}"/>
    <cellStyle name="A3 297 x 420 mm 2 5" xfId="30876" xr:uid="{00000000-0005-0000-0000-00009A780000}"/>
    <cellStyle name="A3 297 x 420 mm 2 5 2" xfId="30877" xr:uid="{00000000-0005-0000-0000-00009B780000}"/>
    <cellStyle name="A3 297 x 420 mm 2 6" xfId="30878" xr:uid="{00000000-0005-0000-0000-00009C780000}"/>
    <cellStyle name="A3 297 x 420 mm 2 6 2" xfId="30879" xr:uid="{00000000-0005-0000-0000-00009D780000}"/>
    <cellStyle name="A3 297 x 420 mm 2 7" xfId="30880" xr:uid="{00000000-0005-0000-0000-00009E780000}"/>
    <cellStyle name="A3 297 x 420 mm 2 7 2" xfId="30881" xr:uid="{00000000-0005-0000-0000-00009F780000}"/>
    <cellStyle name="A3 297 x 420 mm 2 8" xfId="30882" xr:uid="{00000000-0005-0000-0000-0000A0780000}"/>
    <cellStyle name="A3 297 x 420 mm 2 8 2" xfId="30883" xr:uid="{00000000-0005-0000-0000-0000A1780000}"/>
    <cellStyle name="A3 297 x 420 mm 2 9" xfId="30884" xr:uid="{00000000-0005-0000-0000-0000A2780000}"/>
    <cellStyle name="A3 297 x 420 mm 2 9 2" xfId="30885" xr:uid="{00000000-0005-0000-0000-0000A3780000}"/>
    <cellStyle name="A3 297 x 420 mm 3" xfId="30886" xr:uid="{00000000-0005-0000-0000-0000A4780000}"/>
    <cellStyle name="A3 297 x 420 mm 3 2" xfId="30887" xr:uid="{00000000-0005-0000-0000-0000A5780000}"/>
    <cellStyle name="A3 297 x 420 mm 3 3" xfId="30888" xr:uid="{00000000-0005-0000-0000-0000A6780000}"/>
    <cellStyle name="A3 297 x 420 mm 3 4" xfId="30889" xr:uid="{00000000-0005-0000-0000-0000A7780000}"/>
    <cellStyle name="A3 297 x 420 mm 4" xfId="30890" xr:uid="{00000000-0005-0000-0000-0000A8780000}"/>
    <cellStyle name="A3 297 x 420 mm 4 2" xfId="30891" xr:uid="{00000000-0005-0000-0000-0000A9780000}"/>
    <cellStyle name="A3 297 x 420 mm 4 3" xfId="30892" xr:uid="{00000000-0005-0000-0000-0000AA780000}"/>
    <cellStyle name="A3 297 x 420 mm 4 4" xfId="30893" xr:uid="{00000000-0005-0000-0000-0000AB780000}"/>
    <cellStyle name="A3 297 x 420 mm 5" xfId="30894" xr:uid="{00000000-0005-0000-0000-0000AC780000}"/>
    <cellStyle name="A3 297 x 420 mm 5 2" xfId="30895" xr:uid="{00000000-0005-0000-0000-0000AD780000}"/>
    <cellStyle name="A3 297 x 420 mm 5 3" xfId="30896" xr:uid="{00000000-0005-0000-0000-0000AE780000}"/>
    <cellStyle name="A3 297 x 420 mm 5 4" xfId="30897" xr:uid="{00000000-0005-0000-0000-0000AF780000}"/>
    <cellStyle name="A3 297 x 420 mm 6" xfId="30898" xr:uid="{00000000-0005-0000-0000-0000B0780000}"/>
    <cellStyle name="A3 297 x 420 mm 6 2" xfId="30899" xr:uid="{00000000-0005-0000-0000-0000B1780000}"/>
    <cellStyle name="A3 297 x 420 mm 6 3" xfId="30900" xr:uid="{00000000-0005-0000-0000-0000B2780000}"/>
    <cellStyle name="A3 297 x 420 mm 6 4" xfId="30901" xr:uid="{00000000-0005-0000-0000-0000B3780000}"/>
    <cellStyle name="A3 297 x 420 mm 7" xfId="30902" xr:uid="{00000000-0005-0000-0000-0000B4780000}"/>
    <cellStyle name="A3 297 x 420 mm 7 2" xfId="30903" xr:uid="{00000000-0005-0000-0000-0000B5780000}"/>
    <cellStyle name="A3 297 x 420 mm 7 3" xfId="30904" xr:uid="{00000000-0005-0000-0000-0000B6780000}"/>
    <cellStyle name="A3 297 x 420 mm 7 4" xfId="30905" xr:uid="{00000000-0005-0000-0000-0000B7780000}"/>
    <cellStyle name="A3 297 x 420 mm 8" xfId="30906" xr:uid="{00000000-0005-0000-0000-0000B8780000}"/>
    <cellStyle name="A3 297 x 420 mm 8 2" xfId="30907" xr:uid="{00000000-0005-0000-0000-0000B9780000}"/>
    <cellStyle name="A3 297 x 420 mm 8 3" xfId="30908" xr:uid="{00000000-0005-0000-0000-0000BA780000}"/>
    <cellStyle name="A3 297 x 420 mm 8 4" xfId="30909" xr:uid="{00000000-0005-0000-0000-0000BB780000}"/>
    <cellStyle name="A3 297 x 420 mm 9" xfId="30910" xr:uid="{00000000-0005-0000-0000-0000BC780000}"/>
    <cellStyle name="A3 297 x 420 mm 9 2" xfId="30911" xr:uid="{00000000-0005-0000-0000-0000BD780000}"/>
    <cellStyle name="A3 297 x 420 mm 9 3" xfId="30912" xr:uid="{00000000-0005-0000-0000-0000BE780000}"/>
    <cellStyle name="A3 297 x 420 mm 9 4" xfId="30913" xr:uid="{00000000-0005-0000-0000-0000BF780000}"/>
    <cellStyle name="A3 297 x 420 mm_Kluczowe wielkości oper" xfId="30914" xr:uid="{00000000-0005-0000-0000-0000C0780000}"/>
    <cellStyle name="Accent1" xfId="30915" xr:uid="{00000000-0005-0000-0000-0000C1780000}"/>
    <cellStyle name="Accent1 - 20%" xfId="30916" xr:uid="{00000000-0005-0000-0000-0000C2780000}"/>
    <cellStyle name="Accent1 - 40%" xfId="30917" xr:uid="{00000000-0005-0000-0000-0000C3780000}"/>
    <cellStyle name="Accent1 - 60%" xfId="30918" xr:uid="{00000000-0005-0000-0000-0000C4780000}"/>
    <cellStyle name="Accent1 10" xfId="30919" xr:uid="{00000000-0005-0000-0000-0000C5780000}"/>
    <cellStyle name="Accent1 11" xfId="30920" xr:uid="{00000000-0005-0000-0000-0000C6780000}"/>
    <cellStyle name="Accent1 2" xfId="30921" xr:uid="{00000000-0005-0000-0000-0000C7780000}"/>
    <cellStyle name="Accent1 2 2" xfId="30922" xr:uid="{00000000-0005-0000-0000-0000C8780000}"/>
    <cellStyle name="Accent1 2 3" xfId="30923" xr:uid="{00000000-0005-0000-0000-0000C9780000}"/>
    <cellStyle name="Accent1 2 4" xfId="30924" xr:uid="{00000000-0005-0000-0000-0000CA780000}"/>
    <cellStyle name="Accent1 3" xfId="30925" xr:uid="{00000000-0005-0000-0000-0000CB780000}"/>
    <cellStyle name="Accent1 3 2" xfId="30926" xr:uid="{00000000-0005-0000-0000-0000CC780000}"/>
    <cellStyle name="Accent1 4" xfId="30927" xr:uid="{00000000-0005-0000-0000-0000CD780000}"/>
    <cellStyle name="Accent1 5" xfId="30928" xr:uid="{00000000-0005-0000-0000-0000CE780000}"/>
    <cellStyle name="Accent1 6" xfId="30929" xr:uid="{00000000-0005-0000-0000-0000CF780000}"/>
    <cellStyle name="Accent1 7" xfId="30930" xr:uid="{00000000-0005-0000-0000-0000D0780000}"/>
    <cellStyle name="Accent1 8" xfId="30931" xr:uid="{00000000-0005-0000-0000-0000D1780000}"/>
    <cellStyle name="Accent1 9" xfId="30932" xr:uid="{00000000-0005-0000-0000-0000D2780000}"/>
    <cellStyle name="Accent1_13_1_Pozostałe przychody operacyjne" xfId="30933" xr:uid="{00000000-0005-0000-0000-0000D3780000}"/>
    <cellStyle name="Accent2" xfId="30934" xr:uid="{00000000-0005-0000-0000-0000D4780000}"/>
    <cellStyle name="Accent2 - 20%" xfId="30935" xr:uid="{00000000-0005-0000-0000-0000D5780000}"/>
    <cellStyle name="Accent2 - 40%" xfId="30936" xr:uid="{00000000-0005-0000-0000-0000D6780000}"/>
    <cellStyle name="Accent2 - 60%" xfId="30937" xr:uid="{00000000-0005-0000-0000-0000D7780000}"/>
    <cellStyle name="Accent2 10" xfId="30938" xr:uid="{00000000-0005-0000-0000-0000D8780000}"/>
    <cellStyle name="Accent2 11" xfId="30939" xr:uid="{00000000-0005-0000-0000-0000D9780000}"/>
    <cellStyle name="Accent2 2" xfId="30940" xr:uid="{00000000-0005-0000-0000-0000DA780000}"/>
    <cellStyle name="Accent2 2 2" xfId="30941" xr:uid="{00000000-0005-0000-0000-0000DB780000}"/>
    <cellStyle name="Accent2 2 3" xfId="30942" xr:uid="{00000000-0005-0000-0000-0000DC780000}"/>
    <cellStyle name="Accent2 2 4" xfId="30943" xr:uid="{00000000-0005-0000-0000-0000DD780000}"/>
    <cellStyle name="Accent2 3" xfId="30944" xr:uid="{00000000-0005-0000-0000-0000DE780000}"/>
    <cellStyle name="Accent2 3 2" xfId="30945" xr:uid="{00000000-0005-0000-0000-0000DF780000}"/>
    <cellStyle name="Accent2 4" xfId="30946" xr:uid="{00000000-0005-0000-0000-0000E0780000}"/>
    <cellStyle name="Accent2 5" xfId="30947" xr:uid="{00000000-0005-0000-0000-0000E1780000}"/>
    <cellStyle name="Accent2 6" xfId="30948" xr:uid="{00000000-0005-0000-0000-0000E2780000}"/>
    <cellStyle name="Accent2 7" xfId="30949" xr:uid="{00000000-0005-0000-0000-0000E3780000}"/>
    <cellStyle name="Accent2 8" xfId="30950" xr:uid="{00000000-0005-0000-0000-0000E4780000}"/>
    <cellStyle name="Accent2 9" xfId="30951" xr:uid="{00000000-0005-0000-0000-0000E5780000}"/>
    <cellStyle name="Accent2_13_1_Pozostałe przychody operacyjne" xfId="30952" xr:uid="{00000000-0005-0000-0000-0000E6780000}"/>
    <cellStyle name="Accent3" xfId="30953" xr:uid="{00000000-0005-0000-0000-0000E7780000}"/>
    <cellStyle name="Accent3 - 20%" xfId="30954" xr:uid="{00000000-0005-0000-0000-0000E8780000}"/>
    <cellStyle name="Accent3 - 40%" xfId="30955" xr:uid="{00000000-0005-0000-0000-0000E9780000}"/>
    <cellStyle name="Accent3 - 60%" xfId="30956" xr:uid="{00000000-0005-0000-0000-0000EA780000}"/>
    <cellStyle name="Accent3 10" xfId="30957" xr:uid="{00000000-0005-0000-0000-0000EB780000}"/>
    <cellStyle name="Accent3 11" xfId="30958" xr:uid="{00000000-0005-0000-0000-0000EC780000}"/>
    <cellStyle name="Accent3 2" xfId="30959" xr:uid="{00000000-0005-0000-0000-0000ED780000}"/>
    <cellStyle name="Accent3 2 2" xfId="30960" xr:uid="{00000000-0005-0000-0000-0000EE780000}"/>
    <cellStyle name="Accent3 2 3" xfId="30961" xr:uid="{00000000-0005-0000-0000-0000EF780000}"/>
    <cellStyle name="Accent3 2 4" xfId="30962" xr:uid="{00000000-0005-0000-0000-0000F0780000}"/>
    <cellStyle name="Accent3 3" xfId="30963" xr:uid="{00000000-0005-0000-0000-0000F1780000}"/>
    <cellStyle name="Accent3 3 2" xfId="30964" xr:uid="{00000000-0005-0000-0000-0000F2780000}"/>
    <cellStyle name="Accent3 4" xfId="30965" xr:uid="{00000000-0005-0000-0000-0000F3780000}"/>
    <cellStyle name="Accent3 5" xfId="30966" xr:uid="{00000000-0005-0000-0000-0000F4780000}"/>
    <cellStyle name="Accent3 6" xfId="30967" xr:uid="{00000000-0005-0000-0000-0000F5780000}"/>
    <cellStyle name="Accent3 7" xfId="30968" xr:uid="{00000000-0005-0000-0000-0000F6780000}"/>
    <cellStyle name="Accent3 8" xfId="30969" xr:uid="{00000000-0005-0000-0000-0000F7780000}"/>
    <cellStyle name="Accent3 9" xfId="30970" xr:uid="{00000000-0005-0000-0000-0000F8780000}"/>
    <cellStyle name="Accent3_13_1_Pozostałe przychody operacyjne" xfId="30971" xr:uid="{00000000-0005-0000-0000-0000F9780000}"/>
    <cellStyle name="Accent4" xfId="30972" xr:uid="{00000000-0005-0000-0000-0000FA780000}"/>
    <cellStyle name="Accent4 - 20%" xfId="30973" xr:uid="{00000000-0005-0000-0000-0000FB780000}"/>
    <cellStyle name="Accent4 - 40%" xfId="30974" xr:uid="{00000000-0005-0000-0000-0000FC780000}"/>
    <cellStyle name="Accent4 - 60%" xfId="30975" xr:uid="{00000000-0005-0000-0000-0000FD780000}"/>
    <cellStyle name="Accent4 10" xfId="30976" xr:uid="{00000000-0005-0000-0000-0000FE780000}"/>
    <cellStyle name="Accent4 11" xfId="30977" xr:uid="{00000000-0005-0000-0000-0000FF780000}"/>
    <cellStyle name="Accent4 2" xfId="30978" xr:uid="{00000000-0005-0000-0000-000000790000}"/>
    <cellStyle name="Accent4 2 2" xfId="30979" xr:uid="{00000000-0005-0000-0000-000001790000}"/>
    <cellStyle name="Accent4 2 3" xfId="30980" xr:uid="{00000000-0005-0000-0000-000002790000}"/>
    <cellStyle name="Accent4 2 4" xfId="30981" xr:uid="{00000000-0005-0000-0000-000003790000}"/>
    <cellStyle name="Accent4 3" xfId="30982" xr:uid="{00000000-0005-0000-0000-000004790000}"/>
    <cellStyle name="Accent4 3 2" xfId="30983" xr:uid="{00000000-0005-0000-0000-000005790000}"/>
    <cellStyle name="Accent4 4" xfId="30984" xr:uid="{00000000-0005-0000-0000-000006790000}"/>
    <cellStyle name="Accent4 5" xfId="30985" xr:uid="{00000000-0005-0000-0000-000007790000}"/>
    <cellStyle name="Accent4 6" xfId="30986" xr:uid="{00000000-0005-0000-0000-000008790000}"/>
    <cellStyle name="Accent4 7" xfId="30987" xr:uid="{00000000-0005-0000-0000-000009790000}"/>
    <cellStyle name="Accent4 8" xfId="30988" xr:uid="{00000000-0005-0000-0000-00000A790000}"/>
    <cellStyle name="Accent4 9" xfId="30989" xr:uid="{00000000-0005-0000-0000-00000B790000}"/>
    <cellStyle name="Accent4_13_1_Pozostałe przychody operacyjne" xfId="30990" xr:uid="{00000000-0005-0000-0000-00000C790000}"/>
    <cellStyle name="Accent5" xfId="30991" xr:uid="{00000000-0005-0000-0000-00000D790000}"/>
    <cellStyle name="Accent5 - 20%" xfId="30992" xr:uid="{00000000-0005-0000-0000-00000E790000}"/>
    <cellStyle name="Accent5 - 40%" xfId="30993" xr:uid="{00000000-0005-0000-0000-00000F790000}"/>
    <cellStyle name="Accent5 - 60%" xfId="30994" xr:uid="{00000000-0005-0000-0000-000010790000}"/>
    <cellStyle name="Accent5 10" xfId="30995" xr:uid="{00000000-0005-0000-0000-000011790000}"/>
    <cellStyle name="Accent5 11" xfId="30996" xr:uid="{00000000-0005-0000-0000-000012790000}"/>
    <cellStyle name="Accent5 2" xfId="30997" xr:uid="{00000000-0005-0000-0000-000013790000}"/>
    <cellStyle name="Accent5 2 2" xfId="30998" xr:uid="{00000000-0005-0000-0000-000014790000}"/>
    <cellStyle name="Accent5 2 3" xfId="30999" xr:uid="{00000000-0005-0000-0000-000015790000}"/>
    <cellStyle name="Accent5 3" xfId="31000" xr:uid="{00000000-0005-0000-0000-000016790000}"/>
    <cellStyle name="Accent5 4" xfId="31001" xr:uid="{00000000-0005-0000-0000-000017790000}"/>
    <cellStyle name="Accent5 5" xfId="31002" xr:uid="{00000000-0005-0000-0000-000018790000}"/>
    <cellStyle name="Accent5 6" xfId="31003" xr:uid="{00000000-0005-0000-0000-000019790000}"/>
    <cellStyle name="Accent5 7" xfId="31004" xr:uid="{00000000-0005-0000-0000-00001A790000}"/>
    <cellStyle name="Accent5 8" xfId="31005" xr:uid="{00000000-0005-0000-0000-00001B790000}"/>
    <cellStyle name="Accent5 9" xfId="31006" xr:uid="{00000000-0005-0000-0000-00001C790000}"/>
    <cellStyle name="Accent5_13_1_Pozostałe przychody operacyjne" xfId="31007" xr:uid="{00000000-0005-0000-0000-00001D790000}"/>
    <cellStyle name="Accent6" xfId="31008" xr:uid="{00000000-0005-0000-0000-00001E790000}"/>
    <cellStyle name="Accent6 - 20%" xfId="31009" xr:uid="{00000000-0005-0000-0000-00001F790000}"/>
    <cellStyle name="Accent6 - 40%" xfId="31010" xr:uid="{00000000-0005-0000-0000-000020790000}"/>
    <cellStyle name="Accent6 - 60%" xfId="31011" xr:uid="{00000000-0005-0000-0000-000021790000}"/>
    <cellStyle name="Accent6 10" xfId="31012" xr:uid="{00000000-0005-0000-0000-000022790000}"/>
    <cellStyle name="Accent6 11" xfId="31013" xr:uid="{00000000-0005-0000-0000-000023790000}"/>
    <cellStyle name="Accent6 2" xfId="31014" xr:uid="{00000000-0005-0000-0000-000024790000}"/>
    <cellStyle name="Accent6 2 2" xfId="31015" xr:uid="{00000000-0005-0000-0000-000025790000}"/>
    <cellStyle name="Accent6 2 3" xfId="31016" xr:uid="{00000000-0005-0000-0000-000026790000}"/>
    <cellStyle name="Accent6 2 4" xfId="31017" xr:uid="{00000000-0005-0000-0000-000027790000}"/>
    <cellStyle name="Accent6 3" xfId="31018" xr:uid="{00000000-0005-0000-0000-000028790000}"/>
    <cellStyle name="Accent6 3 2" xfId="31019" xr:uid="{00000000-0005-0000-0000-000029790000}"/>
    <cellStyle name="Accent6 4" xfId="31020" xr:uid="{00000000-0005-0000-0000-00002A790000}"/>
    <cellStyle name="Accent6 5" xfId="31021" xr:uid="{00000000-0005-0000-0000-00002B790000}"/>
    <cellStyle name="Accent6 6" xfId="31022" xr:uid="{00000000-0005-0000-0000-00002C790000}"/>
    <cellStyle name="Accent6 7" xfId="31023" xr:uid="{00000000-0005-0000-0000-00002D790000}"/>
    <cellStyle name="Accent6 8" xfId="31024" xr:uid="{00000000-0005-0000-0000-00002E790000}"/>
    <cellStyle name="Accent6 9" xfId="31025" xr:uid="{00000000-0005-0000-0000-00002F790000}"/>
    <cellStyle name="Accent6_13_1_Pozostałe przychody operacyjne" xfId="31026" xr:uid="{00000000-0005-0000-0000-000030790000}"/>
    <cellStyle name="Actual Date" xfId="31027" xr:uid="{00000000-0005-0000-0000-000031790000}"/>
    <cellStyle name="adj_share" xfId="31028" xr:uid="{00000000-0005-0000-0000-000032790000}"/>
    <cellStyle name="Afjusted" xfId="31029" xr:uid="{00000000-0005-0000-0000-000033790000}"/>
    <cellStyle name="Afjusted 2" xfId="31030" xr:uid="{00000000-0005-0000-0000-000034790000}"/>
    <cellStyle name="Afjusted 2 2" xfId="31031" xr:uid="{00000000-0005-0000-0000-000035790000}"/>
    <cellStyle name="Afjusted 2 3" xfId="31032" xr:uid="{00000000-0005-0000-0000-000036790000}"/>
    <cellStyle name="Afjusted 3" xfId="31033" xr:uid="{00000000-0005-0000-0000-000037790000}"/>
    <cellStyle name="Afjusted 3 2" xfId="31034" xr:uid="{00000000-0005-0000-0000-000038790000}"/>
    <cellStyle name="Afjusted 3 3" xfId="31035" xr:uid="{00000000-0005-0000-0000-000039790000}"/>
    <cellStyle name="Afjusted 4" xfId="31036" xr:uid="{00000000-0005-0000-0000-00003A790000}"/>
    <cellStyle name="Afjusted 5" xfId="31037" xr:uid="{00000000-0005-0000-0000-00003B790000}"/>
    <cellStyle name="Afjusted_Kluczowe wielkości oper" xfId="31038" xr:uid="{00000000-0005-0000-0000-00003C790000}"/>
    <cellStyle name="agregaty" xfId="31039" xr:uid="{00000000-0005-0000-0000-00003D790000}"/>
    <cellStyle name="Akcent" xfId="31040" xr:uid="{00000000-0005-0000-0000-00003E790000}"/>
    <cellStyle name="Akcent 1 10" xfId="31041" xr:uid="{00000000-0005-0000-0000-00003F790000}"/>
    <cellStyle name="Akcent 1 11" xfId="31042" xr:uid="{00000000-0005-0000-0000-000040790000}"/>
    <cellStyle name="Akcent 1 2" xfId="31043" xr:uid="{00000000-0005-0000-0000-000041790000}"/>
    <cellStyle name="Akcent 1 2 10" xfId="31044" xr:uid="{00000000-0005-0000-0000-000042790000}"/>
    <cellStyle name="Akcent 1 2 11" xfId="31045" xr:uid="{00000000-0005-0000-0000-000043790000}"/>
    <cellStyle name="Akcent 1 2 12" xfId="31046" xr:uid="{00000000-0005-0000-0000-000044790000}"/>
    <cellStyle name="Akcent 1 2 2" xfId="31047" xr:uid="{00000000-0005-0000-0000-000045790000}"/>
    <cellStyle name="Akcent 1 2 2 2" xfId="31048" xr:uid="{00000000-0005-0000-0000-000046790000}"/>
    <cellStyle name="Akcent 1 2 2 3" xfId="31049" xr:uid="{00000000-0005-0000-0000-000047790000}"/>
    <cellStyle name="Akcent 1 2 2 4" xfId="31050" xr:uid="{00000000-0005-0000-0000-000048790000}"/>
    <cellStyle name="Akcent 1 2 3" xfId="31051" xr:uid="{00000000-0005-0000-0000-000049790000}"/>
    <cellStyle name="Akcent 1 2 3 2" xfId="31052" xr:uid="{00000000-0005-0000-0000-00004A790000}"/>
    <cellStyle name="Akcent 1 2 4" xfId="31053" xr:uid="{00000000-0005-0000-0000-00004B790000}"/>
    <cellStyle name="Akcent 1 2 4 2" xfId="31054" xr:uid="{00000000-0005-0000-0000-00004C790000}"/>
    <cellStyle name="Akcent 1 2 5" xfId="31055" xr:uid="{00000000-0005-0000-0000-00004D790000}"/>
    <cellStyle name="Akcent 1 2 5 2" xfId="31056" xr:uid="{00000000-0005-0000-0000-00004E790000}"/>
    <cellStyle name="Akcent 1 2 6" xfId="31057" xr:uid="{00000000-0005-0000-0000-00004F790000}"/>
    <cellStyle name="Akcent 1 2 6 2" xfId="31058" xr:uid="{00000000-0005-0000-0000-000050790000}"/>
    <cellStyle name="Akcent 1 2 7" xfId="31059" xr:uid="{00000000-0005-0000-0000-000051790000}"/>
    <cellStyle name="Akcent 1 2 7 2" xfId="31060" xr:uid="{00000000-0005-0000-0000-000052790000}"/>
    <cellStyle name="Akcent 1 2 8" xfId="31061" xr:uid="{00000000-0005-0000-0000-000053790000}"/>
    <cellStyle name="Akcent 1 2 8 2" xfId="31062" xr:uid="{00000000-0005-0000-0000-000054790000}"/>
    <cellStyle name="Akcent 1 2 9" xfId="31063" xr:uid="{00000000-0005-0000-0000-000055790000}"/>
    <cellStyle name="Akcent 1 2 9 2" xfId="31064" xr:uid="{00000000-0005-0000-0000-000056790000}"/>
    <cellStyle name="Akcent 1 3" xfId="31065" xr:uid="{00000000-0005-0000-0000-000057790000}"/>
    <cellStyle name="Akcent 1 3 2" xfId="31066" xr:uid="{00000000-0005-0000-0000-000058790000}"/>
    <cellStyle name="Akcent 1 3 2 2" xfId="31067" xr:uid="{00000000-0005-0000-0000-000059790000}"/>
    <cellStyle name="Akcent 1 3 3" xfId="31068" xr:uid="{00000000-0005-0000-0000-00005A790000}"/>
    <cellStyle name="Akcent 1 3 4" xfId="31069" xr:uid="{00000000-0005-0000-0000-00005B790000}"/>
    <cellStyle name="Akcent 1 3 5" xfId="31070" xr:uid="{00000000-0005-0000-0000-00005C790000}"/>
    <cellStyle name="Akcent 1 4" xfId="31071" xr:uid="{00000000-0005-0000-0000-00005D790000}"/>
    <cellStyle name="Akcent 1 4 2" xfId="31072" xr:uid="{00000000-0005-0000-0000-00005E790000}"/>
    <cellStyle name="Akcent 1 4 2 2" xfId="31073" xr:uid="{00000000-0005-0000-0000-00005F790000}"/>
    <cellStyle name="Akcent 1 4 2 3" xfId="31074" xr:uid="{00000000-0005-0000-0000-000060790000}"/>
    <cellStyle name="Akcent 1 4 3" xfId="31075" xr:uid="{00000000-0005-0000-0000-000061790000}"/>
    <cellStyle name="Akcent 1 4 3 2" xfId="31076" xr:uid="{00000000-0005-0000-0000-000062790000}"/>
    <cellStyle name="Akcent 1 4 4" xfId="31077" xr:uid="{00000000-0005-0000-0000-000063790000}"/>
    <cellStyle name="Akcent 1 5" xfId="31078" xr:uid="{00000000-0005-0000-0000-000064790000}"/>
    <cellStyle name="Akcent 1 5 2" xfId="31079" xr:uid="{00000000-0005-0000-0000-000065790000}"/>
    <cellStyle name="Akcent 1 5 2 2" xfId="31080" xr:uid="{00000000-0005-0000-0000-000066790000}"/>
    <cellStyle name="Akcent 1 5 3" xfId="31081" xr:uid="{00000000-0005-0000-0000-000067790000}"/>
    <cellStyle name="Akcent 1 5 4" xfId="31082" xr:uid="{00000000-0005-0000-0000-000068790000}"/>
    <cellStyle name="Akcent 1 6" xfId="31083" xr:uid="{00000000-0005-0000-0000-000069790000}"/>
    <cellStyle name="Akcent 1 6 2" xfId="31084" xr:uid="{00000000-0005-0000-0000-00006A790000}"/>
    <cellStyle name="Akcent 1 6 3" xfId="31085" xr:uid="{00000000-0005-0000-0000-00006B790000}"/>
    <cellStyle name="Akcent 1 7" xfId="31086" xr:uid="{00000000-0005-0000-0000-00006C790000}"/>
    <cellStyle name="Akcent 1 7 2" xfId="31087" xr:uid="{00000000-0005-0000-0000-00006D790000}"/>
    <cellStyle name="Akcent 1 8" xfId="31088" xr:uid="{00000000-0005-0000-0000-00006E790000}"/>
    <cellStyle name="Akcent 1 8 2" xfId="31089" xr:uid="{00000000-0005-0000-0000-00006F790000}"/>
    <cellStyle name="Akcent 1 8 2 2" xfId="31090" xr:uid="{00000000-0005-0000-0000-000070790000}"/>
    <cellStyle name="Akcent 1 8 3" xfId="31091" xr:uid="{00000000-0005-0000-0000-000071790000}"/>
    <cellStyle name="Akcent 1 9" xfId="31092" xr:uid="{00000000-0005-0000-0000-000072790000}"/>
    <cellStyle name="Akcent 1 9 2" xfId="31093" xr:uid="{00000000-0005-0000-0000-000073790000}"/>
    <cellStyle name="Akcent 2 10" xfId="31094" xr:uid="{00000000-0005-0000-0000-000074790000}"/>
    <cellStyle name="Akcent 2 11" xfId="31095" xr:uid="{00000000-0005-0000-0000-000075790000}"/>
    <cellStyle name="Akcent 2 2" xfId="31096" xr:uid="{00000000-0005-0000-0000-000076790000}"/>
    <cellStyle name="Akcent 2 2 10" xfId="31097" xr:uid="{00000000-0005-0000-0000-000077790000}"/>
    <cellStyle name="Akcent 2 2 11" xfId="31098" xr:uid="{00000000-0005-0000-0000-000078790000}"/>
    <cellStyle name="Akcent 2 2 2" xfId="31099" xr:uid="{00000000-0005-0000-0000-000079790000}"/>
    <cellStyle name="Akcent 2 2 2 2" xfId="31100" xr:uid="{00000000-0005-0000-0000-00007A790000}"/>
    <cellStyle name="Akcent 2 2 2 3" xfId="31101" xr:uid="{00000000-0005-0000-0000-00007B790000}"/>
    <cellStyle name="Akcent 2 2 2 4" xfId="31102" xr:uid="{00000000-0005-0000-0000-00007C790000}"/>
    <cellStyle name="Akcent 2 2 3" xfId="31103" xr:uid="{00000000-0005-0000-0000-00007D790000}"/>
    <cellStyle name="Akcent 2 2 3 2" xfId="31104" xr:uid="{00000000-0005-0000-0000-00007E790000}"/>
    <cellStyle name="Akcent 2 2 4" xfId="31105" xr:uid="{00000000-0005-0000-0000-00007F790000}"/>
    <cellStyle name="Akcent 2 2 4 2" xfId="31106" xr:uid="{00000000-0005-0000-0000-000080790000}"/>
    <cellStyle name="Akcent 2 2 5" xfId="31107" xr:uid="{00000000-0005-0000-0000-000081790000}"/>
    <cellStyle name="Akcent 2 2 5 2" xfId="31108" xr:uid="{00000000-0005-0000-0000-000082790000}"/>
    <cellStyle name="Akcent 2 2 6" xfId="31109" xr:uid="{00000000-0005-0000-0000-000083790000}"/>
    <cellStyle name="Akcent 2 2 6 2" xfId="31110" xr:uid="{00000000-0005-0000-0000-000084790000}"/>
    <cellStyle name="Akcent 2 2 7" xfId="31111" xr:uid="{00000000-0005-0000-0000-000085790000}"/>
    <cellStyle name="Akcent 2 2 7 2" xfId="31112" xr:uid="{00000000-0005-0000-0000-000086790000}"/>
    <cellStyle name="Akcent 2 2 8" xfId="31113" xr:uid="{00000000-0005-0000-0000-000087790000}"/>
    <cellStyle name="Akcent 2 2 8 2" xfId="31114" xr:uid="{00000000-0005-0000-0000-000088790000}"/>
    <cellStyle name="Akcent 2 2 9" xfId="31115" xr:uid="{00000000-0005-0000-0000-000089790000}"/>
    <cellStyle name="Akcent 2 2 9 2" xfId="31116" xr:uid="{00000000-0005-0000-0000-00008A790000}"/>
    <cellStyle name="Akcent 2 3" xfId="31117" xr:uid="{00000000-0005-0000-0000-00008B790000}"/>
    <cellStyle name="Akcent 2 3 2" xfId="31118" xr:uid="{00000000-0005-0000-0000-00008C790000}"/>
    <cellStyle name="Akcent 2 3 2 2" xfId="31119" xr:uid="{00000000-0005-0000-0000-00008D790000}"/>
    <cellStyle name="Akcent 2 3 3" xfId="31120" xr:uid="{00000000-0005-0000-0000-00008E790000}"/>
    <cellStyle name="Akcent 2 3 4" xfId="31121" xr:uid="{00000000-0005-0000-0000-00008F790000}"/>
    <cellStyle name="Akcent 2 3 5" xfId="31122" xr:uid="{00000000-0005-0000-0000-000090790000}"/>
    <cellStyle name="Akcent 2 4" xfId="31123" xr:uid="{00000000-0005-0000-0000-000091790000}"/>
    <cellStyle name="Akcent 2 4 2" xfId="31124" xr:uid="{00000000-0005-0000-0000-000092790000}"/>
    <cellStyle name="Akcent 2 4 2 2" xfId="31125" xr:uid="{00000000-0005-0000-0000-000093790000}"/>
    <cellStyle name="Akcent 2 4 2 3" xfId="31126" xr:uid="{00000000-0005-0000-0000-000094790000}"/>
    <cellStyle name="Akcent 2 4 3" xfId="31127" xr:uid="{00000000-0005-0000-0000-000095790000}"/>
    <cellStyle name="Akcent 2 4 3 2" xfId="31128" xr:uid="{00000000-0005-0000-0000-000096790000}"/>
    <cellStyle name="Akcent 2 4 4" xfId="31129" xr:uid="{00000000-0005-0000-0000-000097790000}"/>
    <cellStyle name="Akcent 2 5" xfId="31130" xr:uid="{00000000-0005-0000-0000-000098790000}"/>
    <cellStyle name="Akcent 2 5 2" xfId="31131" xr:uid="{00000000-0005-0000-0000-000099790000}"/>
    <cellStyle name="Akcent 2 5 2 2" xfId="31132" xr:uid="{00000000-0005-0000-0000-00009A790000}"/>
    <cellStyle name="Akcent 2 5 3" xfId="31133" xr:uid="{00000000-0005-0000-0000-00009B790000}"/>
    <cellStyle name="Akcent 2 5 4" xfId="31134" xr:uid="{00000000-0005-0000-0000-00009C790000}"/>
    <cellStyle name="Akcent 2 6" xfId="31135" xr:uid="{00000000-0005-0000-0000-00009D790000}"/>
    <cellStyle name="Akcent 2 6 2" xfId="31136" xr:uid="{00000000-0005-0000-0000-00009E790000}"/>
    <cellStyle name="Akcent 2 6 3" xfId="31137" xr:uid="{00000000-0005-0000-0000-00009F790000}"/>
    <cellStyle name="Akcent 2 7" xfId="31138" xr:uid="{00000000-0005-0000-0000-0000A0790000}"/>
    <cellStyle name="Akcent 2 7 2" xfId="31139" xr:uid="{00000000-0005-0000-0000-0000A1790000}"/>
    <cellStyle name="Akcent 2 8" xfId="31140" xr:uid="{00000000-0005-0000-0000-0000A2790000}"/>
    <cellStyle name="Akcent 2 8 2" xfId="31141" xr:uid="{00000000-0005-0000-0000-0000A3790000}"/>
    <cellStyle name="Akcent 2 8 2 2" xfId="31142" xr:uid="{00000000-0005-0000-0000-0000A4790000}"/>
    <cellStyle name="Akcent 2 8 3" xfId="31143" xr:uid="{00000000-0005-0000-0000-0000A5790000}"/>
    <cellStyle name="Akcent 2 9" xfId="31144" xr:uid="{00000000-0005-0000-0000-0000A6790000}"/>
    <cellStyle name="Akcent 2 9 2" xfId="31145" xr:uid="{00000000-0005-0000-0000-0000A7790000}"/>
    <cellStyle name="Akcent 3 10" xfId="31146" xr:uid="{00000000-0005-0000-0000-0000A8790000}"/>
    <cellStyle name="Akcent 3 11" xfId="31147" xr:uid="{00000000-0005-0000-0000-0000A9790000}"/>
    <cellStyle name="Akcent 3 2" xfId="31148" xr:uid="{00000000-0005-0000-0000-0000AA790000}"/>
    <cellStyle name="Akcent 3 2 10" xfId="31149" xr:uid="{00000000-0005-0000-0000-0000AB790000}"/>
    <cellStyle name="Akcent 3 2 11" xfId="31150" xr:uid="{00000000-0005-0000-0000-0000AC790000}"/>
    <cellStyle name="Akcent 3 2 2" xfId="31151" xr:uid="{00000000-0005-0000-0000-0000AD790000}"/>
    <cellStyle name="Akcent 3 2 2 2" xfId="31152" xr:uid="{00000000-0005-0000-0000-0000AE790000}"/>
    <cellStyle name="Akcent 3 2 2 3" xfId="31153" xr:uid="{00000000-0005-0000-0000-0000AF790000}"/>
    <cellStyle name="Akcent 3 2 2 4" xfId="31154" xr:uid="{00000000-0005-0000-0000-0000B0790000}"/>
    <cellStyle name="Akcent 3 2 3" xfId="31155" xr:uid="{00000000-0005-0000-0000-0000B1790000}"/>
    <cellStyle name="Akcent 3 2 3 2" xfId="31156" xr:uid="{00000000-0005-0000-0000-0000B2790000}"/>
    <cellStyle name="Akcent 3 2 4" xfId="31157" xr:uid="{00000000-0005-0000-0000-0000B3790000}"/>
    <cellStyle name="Akcent 3 2 4 2" xfId="31158" xr:uid="{00000000-0005-0000-0000-0000B4790000}"/>
    <cellStyle name="Akcent 3 2 5" xfId="31159" xr:uid="{00000000-0005-0000-0000-0000B5790000}"/>
    <cellStyle name="Akcent 3 2 5 2" xfId="31160" xr:uid="{00000000-0005-0000-0000-0000B6790000}"/>
    <cellStyle name="Akcent 3 2 6" xfId="31161" xr:uid="{00000000-0005-0000-0000-0000B7790000}"/>
    <cellStyle name="Akcent 3 2 6 2" xfId="31162" xr:uid="{00000000-0005-0000-0000-0000B8790000}"/>
    <cellStyle name="Akcent 3 2 7" xfId="31163" xr:uid="{00000000-0005-0000-0000-0000B9790000}"/>
    <cellStyle name="Akcent 3 2 7 2" xfId="31164" xr:uid="{00000000-0005-0000-0000-0000BA790000}"/>
    <cellStyle name="Akcent 3 2 8" xfId="31165" xr:uid="{00000000-0005-0000-0000-0000BB790000}"/>
    <cellStyle name="Akcent 3 2 8 2" xfId="31166" xr:uid="{00000000-0005-0000-0000-0000BC790000}"/>
    <cellStyle name="Akcent 3 2 9" xfId="31167" xr:uid="{00000000-0005-0000-0000-0000BD790000}"/>
    <cellStyle name="Akcent 3 2 9 2" xfId="31168" xr:uid="{00000000-0005-0000-0000-0000BE790000}"/>
    <cellStyle name="Akcent 3 3" xfId="31169" xr:uid="{00000000-0005-0000-0000-0000BF790000}"/>
    <cellStyle name="Akcent 3 3 2" xfId="31170" xr:uid="{00000000-0005-0000-0000-0000C0790000}"/>
    <cellStyle name="Akcent 3 3 2 2" xfId="31171" xr:uid="{00000000-0005-0000-0000-0000C1790000}"/>
    <cellStyle name="Akcent 3 3 3" xfId="31172" xr:uid="{00000000-0005-0000-0000-0000C2790000}"/>
    <cellStyle name="Akcent 3 3 4" xfId="31173" xr:uid="{00000000-0005-0000-0000-0000C3790000}"/>
    <cellStyle name="Akcent 3 3 5" xfId="31174" xr:uid="{00000000-0005-0000-0000-0000C4790000}"/>
    <cellStyle name="Akcent 3 4" xfId="31175" xr:uid="{00000000-0005-0000-0000-0000C5790000}"/>
    <cellStyle name="Akcent 3 4 2" xfId="31176" xr:uid="{00000000-0005-0000-0000-0000C6790000}"/>
    <cellStyle name="Akcent 3 4 2 2" xfId="31177" xr:uid="{00000000-0005-0000-0000-0000C7790000}"/>
    <cellStyle name="Akcent 3 4 2 3" xfId="31178" xr:uid="{00000000-0005-0000-0000-0000C8790000}"/>
    <cellStyle name="Akcent 3 4 3" xfId="31179" xr:uid="{00000000-0005-0000-0000-0000C9790000}"/>
    <cellStyle name="Akcent 3 4 3 2" xfId="31180" xr:uid="{00000000-0005-0000-0000-0000CA790000}"/>
    <cellStyle name="Akcent 3 4 4" xfId="31181" xr:uid="{00000000-0005-0000-0000-0000CB790000}"/>
    <cellStyle name="Akcent 3 5" xfId="31182" xr:uid="{00000000-0005-0000-0000-0000CC790000}"/>
    <cellStyle name="Akcent 3 5 2" xfId="31183" xr:uid="{00000000-0005-0000-0000-0000CD790000}"/>
    <cellStyle name="Akcent 3 5 2 2" xfId="31184" xr:uid="{00000000-0005-0000-0000-0000CE790000}"/>
    <cellStyle name="Akcent 3 5 3" xfId="31185" xr:uid="{00000000-0005-0000-0000-0000CF790000}"/>
    <cellStyle name="Akcent 3 5 4" xfId="31186" xr:uid="{00000000-0005-0000-0000-0000D0790000}"/>
    <cellStyle name="Akcent 3 6" xfId="31187" xr:uid="{00000000-0005-0000-0000-0000D1790000}"/>
    <cellStyle name="Akcent 3 6 2" xfId="31188" xr:uid="{00000000-0005-0000-0000-0000D2790000}"/>
    <cellStyle name="Akcent 3 6 3" xfId="31189" xr:uid="{00000000-0005-0000-0000-0000D3790000}"/>
    <cellStyle name="Akcent 3 7" xfId="31190" xr:uid="{00000000-0005-0000-0000-0000D4790000}"/>
    <cellStyle name="Akcent 3 7 2" xfId="31191" xr:uid="{00000000-0005-0000-0000-0000D5790000}"/>
    <cellStyle name="Akcent 3 8" xfId="31192" xr:uid="{00000000-0005-0000-0000-0000D6790000}"/>
    <cellStyle name="Akcent 3 8 2" xfId="31193" xr:uid="{00000000-0005-0000-0000-0000D7790000}"/>
    <cellStyle name="Akcent 3 8 2 2" xfId="31194" xr:uid="{00000000-0005-0000-0000-0000D8790000}"/>
    <cellStyle name="Akcent 3 8 3" xfId="31195" xr:uid="{00000000-0005-0000-0000-0000D9790000}"/>
    <cellStyle name="Akcent 3 9" xfId="31196" xr:uid="{00000000-0005-0000-0000-0000DA790000}"/>
    <cellStyle name="Akcent 3 9 2" xfId="31197" xr:uid="{00000000-0005-0000-0000-0000DB790000}"/>
    <cellStyle name="Akcent 4 10" xfId="31198" xr:uid="{00000000-0005-0000-0000-0000DC790000}"/>
    <cellStyle name="Akcent 4 11" xfId="31199" xr:uid="{00000000-0005-0000-0000-0000DD790000}"/>
    <cellStyle name="Akcent 4 2" xfId="31200" xr:uid="{00000000-0005-0000-0000-0000DE790000}"/>
    <cellStyle name="Akcent 4 2 10" xfId="31201" xr:uid="{00000000-0005-0000-0000-0000DF790000}"/>
    <cellStyle name="Akcent 4 2 11" xfId="31202" xr:uid="{00000000-0005-0000-0000-0000E0790000}"/>
    <cellStyle name="Akcent 4 2 2" xfId="31203" xr:uid="{00000000-0005-0000-0000-0000E1790000}"/>
    <cellStyle name="Akcent 4 2 2 2" xfId="31204" xr:uid="{00000000-0005-0000-0000-0000E2790000}"/>
    <cellStyle name="Akcent 4 2 2 3" xfId="31205" xr:uid="{00000000-0005-0000-0000-0000E3790000}"/>
    <cellStyle name="Akcent 4 2 2 4" xfId="31206" xr:uid="{00000000-0005-0000-0000-0000E4790000}"/>
    <cellStyle name="Akcent 4 2 3" xfId="31207" xr:uid="{00000000-0005-0000-0000-0000E5790000}"/>
    <cellStyle name="Akcent 4 2 3 2" xfId="31208" xr:uid="{00000000-0005-0000-0000-0000E6790000}"/>
    <cellStyle name="Akcent 4 2 4" xfId="31209" xr:uid="{00000000-0005-0000-0000-0000E7790000}"/>
    <cellStyle name="Akcent 4 2 4 2" xfId="31210" xr:uid="{00000000-0005-0000-0000-0000E8790000}"/>
    <cellStyle name="Akcent 4 2 5" xfId="31211" xr:uid="{00000000-0005-0000-0000-0000E9790000}"/>
    <cellStyle name="Akcent 4 2 5 2" xfId="31212" xr:uid="{00000000-0005-0000-0000-0000EA790000}"/>
    <cellStyle name="Akcent 4 2 6" xfId="31213" xr:uid="{00000000-0005-0000-0000-0000EB790000}"/>
    <cellStyle name="Akcent 4 2 6 2" xfId="31214" xr:uid="{00000000-0005-0000-0000-0000EC790000}"/>
    <cellStyle name="Akcent 4 2 7" xfId="31215" xr:uid="{00000000-0005-0000-0000-0000ED790000}"/>
    <cellStyle name="Akcent 4 2 7 2" xfId="31216" xr:uid="{00000000-0005-0000-0000-0000EE790000}"/>
    <cellStyle name="Akcent 4 2 8" xfId="31217" xr:uid="{00000000-0005-0000-0000-0000EF790000}"/>
    <cellStyle name="Akcent 4 2 8 2" xfId="31218" xr:uid="{00000000-0005-0000-0000-0000F0790000}"/>
    <cellStyle name="Akcent 4 2 9" xfId="31219" xr:uid="{00000000-0005-0000-0000-0000F1790000}"/>
    <cellStyle name="Akcent 4 2 9 2" xfId="31220" xr:uid="{00000000-0005-0000-0000-0000F2790000}"/>
    <cellStyle name="Akcent 4 3" xfId="31221" xr:uid="{00000000-0005-0000-0000-0000F3790000}"/>
    <cellStyle name="Akcent 4 3 2" xfId="31222" xr:uid="{00000000-0005-0000-0000-0000F4790000}"/>
    <cellStyle name="Akcent 4 3 2 2" xfId="31223" xr:uid="{00000000-0005-0000-0000-0000F5790000}"/>
    <cellStyle name="Akcent 4 3 3" xfId="31224" xr:uid="{00000000-0005-0000-0000-0000F6790000}"/>
    <cellStyle name="Akcent 4 3 4" xfId="31225" xr:uid="{00000000-0005-0000-0000-0000F7790000}"/>
    <cellStyle name="Akcent 4 3 5" xfId="31226" xr:uid="{00000000-0005-0000-0000-0000F8790000}"/>
    <cellStyle name="Akcent 4 4" xfId="31227" xr:uid="{00000000-0005-0000-0000-0000F9790000}"/>
    <cellStyle name="Akcent 4 4 2" xfId="31228" xr:uid="{00000000-0005-0000-0000-0000FA790000}"/>
    <cellStyle name="Akcent 4 4 2 2" xfId="31229" xr:uid="{00000000-0005-0000-0000-0000FB790000}"/>
    <cellStyle name="Akcent 4 4 2 3" xfId="31230" xr:uid="{00000000-0005-0000-0000-0000FC790000}"/>
    <cellStyle name="Akcent 4 4 3" xfId="31231" xr:uid="{00000000-0005-0000-0000-0000FD790000}"/>
    <cellStyle name="Akcent 4 4 3 2" xfId="31232" xr:uid="{00000000-0005-0000-0000-0000FE790000}"/>
    <cellStyle name="Akcent 4 4 4" xfId="31233" xr:uid="{00000000-0005-0000-0000-0000FF790000}"/>
    <cellStyle name="Akcent 4 5" xfId="31234" xr:uid="{00000000-0005-0000-0000-0000007A0000}"/>
    <cellStyle name="Akcent 4 5 2" xfId="31235" xr:uid="{00000000-0005-0000-0000-0000017A0000}"/>
    <cellStyle name="Akcent 4 5 2 2" xfId="31236" xr:uid="{00000000-0005-0000-0000-0000027A0000}"/>
    <cellStyle name="Akcent 4 5 3" xfId="31237" xr:uid="{00000000-0005-0000-0000-0000037A0000}"/>
    <cellStyle name="Akcent 4 5 4" xfId="31238" xr:uid="{00000000-0005-0000-0000-0000047A0000}"/>
    <cellStyle name="Akcent 4 6" xfId="31239" xr:uid="{00000000-0005-0000-0000-0000057A0000}"/>
    <cellStyle name="Akcent 4 6 2" xfId="31240" xr:uid="{00000000-0005-0000-0000-0000067A0000}"/>
    <cellStyle name="Akcent 4 6 3" xfId="31241" xr:uid="{00000000-0005-0000-0000-0000077A0000}"/>
    <cellStyle name="Akcent 4 7" xfId="31242" xr:uid="{00000000-0005-0000-0000-0000087A0000}"/>
    <cellStyle name="Akcent 4 7 2" xfId="31243" xr:uid="{00000000-0005-0000-0000-0000097A0000}"/>
    <cellStyle name="Akcent 4 8" xfId="31244" xr:uid="{00000000-0005-0000-0000-00000A7A0000}"/>
    <cellStyle name="Akcent 4 8 2" xfId="31245" xr:uid="{00000000-0005-0000-0000-00000B7A0000}"/>
    <cellStyle name="Akcent 4 8 2 2" xfId="31246" xr:uid="{00000000-0005-0000-0000-00000C7A0000}"/>
    <cellStyle name="Akcent 4 8 3" xfId="31247" xr:uid="{00000000-0005-0000-0000-00000D7A0000}"/>
    <cellStyle name="Akcent 4 9" xfId="31248" xr:uid="{00000000-0005-0000-0000-00000E7A0000}"/>
    <cellStyle name="Akcent 4 9 2" xfId="31249" xr:uid="{00000000-0005-0000-0000-00000F7A0000}"/>
    <cellStyle name="Akcent 5 10" xfId="31250" xr:uid="{00000000-0005-0000-0000-0000107A0000}"/>
    <cellStyle name="Akcent 5 11" xfId="31251" xr:uid="{00000000-0005-0000-0000-0000117A0000}"/>
    <cellStyle name="Akcent 5 2" xfId="31252" xr:uid="{00000000-0005-0000-0000-0000127A0000}"/>
    <cellStyle name="Akcent 5 2 10" xfId="31253" xr:uid="{00000000-0005-0000-0000-0000137A0000}"/>
    <cellStyle name="Akcent 5 2 2" xfId="31254" xr:uid="{00000000-0005-0000-0000-0000147A0000}"/>
    <cellStyle name="Akcent 5 2 2 2" xfId="31255" xr:uid="{00000000-0005-0000-0000-0000157A0000}"/>
    <cellStyle name="Akcent 5 2 2 3" xfId="31256" xr:uid="{00000000-0005-0000-0000-0000167A0000}"/>
    <cellStyle name="Akcent 5 2 3" xfId="31257" xr:uid="{00000000-0005-0000-0000-0000177A0000}"/>
    <cellStyle name="Akcent 5 2 3 2" xfId="31258" xr:uid="{00000000-0005-0000-0000-0000187A0000}"/>
    <cellStyle name="Akcent 5 2 4" xfId="31259" xr:uid="{00000000-0005-0000-0000-0000197A0000}"/>
    <cellStyle name="Akcent 5 2 4 2" xfId="31260" xr:uid="{00000000-0005-0000-0000-00001A7A0000}"/>
    <cellStyle name="Akcent 5 2 5" xfId="31261" xr:uid="{00000000-0005-0000-0000-00001B7A0000}"/>
    <cellStyle name="Akcent 5 2 5 2" xfId="31262" xr:uid="{00000000-0005-0000-0000-00001C7A0000}"/>
    <cellStyle name="Akcent 5 2 6" xfId="31263" xr:uid="{00000000-0005-0000-0000-00001D7A0000}"/>
    <cellStyle name="Akcent 5 2 6 2" xfId="31264" xr:uid="{00000000-0005-0000-0000-00001E7A0000}"/>
    <cellStyle name="Akcent 5 2 7" xfId="31265" xr:uid="{00000000-0005-0000-0000-00001F7A0000}"/>
    <cellStyle name="Akcent 5 2 7 2" xfId="31266" xr:uid="{00000000-0005-0000-0000-0000207A0000}"/>
    <cellStyle name="Akcent 5 2 8" xfId="31267" xr:uid="{00000000-0005-0000-0000-0000217A0000}"/>
    <cellStyle name="Akcent 5 2 8 2" xfId="31268" xr:uid="{00000000-0005-0000-0000-0000227A0000}"/>
    <cellStyle name="Akcent 5 2 9" xfId="31269" xr:uid="{00000000-0005-0000-0000-0000237A0000}"/>
    <cellStyle name="Akcent 5 3" xfId="31270" xr:uid="{00000000-0005-0000-0000-0000247A0000}"/>
    <cellStyle name="Akcent 5 3 2" xfId="31271" xr:uid="{00000000-0005-0000-0000-0000257A0000}"/>
    <cellStyle name="Akcent 5 3 3" xfId="31272" xr:uid="{00000000-0005-0000-0000-0000267A0000}"/>
    <cellStyle name="Akcent 5 3 4" xfId="31273" xr:uid="{00000000-0005-0000-0000-0000277A0000}"/>
    <cellStyle name="Akcent 5 3 5" xfId="31274" xr:uid="{00000000-0005-0000-0000-0000287A0000}"/>
    <cellStyle name="Akcent 5 4" xfId="31275" xr:uid="{00000000-0005-0000-0000-0000297A0000}"/>
    <cellStyle name="Akcent 5 4 2" xfId="31276" xr:uid="{00000000-0005-0000-0000-00002A7A0000}"/>
    <cellStyle name="Akcent 5 4 2 2" xfId="31277" xr:uid="{00000000-0005-0000-0000-00002B7A0000}"/>
    <cellStyle name="Akcent 5 4 2 3" xfId="31278" xr:uid="{00000000-0005-0000-0000-00002C7A0000}"/>
    <cellStyle name="Akcent 5 4 3" xfId="31279" xr:uid="{00000000-0005-0000-0000-00002D7A0000}"/>
    <cellStyle name="Akcent 5 4 3 2" xfId="31280" xr:uid="{00000000-0005-0000-0000-00002E7A0000}"/>
    <cellStyle name="Akcent 5 4 4" xfId="31281" xr:uid="{00000000-0005-0000-0000-00002F7A0000}"/>
    <cellStyle name="Akcent 5 5" xfId="31282" xr:uid="{00000000-0005-0000-0000-0000307A0000}"/>
    <cellStyle name="Akcent 5 5 2" xfId="31283" xr:uid="{00000000-0005-0000-0000-0000317A0000}"/>
    <cellStyle name="Akcent 5 5 2 2" xfId="31284" xr:uid="{00000000-0005-0000-0000-0000327A0000}"/>
    <cellStyle name="Akcent 5 5 3" xfId="31285" xr:uid="{00000000-0005-0000-0000-0000337A0000}"/>
    <cellStyle name="Akcent 5 5 4" xfId="31286" xr:uid="{00000000-0005-0000-0000-0000347A0000}"/>
    <cellStyle name="Akcent 5 6" xfId="31287" xr:uid="{00000000-0005-0000-0000-0000357A0000}"/>
    <cellStyle name="Akcent 5 6 2" xfId="31288" xr:uid="{00000000-0005-0000-0000-0000367A0000}"/>
    <cellStyle name="Akcent 5 7" xfId="31289" xr:uid="{00000000-0005-0000-0000-0000377A0000}"/>
    <cellStyle name="Akcent 5 7 2" xfId="31290" xr:uid="{00000000-0005-0000-0000-0000387A0000}"/>
    <cellStyle name="Akcent 5 8" xfId="31291" xr:uid="{00000000-0005-0000-0000-0000397A0000}"/>
    <cellStyle name="Akcent 5 8 2" xfId="31292" xr:uid="{00000000-0005-0000-0000-00003A7A0000}"/>
    <cellStyle name="Akcent 5 8 2 2" xfId="31293" xr:uid="{00000000-0005-0000-0000-00003B7A0000}"/>
    <cellStyle name="Akcent 5 8 3" xfId="31294" xr:uid="{00000000-0005-0000-0000-00003C7A0000}"/>
    <cellStyle name="Akcent 5 9" xfId="31295" xr:uid="{00000000-0005-0000-0000-00003D7A0000}"/>
    <cellStyle name="Akcent 6 10" xfId="31296" xr:uid="{00000000-0005-0000-0000-00003E7A0000}"/>
    <cellStyle name="Akcent 6 11" xfId="31297" xr:uid="{00000000-0005-0000-0000-00003F7A0000}"/>
    <cellStyle name="Akcent 6 2" xfId="31298" xr:uid="{00000000-0005-0000-0000-0000407A0000}"/>
    <cellStyle name="Akcent 6 2 10" xfId="31299" xr:uid="{00000000-0005-0000-0000-0000417A0000}"/>
    <cellStyle name="Akcent 6 2 11" xfId="31300" xr:uid="{00000000-0005-0000-0000-0000427A0000}"/>
    <cellStyle name="Akcent 6 2 12" xfId="31301" xr:uid="{00000000-0005-0000-0000-0000437A0000}"/>
    <cellStyle name="Akcent 6 2 2" xfId="31302" xr:uid="{00000000-0005-0000-0000-0000447A0000}"/>
    <cellStyle name="Akcent 6 2 2 2" xfId="31303" xr:uid="{00000000-0005-0000-0000-0000457A0000}"/>
    <cellStyle name="Akcent 6 2 2 3" xfId="31304" xr:uid="{00000000-0005-0000-0000-0000467A0000}"/>
    <cellStyle name="Akcent 6 2 2 4" xfId="31305" xr:uid="{00000000-0005-0000-0000-0000477A0000}"/>
    <cellStyle name="Akcent 6 2 3" xfId="31306" xr:uid="{00000000-0005-0000-0000-0000487A0000}"/>
    <cellStyle name="Akcent 6 2 3 2" xfId="31307" xr:uid="{00000000-0005-0000-0000-0000497A0000}"/>
    <cellStyle name="Akcent 6 2 4" xfId="31308" xr:uid="{00000000-0005-0000-0000-00004A7A0000}"/>
    <cellStyle name="Akcent 6 2 4 2" xfId="31309" xr:uid="{00000000-0005-0000-0000-00004B7A0000}"/>
    <cellStyle name="Akcent 6 2 5" xfId="31310" xr:uid="{00000000-0005-0000-0000-00004C7A0000}"/>
    <cellStyle name="Akcent 6 2 5 2" xfId="31311" xr:uid="{00000000-0005-0000-0000-00004D7A0000}"/>
    <cellStyle name="Akcent 6 2 6" xfId="31312" xr:uid="{00000000-0005-0000-0000-00004E7A0000}"/>
    <cellStyle name="Akcent 6 2 6 2" xfId="31313" xr:uid="{00000000-0005-0000-0000-00004F7A0000}"/>
    <cellStyle name="Akcent 6 2 7" xfId="31314" xr:uid="{00000000-0005-0000-0000-0000507A0000}"/>
    <cellStyle name="Akcent 6 2 7 2" xfId="31315" xr:uid="{00000000-0005-0000-0000-0000517A0000}"/>
    <cellStyle name="Akcent 6 2 8" xfId="31316" xr:uid="{00000000-0005-0000-0000-0000527A0000}"/>
    <cellStyle name="Akcent 6 2 8 2" xfId="31317" xr:uid="{00000000-0005-0000-0000-0000537A0000}"/>
    <cellStyle name="Akcent 6 2 9" xfId="31318" xr:uid="{00000000-0005-0000-0000-0000547A0000}"/>
    <cellStyle name="Akcent 6 2 9 2" xfId="31319" xr:uid="{00000000-0005-0000-0000-0000557A0000}"/>
    <cellStyle name="Akcent 6 3" xfId="31320" xr:uid="{00000000-0005-0000-0000-0000567A0000}"/>
    <cellStyle name="Akcent 6 3 2" xfId="31321" xr:uid="{00000000-0005-0000-0000-0000577A0000}"/>
    <cellStyle name="Akcent 6 3 2 2" xfId="31322" xr:uid="{00000000-0005-0000-0000-0000587A0000}"/>
    <cellStyle name="Akcent 6 3 3" xfId="31323" xr:uid="{00000000-0005-0000-0000-0000597A0000}"/>
    <cellStyle name="Akcent 6 3 4" xfId="31324" xr:uid="{00000000-0005-0000-0000-00005A7A0000}"/>
    <cellStyle name="Akcent 6 3 5" xfId="31325" xr:uid="{00000000-0005-0000-0000-00005B7A0000}"/>
    <cellStyle name="Akcent 6 4" xfId="31326" xr:uid="{00000000-0005-0000-0000-00005C7A0000}"/>
    <cellStyle name="Akcent 6 4 2" xfId="31327" xr:uid="{00000000-0005-0000-0000-00005D7A0000}"/>
    <cellStyle name="Akcent 6 4 2 2" xfId="31328" xr:uid="{00000000-0005-0000-0000-00005E7A0000}"/>
    <cellStyle name="Akcent 6 4 2 3" xfId="31329" xr:uid="{00000000-0005-0000-0000-00005F7A0000}"/>
    <cellStyle name="Akcent 6 4 3" xfId="31330" xr:uid="{00000000-0005-0000-0000-0000607A0000}"/>
    <cellStyle name="Akcent 6 4 3 2" xfId="31331" xr:uid="{00000000-0005-0000-0000-0000617A0000}"/>
    <cellStyle name="Akcent 6 4 4" xfId="31332" xr:uid="{00000000-0005-0000-0000-0000627A0000}"/>
    <cellStyle name="Akcent 6 5" xfId="31333" xr:uid="{00000000-0005-0000-0000-0000637A0000}"/>
    <cellStyle name="Akcent 6 5 2" xfId="31334" xr:uid="{00000000-0005-0000-0000-0000647A0000}"/>
    <cellStyle name="Akcent 6 5 2 2" xfId="31335" xr:uid="{00000000-0005-0000-0000-0000657A0000}"/>
    <cellStyle name="Akcent 6 5 3" xfId="31336" xr:uid="{00000000-0005-0000-0000-0000667A0000}"/>
    <cellStyle name="Akcent 6 5 4" xfId="31337" xr:uid="{00000000-0005-0000-0000-0000677A0000}"/>
    <cellStyle name="Akcent 6 6" xfId="31338" xr:uid="{00000000-0005-0000-0000-0000687A0000}"/>
    <cellStyle name="Akcent 6 6 2" xfId="31339" xr:uid="{00000000-0005-0000-0000-0000697A0000}"/>
    <cellStyle name="Akcent 6 6 3" xfId="31340" xr:uid="{00000000-0005-0000-0000-00006A7A0000}"/>
    <cellStyle name="Akcent 6 7" xfId="31341" xr:uid="{00000000-0005-0000-0000-00006B7A0000}"/>
    <cellStyle name="Akcent 6 7 2" xfId="31342" xr:uid="{00000000-0005-0000-0000-00006C7A0000}"/>
    <cellStyle name="Akcent 6 8" xfId="31343" xr:uid="{00000000-0005-0000-0000-00006D7A0000}"/>
    <cellStyle name="Akcent 6 8 2" xfId="31344" xr:uid="{00000000-0005-0000-0000-00006E7A0000}"/>
    <cellStyle name="Akcent 6 8 2 2" xfId="31345" xr:uid="{00000000-0005-0000-0000-00006F7A0000}"/>
    <cellStyle name="Akcent 6 8 3" xfId="31346" xr:uid="{00000000-0005-0000-0000-0000707A0000}"/>
    <cellStyle name="Akcent 6 9" xfId="31347" xr:uid="{00000000-0005-0000-0000-0000717A0000}"/>
    <cellStyle name="Akcent 6 9 2" xfId="31348" xr:uid="{00000000-0005-0000-0000-0000727A0000}"/>
    <cellStyle name="Bad" xfId="31349" xr:uid="{00000000-0005-0000-0000-0000737A0000}"/>
    <cellStyle name="Bad 2" xfId="31350" xr:uid="{00000000-0005-0000-0000-0000747A0000}"/>
    <cellStyle name="Bad 2 2" xfId="31351" xr:uid="{00000000-0005-0000-0000-0000757A0000}"/>
    <cellStyle name="Bad 2 3" xfId="31352" xr:uid="{00000000-0005-0000-0000-0000767A0000}"/>
    <cellStyle name="Bad 2 4" xfId="31353" xr:uid="{00000000-0005-0000-0000-0000777A0000}"/>
    <cellStyle name="Bad 3" xfId="31354" xr:uid="{00000000-0005-0000-0000-0000787A0000}"/>
    <cellStyle name="Bad 4" xfId="31355" xr:uid="{00000000-0005-0000-0000-0000797A0000}"/>
    <cellStyle name="Bad_Arkusz1" xfId="31356" xr:uid="{00000000-0005-0000-0000-00007A7A0000}"/>
    <cellStyle name="Basis points" xfId="31357" xr:uid="{00000000-0005-0000-0000-00007B7A0000}"/>
    <cellStyle name="Basis points 2" xfId="31358" xr:uid="{00000000-0005-0000-0000-00007C7A0000}"/>
    <cellStyle name="Calc Currency (0)" xfId="31359" xr:uid="{00000000-0005-0000-0000-00007D7A0000}"/>
    <cellStyle name="Calc Currency (2)" xfId="31360" xr:uid="{00000000-0005-0000-0000-00007E7A0000}"/>
    <cellStyle name="Calc Percent (0)" xfId="31361" xr:uid="{00000000-0005-0000-0000-00007F7A0000}"/>
    <cellStyle name="Calc Percent (1)" xfId="31362" xr:uid="{00000000-0005-0000-0000-0000807A0000}"/>
    <cellStyle name="Calc Percent (2)" xfId="31363" xr:uid="{00000000-0005-0000-0000-0000817A0000}"/>
    <cellStyle name="Calc Units (0)" xfId="31364" xr:uid="{00000000-0005-0000-0000-0000827A0000}"/>
    <cellStyle name="Calc Units (1)" xfId="31365" xr:uid="{00000000-0005-0000-0000-0000837A0000}"/>
    <cellStyle name="Calc Units (2)" xfId="31366" xr:uid="{00000000-0005-0000-0000-0000847A0000}"/>
    <cellStyle name="Calculation" xfId="31367" xr:uid="{00000000-0005-0000-0000-0000857A0000}"/>
    <cellStyle name="Calculation 10" xfId="31368" xr:uid="{00000000-0005-0000-0000-0000867A0000}"/>
    <cellStyle name="Calculation 10 2" xfId="31369" xr:uid="{00000000-0005-0000-0000-0000877A0000}"/>
    <cellStyle name="Calculation 10 2 2" xfId="31370" xr:uid="{00000000-0005-0000-0000-0000887A0000}"/>
    <cellStyle name="Calculation 10 2 3" xfId="31371" xr:uid="{00000000-0005-0000-0000-0000897A0000}"/>
    <cellStyle name="Calculation 10 3" xfId="31372" xr:uid="{00000000-0005-0000-0000-00008A7A0000}"/>
    <cellStyle name="Calculation 10 3 2" xfId="31373" xr:uid="{00000000-0005-0000-0000-00008B7A0000}"/>
    <cellStyle name="Calculation 10 3 3" xfId="31374" xr:uid="{00000000-0005-0000-0000-00008C7A0000}"/>
    <cellStyle name="Calculation 10 4" xfId="31375" xr:uid="{00000000-0005-0000-0000-00008D7A0000}"/>
    <cellStyle name="Calculation 10 5" xfId="31376" xr:uid="{00000000-0005-0000-0000-00008E7A0000}"/>
    <cellStyle name="Calculation 11" xfId="31377" xr:uid="{00000000-0005-0000-0000-00008F7A0000}"/>
    <cellStyle name="Calculation 11 2" xfId="31378" xr:uid="{00000000-0005-0000-0000-0000907A0000}"/>
    <cellStyle name="Calculation 11 2 2" xfId="31379" xr:uid="{00000000-0005-0000-0000-0000917A0000}"/>
    <cellStyle name="Calculation 11 2 3" xfId="31380" xr:uid="{00000000-0005-0000-0000-0000927A0000}"/>
    <cellStyle name="Calculation 11 3" xfId="31381" xr:uid="{00000000-0005-0000-0000-0000937A0000}"/>
    <cellStyle name="Calculation 11 3 2" xfId="31382" xr:uid="{00000000-0005-0000-0000-0000947A0000}"/>
    <cellStyle name="Calculation 11 3 3" xfId="31383" xr:uid="{00000000-0005-0000-0000-0000957A0000}"/>
    <cellStyle name="Calculation 11 4" xfId="31384" xr:uid="{00000000-0005-0000-0000-0000967A0000}"/>
    <cellStyle name="Calculation 11 5" xfId="31385" xr:uid="{00000000-0005-0000-0000-0000977A0000}"/>
    <cellStyle name="Calculation 12" xfId="31386" xr:uid="{00000000-0005-0000-0000-0000987A0000}"/>
    <cellStyle name="Calculation 12 2" xfId="31387" xr:uid="{00000000-0005-0000-0000-0000997A0000}"/>
    <cellStyle name="Calculation 12 2 2" xfId="31388" xr:uid="{00000000-0005-0000-0000-00009A7A0000}"/>
    <cellStyle name="Calculation 12 2 3" xfId="31389" xr:uid="{00000000-0005-0000-0000-00009B7A0000}"/>
    <cellStyle name="Calculation 12 3" xfId="31390" xr:uid="{00000000-0005-0000-0000-00009C7A0000}"/>
    <cellStyle name="Calculation 12 3 2" xfId="31391" xr:uid="{00000000-0005-0000-0000-00009D7A0000}"/>
    <cellStyle name="Calculation 12 3 3" xfId="31392" xr:uid="{00000000-0005-0000-0000-00009E7A0000}"/>
    <cellStyle name="Calculation 12 4" xfId="31393" xr:uid="{00000000-0005-0000-0000-00009F7A0000}"/>
    <cellStyle name="Calculation 12 5" xfId="31394" xr:uid="{00000000-0005-0000-0000-0000A07A0000}"/>
    <cellStyle name="Calculation 13" xfId="31395" xr:uid="{00000000-0005-0000-0000-0000A17A0000}"/>
    <cellStyle name="Calculation 13 2" xfId="31396" xr:uid="{00000000-0005-0000-0000-0000A27A0000}"/>
    <cellStyle name="Calculation 13 2 2" xfId="31397" xr:uid="{00000000-0005-0000-0000-0000A37A0000}"/>
    <cellStyle name="Calculation 13 2 3" xfId="31398" xr:uid="{00000000-0005-0000-0000-0000A47A0000}"/>
    <cellStyle name="Calculation 13 3" xfId="31399" xr:uid="{00000000-0005-0000-0000-0000A57A0000}"/>
    <cellStyle name="Calculation 13 3 2" xfId="31400" xr:uid="{00000000-0005-0000-0000-0000A67A0000}"/>
    <cellStyle name="Calculation 13 3 3" xfId="31401" xr:uid="{00000000-0005-0000-0000-0000A77A0000}"/>
    <cellStyle name="Calculation 13 4" xfId="31402" xr:uid="{00000000-0005-0000-0000-0000A87A0000}"/>
    <cellStyle name="Calculation 13 5" xfId="31403" xr:uid="{00000000-0005-0000-0000-0000A97A0000}"/>
    <cellStyle name="Calculation 14" xfId="31404" xr:uid="{00000000-0005-0000-0000-0000AA7A0000}"/>
    <cellStyle name="Calculation 14 2" xfId="31405" xr:uid="{00000000-0005-0000-0000-0000AB7A0000}"/>
    <cellStyle name="Calculation 14 2 2" xfId="31406" xr:uid="{00000000-0005-0000-0000-0000AC7A0000}"/>
    <cellStyle name="Calculation 14 2 3" xfId="31407" xr:uid="{00000000-0005-0000-0000-0000AD7A0000}"/>
    <cellStyle name="Calculation 14 3" xfId="31408" xr:uid="{00000000-0005-0000-0000-0000AE7A0000}"/>
    <cellStyle name="Calculation 14 3 2" xfId="31409" xr:uid="{00000000-0005-0000-0000-0000AF7A0000}"/>
    <cellStyle name="Calculation 14 3 3" xfId="31410" xr:uid="{00000000-0005-0000-0000-0000B07A0000}"/>
    <cellStyle name="Calculation 14 4" xfId="31411" xr:uid="{00000000-0005-0000-0000-0000B17A0000}"/>
    <cellStyle name="Calculation 14 5" xfId="31412" xr:uid="{00000000-0005-0000-0000-0000B27A0000}"/>
    <cellStyle name="Calculation 15" xfId="31413" xr:uid="{00000000-0005-0000-0000-0000B37A0000}"/>
    <cellStyle name="Calculation 15 2" xfId="31414" xr:uid="{00000000-0005-0000-0000-0000B47A0000}"/>
    <cellStyle name="Calculation 15 2 2" xfId="31415" xr:uid="{00000000-0005-0000-0000-0000B57A0000}"/>
    <cellStyle name="Calculation 15 2 3" xfId="31416" xr:uid="{00000000-0005-0000-0000-0000B67A0000}"/>
    <cellStyle name="Calculation 15 3" xfId="31417" xr:uid="{00000000-0005-0000-0000-0000B77A0000}"/>
    <cellStyle name="Calculation 15 3 2" xfId="31418" xr:uid="{00000000-0005-0000-0000-0000B87A0000}"/>
    <cellStyle name="Calculation 15 3 3" xfId="31419" xr:uid="{00000000-0005-0000-0000-0000B97A0000}"/>
    <cellStyle name="Calculation 15 4" xfId="31420" xr:uid="{00000000-0005-0000-0000-0000BA7A0000}"/>
    <cellStyle name="Calculation 15 5" xfId="31421" xr:uid="{00000000-0005-0000-0000-0000BB7A0000}"/>
    <cellStyle name="Calculation 16" xfId="31422" xr:uid="{00000000-0005-0000-0000-0000BC7A0000}"/>
    <cellStyle name="Calculation 16 2" xfId="31423" xr:uid="{00000000-0005-0000-0000-0000BD7A0000}"/>
    <cellStyle name="Calculation 16 2 2" xfId="31424" xr:uid="{00000000-0005-0000-0000-0000BE7A0000}"/>
    <cellStyle name="Calculation 16 2 3" xfId="31425" xr:uid="{00000000-0005-0000-0000-0000BF7A0000}"/>
    <cellStyle name="Calculation 16 3" xfId="31426" xr:uid="{00000000-0005-0000-0000-0000C07A0000}"/>
    <cellStyle name="Calculation 16 3 2" xfId="31427" xr:uid="{00000000-0005-0000-0000-0000C17A0000}"/>
    <cellStyle name="Calculation 16 3 3" xfId="31428" xr:uid="{00000000-0005-0000-0000-0000C27A0000}"/>
    <cellStyle name="Calculation 16 4" xfId="31429" xr:uid="{00000000-0005-0000-0000-0000C37A0000}"/>
    <cellStyle name="Calculation 16 5" xfId="31430" xr:uid="{00000000-0005-0000-0000-0000C47A0000}"/>
    <cellStyle name="Calculation 17" xfId="31431" xr:uid="{00000000-0005-0000-0000-0000C57A0000}"/>
    <cellStyle name="Calculation 17 2" xfId="31432" xr:uid="{00000000-0005-0000-0000-0000C67A0000}"/>
    <cellStyle name="Calculation 17 2 2" xfId="31433" xr:uid="{00000000-0005-0000-0000-0000C77A0000}"/>
    <cellStyle name="Calculation 17 2 3" xfId="31434" xr:uid="{00000000-0005-0000-0000-0000C87A0000}"/>
    <cellStyle name="Calculation 17 3" xfId="31435" xr:uid="{00000000-0005-0000-0000-0000C97A0000}"/>
    <cellStyle name="Calculation 17 3 2" xfId="31436" xr:uid="{00000000-0005-0000-0000-0000CA7A0000}"/>
    <cellStyle name="Calculation 17 3 3" xfId="31437" xr:uid="{00000000-0005-0000-0000-0000CB7A0000}"/>
    <cellStyle name="Calculation 17 4" xfId="31438" xr:uid="{00000000-0005-0000-0000-0000CC7A0000}"/>
    <cellStyle name="Calculation 17 5" xfId="31439" xr:uid="{00000000-0005-0000-0000-0000CD7A0000}"/>
    <cellStyle name="Calculation 18" xfId="31440" xr:uid="{00000000-0005-0000-0000-0000CE7A0000}"/>
    <cellStyle name="Calculation 18 2" xfId="31441" xr:uid="{00000000-0005-0000-0000-0000CF7A0000}"/>
    <cellStyle name="Calculation 18 2 2" xfId="31442" xr:uid="{00000000-0005-0000-0000-0000D07A0000}"/>
    <cellStyle name="Calculation 18 2 3" xfId="31443" xr:uid="{00000000-0005-0000-0000-0000D17A0000}"/>
    <cellStyle name="Calculation 18 3" xfId="31444" xr:uid="{00000000-0005-0000-0000-0000D27A0000}"/>
    <cellStyle name="Calculation 18 3 2" xfId="31445" xr:uid="{00000000-0005-0000-0000-0000D37A0000}"/>
    <cellStyle name="Calculation 18 3 3" xfId="31446" xr:uid="{00000000-0005-0000-0000-0000D47A0000}"/>
    <cellStyle name="Calculation 18 4" xfId="31447" xr:uid="{00000000-0005-0000-0000-0000D57A0000}"/>
    <cellStyle name="Calculation 18 5" xfId="31448" xr:uid="{00000000-0005-0000-0000-0000D67A0000}"/>
    <cellStyle name="Calculation 19" xfId="31449" xr:uid="{00000000-0005-0000-0000-0000D77A0000}"/>
    <cellStyle name="Calculation 19 2" xfId="31450" xr:uid="{00000000-0005-0000-0000-0000D87A0000}"/>
    <cellStyle name="Calculation 19 2 2" xfId="31451" xr:uid="{00000000-0005-0000-0000-0000D97A0000}"/>
    <cellStyle name="Calculation 19 2 3" xfId="31452" xr:uid="{00000000-0005-0000-0000-0000DA7A0000}"/>
    <cellStyle name="Calculation 19 3" xfId="31453" xr:uid="{00000000-0005-0000-0000-0000DB7A0000}"/>
    <cellStyle name="Calculation 19 3 2" xfId="31454" xr:uid="{00000000-0005-0000-0000-0000DC7A0000}"/>
    <cellStyle name="Calculation 19 3 3" xfId="31455" xr:uid="{00000000-0005-0000-0000-0000DD7A0000}"/>
    <cellStyle name="Calculation 19 4" xfId="31456" xr:uid="{00000000-0005-0000-0000-0000DE7A0000}"/>
    <cellStyle name="Calculation 19 5" xfId="31457" xr:uid="{00000000-0005-0000-0000-0000DF7A0000}"/>
    <cellStyle name="Calculation 2" xfId="31458" xr:uid="{00000000-0005-0000-0000-0000E07A0000}"/>
    <cellStyle name="Calculation 2 2" xfId="31459" xr:uid="{00000000-0005-0000-0000-0000E17A0000}"/>
    <cellStyle name="Calculation 2 2 2" xfId="31460" xr:uid="{00000000-0005-0000-0000-0000E27A0000}"/>
    <cellStyle name="Calculation 2 2 3" xfId="31461" xr:uid="{00000000-0005-0000-0000-0000E37A0000}"/>
    <cellStyle name="Calculation 2 2 4" xfId="31462" xr:uid="{00000000-0005-0000-0000-0000E47A0000}"/>
    <cellStyle name="Calculation 2 2 5" xfId="31463" xr:uid="{00000000-0005-0000-0000-0000E57A0000}"/>
    <cellStyle name="Calculation 2 3" xfId="31464" xr:uid="{00000000-0005-0000-0000-0000E67A0000}"/>
    <cellStyle name="Calculation 2 3 2" xfId="31465" xr:uid="{00000000-0005-0000-0000-0000E77A0000}"/>
    <cellStyle name="Calculation 2 3 3" xfId="31466" xr:uid="{00000000-0005-0000-0000-0000E87A0000}"/>
    <cellStyle name="Calculation 2 3 4" xfId="31467" xr:uid="{00000000-0005-0000-0000-0000E97A0000}"/>
    <cellStyle name="Calculation 2 4" xfId="31468" xr:uid="{00000000-0005-0000-0000-0000EA7A0000}"/>
    <cellStyle name="Calculation 2 4 2" xfId="31469" xr:uid="{00000000-0005-0000-0000-0000EB7A0000}"/>
    <cellStyle name="Calculation 2 5" xfId="31470" xr:uid="{00000000-0005-0000-0000-0000EC7A0000}"/>
    <cellStyle name="Calculation 2 6" xfId="31471" xr:uid="{00000000-0005-0000-0000-0000ED7A0000}"/>
    <cellStyle name="Calculation 2 7" xfId="31472" xr:uid="{00000000-0005-0000-0000-0000EE7A0000}"/>
    <cellStyle name="Calculation 20" xfId="31473" xr:uid="{00000000-0005-0000-0000-0000EF7A0000}"/>
    <cellStyle name="Calculation 20 2" xfId="31474" xr:uid="{00000000-0005-0000-0000-0000F07A0000}"/>
    <cellStyle name="Calculation 20 2 2" xfId="31475" xr:uid="{00000000-0005-0000-0000-0000F17A0000}"/>
    <cellStyle name="Calculation 20 2 3" xfId="31476" xr:uid="{00000000-0005-0000-0000-0000F27A0000}"/>
    <cellStyle name="Calculation 20 3" xfId="31477" xr:uid="{00000000-0005-0000-0000-0000F37A0000}"/>
    <cellStyle name="Calculation 20 3 2" xfId="31478" xr:uid="{00000000-0005-0000-0000-0000F47A0000}"/>
    <cellStyle name="Calculation 20 3 3" xfId="31479" xr:uid="{00000000-0005-0000-0000-0000F57A0000}"/>
    <cellStyle name="Calculation 20 4" xfId="31480" xr:uid="{00000000-0005-0000-0000-0000F67A0000}"/>
    <cellStyle name="Calculation 20 5" xfId="31481" xr:uid="{00000000-0005-0000-0000-0000F77A0000}"/>
    <cellStyle name="Calculation 21" xfId="31482" xr:uid="{00000000-0005-0000-0000-0000F87A0000}"/>
    <cellStyle name="Calculation 21 2" xfId="31483" xr:uid="{00000000-0005-0000-0000-0000F97A0000}"/>
    <cellStyle name="Calculation 22" xfId="31484" xr:uid="{00000000-0005-0000-0000-0000FA7A0000}"/>
    <cellStyle name="Calculation 23" xfId="31485" xr:uid="{00000000-0005-0000-0000-0000FB7A0000}"/>
    <cellStyle name="Calculation 24" xfId="31486" xr:uid="{00000000-0005-0000-0000-0000FC7A0000}"/>
    <cellStyle name="Calculation 3" xfId="31487" xr:uid="{00000000-0005-0000-0000-0000FD7A0000}"/>
    <cellStyle name="Calculation 3 2" xfId="31488" xr:uid="{00000000-0005-0000-0000-0000FE7A0000}"/>
    <cellStyle name="Calculation 3 2 2" xfId="31489" xr:uid="{00000000-0005-0000-0000-0000FF7A0000}"/>
    <cellStyle name="Calculation 3 2 3" xfId="31490" xr:uid="{00000000-0005-0000-0000-0000007B0000}"/>
    <cellStyle name="Calculation 3 2 4" xfId="31491" xr:uid="{00000000-0005-0000-0000-0000017B0000}"/>
    <cellStyle name="Calculation 3 2 5" xfId="31492" xr:uid="{00000000-0005-0000-0000-0000027B0000}"/>
    <cellStyle name="Calculation 3 3" xfId="31493" xr:uid="{00000000-0005-0000-0000-0000037B0000}"/>
    <cellStyle name="Calculation 3 3 2" xfId="31494" xr:uid="{00000000-0005-0000-0000-0000047B0000}"/>
    <cellStyle name="Calculation 3 3 3" xfId="31495" xr:uid="{00000000-0005-0000-0000-0000057B0000}"/>
    <cellStyle name="Calculation 3 3 4" xfId="31496" xr:uid="{00000000-0005-0000-0000-0000067B0000}"/>
    <cellStyle name="Calculation 3 4" xfId="31497" xr:uid="{00000000-0005-0000-0000-0000077B0000}"/>
    <cellStyle name="Calculation 3 4 2" xfId="31498" xr:uid="{00000000-0005-0000-0000-0000087B0000}"/>
    <cellStyle name="Calculation 3 5" xfId="31499" xr:uid="{00000000-0005-0000-0000-0000097B0000}"/>
    <cellStyle name="Calculation 3 6" xfId="31500" xr:uid="{00000000-0005-0000-0000-00000A7B0000}"/>
    <cellStyle name="Calculation 4" xfId="31501" xr:uid="{00000000-0005-0000-0000-00000B7B0000}"/>
    <cellStyle name="Calculation 4 2" xfId="31502" xr:uid="{00000000-0005-0000-0000-00000C7B0000}"/>
    <cellStyle name="Calculation 4 2 2" xfId="31503" xr:uid="{00000000-0005-0000-0000-00000D7B0000}"/>
    <cellStyle name="Calculation 4 2 3" xfId="31504" xr:uid="{00000000-0005-0000-0000-00000E7B0000}"/>
    <cellStyle name="Calculation 4 2 4" xfId="31505" xr:uid="{00000000-0005-0000-0000-00000F7B0000}"/>
    <cellStyle name="Calculation 4 3" xfId="31506" xr:uid="{00000000-0005-0000-0000-0000107B0000}"/>
    <cellStyle name="Calculation 4 3 2" xfId="31507" xr:uid="{00000000-0005-0000-0000-0000117B0000}"/>
    <cellStyle name="Calculation 4 3 3" xfId="31508" xr:uid="{00000000-0005-0000-0000-0000127B0000}"/>
    <cellStyle name="Calculation 4 3 4" xfId="31509" xr:uid="{00000000-0005-0000-0000-0000137B0000}"/>
    <cellStyle name="Calculation 4 4" xfId="31510" xr:uid="{00000000-0005-0000-0000-0000147B0000}"/>
    <cellStyle name="Calculation 4 4 2" xfId="31511" xr:uid="{00000000-0005-0000-0000-0000157B0000}"/>
    <cellStyle name="Calculation 4 5" xfId="31512" xr:uid="{00000000-0005-0000-0000-0000167B0000}"/>
    <cellStyle name="Calculation 5" xfId="31513" xr:uid="{00000000-0005-0000-0000-0000177B0000}"/>
    <cellStyle name="Calculation 5 2" xfId="31514" xr:uid="{00000000-0005-0000-0000-0000187B0000}"/>
    <cellStyle name="Calculation 5 2 2" xfId="31515" xr:uid="{00000000-0005-0000-0000-0000197B0000}"/>
    <cellStyle name="Calculation 5 2 3" xfId="31516" xr:uid="{00000000-0005-0000-0000-00001A7B0000}"/>
    <cellStyle name="Calculation 5 2 4" xfId="31517" xr:uid="{00000000-0005-0000-0000-00001B7B0000}"/>
    <cellStyle name="Calculation 5 3" xfId="31518" xr:uid="{00000000-0005-0000-0000-00001C7B0000}"/>
    <cellStyle name="Calculation 5 3 2" xfId="31519" xr:uid="{00000000-0005-0000-0000-00001D7B0000}"/>
    <cellStyle name="Calculation 5 3 3" xfId="31520" xr:uid="{00000000-0005-0000-0000-00001E7B0000}"/>
    <cellStyle name="Calculation 5 4" xfId="31521" xr:uid="{00000000-0005-0000-0000-00001F7B0000}"/>
    <cellStyle name="Calculation 5 5" xfId="31522" xr:uid="{00000000-0005-0000-0000-0000207B0000}"/>
    <cellStyle name="Calculation 5 6" xfId="31523" xr:uid="{00000000-0005-0000-0000-0000217B0000}"/>
    <cellStyle name="Calculation 6" xfId="31524" xr:uid="{00000000-0005-0000-0000-0000227B0000}"/>
    <cellStyle name="Calculation 6 2" xfId="31525" xr:uid="{00000000-0005-0000-0000-0000237B0000}"/>
    <cellStyle name="Calculation 6 2 2" xfId="31526" xr:uid="{00000000-0005-0000-0000-0000247B0000}"/>
    <cellStyle name="Calculation 6 2 3" xfId="31527" xr:uid="{00000000-0005-0000-0000-0000257B0000}"/>
    <cellStyle name="Calculation 6 3" xfId="31528" xr:uid="{00000000-0005-0000-0000-0000267B0000}"/>
    <cellStyle name="Calculation 6 3 2" xfId="31529" xr:uid="{00000000-0005-0000-0000-0000277B0000}"/>
    <cellStyle name="Calculation 6 3 3" xfId="31530" xr:uid="{00000000-0005-0000-0000-0000287B0000}"/>
    <cellStyle name="Calculation 6 4" xfId="31531" xr:uid="{00000000-0005-0000-0000-0000297B0000}"/>
    <cellStyle name="Calculation 6 5" xfId="31532" xr:uid="{00000000-0005-0000-0000-00002A7B0000}"/>
    <cellStyle name="Calculation 7" xfId="31533" xr:uid="{00000000-0005-0000-0000-00002B7B0000}"/>
    <cellStyle name="Calculation 7 2" xfId="31534" xr:uid="{00000000-0005-0000-0000-00002C7B0000}"/>
    <cellStyle name="Calculation 7 2 2" xfId="31535" xr:uid="{00000000-0005-0000-0000-00002D7B0000}"/>
    <cellStyle name="Calculation 7 2 3" xfId="31536" xr:uid="{00000000-0005-0000-0000-00002E7B0000}"/>
    <cellStyle name="Calculation 7 3" xfId="31537" xr:uid="{00000000-0005-0000-0000-00002F7B0000}"/>
    <cellStyle name="Calculation 7 3 2" xfId="31538" xr:uid="{00000000-0005-0000-0000-0000307B0000}"/>
    <cellStyle name="Calculation 7 3 3" xfId="31539" xr:uid="{00000000-0005-0000-0000-0000317B0000}"/>
    <cellStyle name="Calculation 7 4" xfId="31540" xr:uid="{00000000-0005-0000-0000-0000327B0000}"/>
    <cellStyle name="Calculation 7 5" xfId="31541" xr:uid="{00000000-0005-0000-0000-0000337B0000}"/>
    <cellStyle name="Calculation 8" xfId="31542" xr:uid="{00000000-0005-0000-0000-0000347B0000}"/>
    <cellStyle name="Calculation 8 2" xfId="31543" xr:uid="{00000000-0005-0000-0000-0000357B0000}"/>
    <cellStyle name="Calculation 8 2 2" xfId="31544" xr:uid="{00000000-0005-0000-0000-0000367B0000}"/>
    <cellStyle name="Calculation 8 2 3" xfId="31545" xr:uid="{00000000-0005-0000-0000-0000377B0000}"/>
    <cellStyle name="Calculation 8 3" xfId="31546" xr:uid="{00000000-0005-0000-0000-0000387B0000}"/>
    <cellStyle name="Calculation 8 3 2" xfId="31547" xr:uid="{00000000-0005-0000-0000-0000397B0000}"/>
    <cellStyle name="Calculation 8 3 3" xfId="31548" xr:uid="{00000000-0005-0000-0000-00003A7B0000}"/>
    <cellStyle name="Calculation 8 4" xfId="31549" xr:uid="{00000000-0005-0000-0000-00003B7B0000}"/>
    <cellStyle name="Calculation 8 5" xfId="31550" xr:uid="{00000000-0005-0000-0000-00003C7B0000}"/>
    <cellStyle name="Calculation 9" xfId="31551" xr:uid="{00000000-0005-0000-0000-00003D7B0000}"/>
    <cellStyle name="Calculation 9 2" xfId="31552" xr:uid="{00000000-0005-0000-0000-00003E7B0000}"/>
    <cellStyle name="Calculation 9 2 2" xfId="31553" xr:uid="{00000000-0005-0000-0000-00003F7B0000}"/>
    <cellStyle name="Calculation 9 2 3" xfId="31554" xr:uid="{00000000-0005-0000-0000-0000407B0000}"/>
    <cellStyle name="Calculation 9 3" xfId="31555" xr:uid="{00000000-0005-0000-0000-0000417B0000}"/>
    <cellStyle name="Calculation 9 3 2" xfId="31556" xr:uid="{00000000-0005-0000-0000-0000427B0000}"/>
    <cellStyle name="Calculation 9 3 3" xfId="31557" xr:uid="{00000000-0005-0000-0000-0000437B0000}"/>
    <cellStyle name="Calculation 9 4" xfId="31558" xr:uid="{00000000-0005-0000-0000-0000447B0000}"/>
    <cellStyle name="Calculation 9 5" xfId="31559" xr:uid="{00000000-0005-0000-0000-0000457B0000}"/>
    <cellStyle name="Calculation_2011'05 Raport PGE_DO-węgiel" xfId="31560" xr:uid="{00000000-0005-0000-0000-0000467B0000}"/>
    <cellStyle name="cfheader" xfId="31561" xr:uid="{00000000-0005-0000-0000-0000477B0000}"/>
    <cellStyle name="Check Cell" xfId="31562" xr:uid="{00000000-0005-0000-0000-0000487B0000}"/>
    <cellStyle name="Check Cell 2" xfId="31563" xr:uid="{00000000-0005-0000-0000-0000497B0000}"/>
    <cellStyle name="Check Cell 2 2" xfId="31564" xr:uid="{00000000-0005-0000-0000-00004A7B0000}"/>
    <cellStyle name="Check Cell 2 3" xfId="31565" xr:uid="{00000000-0005-0000-0000-00004B7B0000}"/>
    <cellStyle name="Check Cell 3" xfId="31566" xr:uid="{00000000-0005-0000-0000-00004C7B0000}"/>
    <cellStyle name="Check Cell 4" xfId="31567" xr:uid="{00000000-0005-0000-0000-00004D7B0000}"/>
    <cellStyle name="Check Cell_Arkusz1" xfId="31568" xr:uid="{00000000-0005-0000-0000-00004E7B0000}"/>
    <cellStyle name="Code" xfId="31569" xr:uid="{00000000-0005-0000-0000-00004F7B0000}"/>
    <cellStyle name="Code 2" xfId="31570" xr:uid="{00000000-0005-0000-0000-0000507B0000}"/>
    <cellStyle name="Code Section" xfId="31571" xr:uid="{00000000-0005-0000-0000-0000517B0000}"/>
    <cellStyle name="Code Section 2" xfId="31572" xr:uid="{00000000-0005-0000-0000-0000527B0000}"/>
    <cellStyle name="Code Section 2 2" xfId="31573" xr:uid="{00000000-0005-0000-0000-0000537B0000}"/>
    <cellStyle name="Code Section 3" xfId="31574" xr:uid="{00000000-0005-0000-0000-0000547B0000}"/>
    <cellStyle name="Code Section_Kluczowe wielkości oper" xfId="31575" xr:uid="{00000000-0005-0000-0000-0000557B0000}"/>
    <cellStyle name="Comma" xfId="31576" xr:uid="{00000000-0005-0000-0000-0000567B0000}"/>
    <cellStyle name="Comma (1)" xfId="31577" xr:uid="{00000000-0005-0000-0000-0000577B0000}"/>
    <cellStyle name="Comma [0]" xfId="31578" xr:uid="{00000000-0005-0000-0000-0000587B0000}"/>
    <cellStyle name="Comma [00]" xfId="31579" xr:uid="{00000000-0005-0000-0000-0000597B0000}"/>
    <cellStyle name="Comma [2]" xfId="31580" xr:uid="{00000000-0005-0000-0000-00005A7B0000}"/>
    <cellStyle name="Comma [2] 2" xfId="31581" xr:uid="{00000000-0005-0000-0000-00005B7B0000}"/>
    <cellStyle name="Comma [2]_2011'05 Raport PGE_DO-CO2" xfId="31582" xr:uid="{00000000-0005-0000-0000-00005C7B0000}"/>
    <cellStyle name="Comma 10" xfId="31583" xr:uid="{00000000-0005-0000-0000-00005D7B0000}"/>
    <cellStyle name="Comma 11" xfId="31584" xr:uid="{00000000-0005-0000-0000-00005E7B0000}"/>
    <cellStyle name="Comma 12" xfId="31585" xr:uid="{00000000-0005-0000-0000-00005F7B0000}"/>
    <cellStyle name="Comma 13" xfId="31586" xr:uid="{00000000-0005-0000-0000-0000607B0000}"/>
    <cellStyle name="Comma 2" xfId="31587" xr:uid="{00000000-0005-0000-0000-0000617B0000}"/>
    <cellStyle name="Comma 2 2" xfId="31588" xr:uid="{00000000-0005-0000-0000-0000627B0000}"/>
    <cellStyle name="Comma 2 3" xfId="31589" xr:uid="{00000000-0005-0000-0000-0000637B0000}"/>
    <cellStyle name="Comma 3" xfId="31590" xr:uid="{00000000-0005-0000-0000-0000647B0000}"/>
    <cellStyle name="Comma 4" xfId="31591" xr:uid="{00000000-0005-0000-0000-0000657B0000}"/>
    <cellStyle name="Comma 5" xfId="31592" xr:uid="{00000000-0005-0000-0000-0000667B0000}"/>
    <cellStyle name="Comma 6" xfId="31593" xr:uid="{00000000-0005-0000-0000-0000677B0000}"/>
    <cellStyle name="Comma 7" xfId="31594" xr:uid="{00000000-0005-0000-0000-0000687B0000}"/>
    <cellStyle name="Comma 8" xfId="31595" xr:uid="{00000000-0005-0000-0000-0000697B0000}"/>
    <cellStyle name="Comma 9" xfId="31596" xr:uid="{00000000-0005-0000-0000-00006A7B0000}"/>
    <cellStyle name="Comma_#6 Temps &amp; Contractors" xfId="31597" xr:uid="{00000000-0005-0000-0000-00006B7B0000}"/>
    <cellStyle name="Comma0" xfId="31598" xr:uid="{00000000-0005-0000-0000-00006C7B0000}"/>
    <cellStyle name="Comma0 10" xfId="31599" xr:uid="{00000000-0005-0000-0000-00006D7B0000}"/>
    <cellStyle name="Comma0 11" xfId="31600" xr:uid="{00000000-0005-0000-0000-00006E7B0000}"/>
    <cellStyle name="Comma0 12" xfId="31601" xr:uid="{00000000-0005-0000-0000-00006F7B0000}"/>
    <cellStyle name="Comma0 2" xfId="31602" xr:uid="{00000000-0005-0000-0000-0000707B0000}"/>
    <cellStyle name="Comma0 2 2" xfId="31603" xr:uid="{00000000-0005-0000-0000-0000717B0000}"/>
    <cellStyle name="Comma0 3" xfId="31604" xr:uid="{00000000-0005-0000-0000-0000727B0000}"/>
    <cellStyle name="Comma0 3 2" xfId="31605" xr:uid="{00000000-0005-0000-0000-0000737B0000}"/>
    <cellStyle name="Comma0 4" xfId="31606" xr:uid="{00000000-0005-0000-0000-0000747B0000}"/>
    <cellStyle name="Comma0 5" xfId="31607" xr:uid="{00000000-0005-0000-0000-0000757B0000}"/>
    <cellStyle name="Comma0 6" xfId="31608" xr:uid="{00000000-0005-0000-0000-0000767B0000}"/>
    <cellStyle name="Comma0 7" xfId="31609" xr:uid="{00000000-0005-0000-0000-0000777B0000}"/>
    <cellStyle name="Comma0 8" xfId="31610" xr:uid="{00000000-0005-0000-0000-0000787B0000}"/>
    <cellStyle name="Comma0 9" xfId="31611" xr:uid="{00000000-0005-0000-0000-0000797B0000}"/>
    <cellStyle name="Currency [0]" xfId="31612" xr:uid="{00000000-0005-0000-0000-00007A7B0000}"/>
    <cellStyle name="Currency [00]" xfId="31613" xr:uid="{00000000-0005-0000-0000-00007B7B0000}"/>
    <cellStyle name="Currency_#6 Temps &amp; Contractors" xfId="31614" xr:uid="{00000000-0005-0000-0000-00007C7B0000}"/>
    <cellStyle name="Currency0" xfId="31615" xr:uid="{00000000-0005-0000-0000-00007D7B0000}"/>
    <cellStyle name="d0" xfId="31616" xr:uid="{00000000-0005-0000-0000-00007E7B0000}"/>
    <cellStyle name="d1" xfId="31617" xr:uid="{00000000-0005-0000-0000-00007F7B0000}"/>
    <cellStyle name="d2" xfId="31618" xr:uid="{00000000-0005-0000-0000-0000807B0000}"/>
    <cellStyle name="Dane wejściowe 10" xfId="31619" xr:uid="{00000000-0005-0000-0000-0000817B0000}"/>
    <cellStyle name="Dane wejściowe 10 2" xfId="31620" xr:uid="{00000000-0005-0000-0000-0000827B0000}"/>
    <cellStyle name="Dane wejściowe 10 2 2" xfId="31621" xr:uid="{00000000-0005-0000-0000-0000837B0000}"/>
    <cellStyle name="Dane wejściowe 10 2 3" xfId="31622" xr:uid="{00000000-0005-0000-0000-0000847B0000}"/>
    <cellStyle name="Dane wejściowe 10 2 4" xfId="31623" xr:uid="{00000000-0005-0000-0000-0000857B0000}"/>
    <cellStyle name="Dane wejściowe 10 2 5" xfId="31624" xr:uid="{00000000-0005-0000-0000-0000867B0000}"/>
    <cellStyle name="Dane wejściowe 10 3" xfId="31625" xr:uid="{00000000-0005-0000-0000-0000877B0000}"/>
    <cellStyle name="Dane wejściowe 10 3 2" xfId="31626" xr:uid="{00000000-0005-0000-0000-0000887B0000}"/>
    <cellStyle name="Dane wejściowe 10 3 3" xfId="31627" xr:uid="{00000000-0005-0000-0000-0000897B0000}"/>
    <cellStyle name="Dane wejściowe 10 3 4" xfId="31628" xr:uid="{00000000-0005-0000-0000-00008A7B0000}"/>
    <cellStyle name="Dane wejściowe 10 4" xfId="31629" xr:uid="{00000000-0005-0000-0000-00008B7B0000}"/>
    <cellStyle name="Dane wejściowe 10 5" xfId="31630" xr:uid="{00000000-0005-0000-0000-00008C7B0000}"/>
    <cellStyle name="Dane wejściowe 10 6" xfId="31631" xr:uid="{00000000-0005-0000-0000-00008D7B0000}"/>
    <cellStyle name="Dane wejściowe 11" xfId="31632" xr:uid="{00000000-0005-0000-0000-00008E7B0000}"/>
    <cellStyle name="Dane wejściowe 11 2" xfId="31633" xr:uid="{00000000-0005-0000-0000-00008F7B0000}"/>
    <cellStyle name="Dane wejściowe 11 2 2" xfId="31634" xr:uid="{00000000-0005-0000-0000-0000907B0000}"/>
    <cellStyle name="Dane wejściowe 11 2 3" xfId="31635" xr:uid="{00000000-0005-0000-0000-0000917B0000}"/>
    <cellStyle name="Dane wejściowe 11 3" xfId="31636" xr:uid="{00000000-0005-0000-0000-0000927B0000}"/>
    <cellStyle name="Dane wejściowe 11 3 2" xfId="31637" xr:uid="{00000000-0005-0000-0000-0000937B0000}"/>
    <cellStyle name="Dane wejściowe 11 3 3" xfId="31638" xr:uid="{00000000-0005-0000-0000-0000947B0000}"/>
    <cellStyle name="Dane wejściowe 11 4" xfId="31639" xr:uid="{00000000-0005-0000-0000-0000957B0000}"/>
    <cellStyle name="Dane wejściowe 11 5" xfId="31640" xr:uid="{00000000-0005-0000-0000-0000967B0000}"/>
    <cellStyle name="Dane wejściowe 12" xfId="31641" xr:uid="{00000000-0005-0000-0000-0000977B0000}"/>
    <cellStyle name="Dane wejściowe 12 2" xfId="31642" xr:uid="{00000000-0005-0000-0000-0000987B0000}"/>
    <cellStyle name="Dane wejściowe 12 2 2" xfId="31643" xr:uid="{00000000-0005-0000-0000-0000997B0000}"/>
    <cellStyle name="Dane wejściowe 12 2 3" xfId="31644" xr:uid="{00000000-0005-0000-0000-00009A7B0000}"/>
    <cellStyle name="Dane wejściowe 12 3" xfId="31645" xr:uid="{00000000-0005-0000-0000-00009B7B0000}"/>
    <cellStyle name="Dane wejściowe 12 3 2" xfId="31646" xr:uid="{00000000-0005-0000-0000-00009C7B0000}"/>
    <cellStyle name="Dane wejściowe 12 3 3" xfId="31647" xr:uid="{00000000-0005-0000-0000-00009D7B0000}"/>
    <cellStyle name="Dane wejściowe 12 4" xfId="31648" xr:uid="{00000000-0005-0000-0000-00009E7B0000}"/>
    <cellStyle name="Dane wejściowe 12 5" xfId="31649" xr:uid="{00000000-0005-0000-0000-00009F7B0000}"/>
    <cellStyle name="Dane wejściowe 13" xfId="31650" xr:uid="{00000000-0005-0000-0000-0000A07B0000}"/>
    <cellStyle name="Dane wejściowe 13 2" xfId="31651" xr:uid="{00000000-0005-0000-0000-0000A17B0000}"/>
    <cellStyle name="Dane wejściowe 13 2 2" xfId="31652" xr:uid="{00000000-0005-0000-0000-0000A27B0000}"/>
    <cellStyle name="Dane wejściowe 13 2 3" xfId="31653" xr:uid="{00000000-0005-0000-0000-0000A37B0000}"/>
    <cellStyle name="Dane wejściowe 13 3" xfId="31654" xr:uid="{00000000-0005-0000-0000-0000A47B0000}"/>
    <cellStyle name="Dane wejściowe 13 3 2" xfId="31655" xr:uid="{00000000-0005-0000-0000-0000A57B0000}"/>
    <cellStyle name="Dane wejściowe 13 3 3" xfId="31656" xr:uid="{00000000-0005-0000-0000-0000A67B0000}"/>
    <cellStyle name="Dane wejściowe 13 4" xfId="31657" xr:uid="{00000000-0005-0000-0000-0000A77B0000}"/>
    <cellStyle name="Dane wejściowe 13 5" xfId="31658" xr:uid="{00000000-0005-0000-0000-0000A87B0000}"/>
    <cellStyle name="Dane wejściowe 14" xfId="31659" xr:uid="{00000000-0005-0000-0000-0000A97B0000}"/>
    <cellStyle name="Dane wejściowe 14 2" xfId="31660" xr:uid="{00000000-0005-0000-0000-0000AA7B0000}"/>
    <cellStyle name="Dane wejściowe 14 2 2" xfId="31661" xr:uid="{00000000-0005-0000-0000-0000AB7B0000}"/>
    <cellStyle name="Dane wejściowe 14 2 3" xfId="31662" xr:uid="{00000000-0005-0000-0000-0000AC7B0000}"/>
    <cellStyle name="Dane wejściowe 14 3" xfId="31663" xr:uid="{00000000-0005-0000-0000-0000AD7B0000}"/>
    <cellStyle name="Dane wejściowe 14 3 2" xfId="31664" xr:uid="{00000000-0005-0000-0000-0000AE7B0000}"/>
    <cellStyle name="Dane wejściowe 14 3 3" xfId="31665" xr:uid="{00000000-0005-0000-0000-0000AF7B0000}"/>
    <cellStyle name="Dane wejściowe 14 4" xfId="31666" xr:uid="{00000000-0005-0000-0000-0000B07B0000}"/>
    <cellStyle name="Dane wejściowe 14 5" xfId="31667" xr:uid="{00000000-0005-0000-0000-0000B17B0000}"/>
    <cellStyle name="Dane wejściowe 15" xfId="31668" xr:uid="{00000000-0005-0000-0000-0000B27B0000}"/>
    <cellStyle name="Dane wejściowe 15 2" xfId="31669" xr:uid="{00000000-0005-0000-0000-0000B37B0000}"/>
    <cellStyle name="Dane wejściowe 15 2 2" xfId="31670" xr:uid="{00000000-0005-0000-0000-0000B47B0000}"/>
    <cellStyle name="Dane wejściowe 15 2 3" xfId="31671" xr:uid="{00000000-0005-0000-0000-0000B57B0000}"/>
    <cellStyle name="Dane wejściowe 15 3" xfId="31672" xr:uid="{00000000-0005-0000-0000-0000B67B0000}"/>
    <cellStyle name="Dane wejściowe 15 3 2" xfId="31673" xr:uid="{00000000-0005-0000-0000-0000B77B0000}"/>
    <cellStyle name="Dane wejściowe 15 3 3" xfId="31674" xr:uid="{00000000-0005-0000-0000-0000B87B0000}"/>
    <cellStyle name="Dane wejściowe 15 4" xfId="31675" xr:uid="{00000000-0005-0000-0000-0000B97B0000}"/>
    <cellStyle name="Dane wejściowe 15 5" xfId="31676" xr:uid="{00000000-0005-0000-0000-0000BA7B0000}"/>
    <cellStyle name="Dane wejściowe 16" xfId="31677" xr:uid="{00000000-0005-0000-0000-0000BB7B0000}"/>
    <cellStyle name="Dane wejściowe 16 2" xfId="31678" xr:uid="{00000000-0005-0000-0000-0000BC7B0000}"/>
    <cellStyle name="Dane wejściowe 16 2 2" xfId="31679" xr:uid="{00000000-0005-0000-0000-0000BD7B0000}"/>
    <cellStyle name="Dane wejściowe 16 2 3" xfId="31680" xr:uid="{00000000-0005-0000-0000-0000BE7B0000}"/>
    <cellStyle name="Dane wejściowe 16 3" xfId="31681" xr:uid="{00000000-0005-0000-0000-0000BF7B0000}"/>
    <cellStyle name="Dane wejściowe 16 3 2" xfId="31682" xr:uid="{00000000-0005-0000-0000-0000C07B0000}"/>
    <cellStyle name="Dane wejściowe 16 3 3" xfId="31683" xr:uid="{00000000-0005-0000-0000-0000C17B0000}"/>
    <cellStyle name="Dane wejściowe 16 4" xfId="31684" xr:uid="{00000000-0005-0000-0000-0000C27B0000}"/>
    <cellStyle name="Dane wejściowe 16 5" xfId="31685" xr:uid="{00000000-0005-0000-0000-0000C37B0000}"/>
    <cellStyle name="Dane wejściowe 17" xfId="31686" xr:uid="{00000000-0005-0000-0000-0000C47B0000}"/>
    <cellStyle name="Dane wejściowe 17 2" xfId="31687" xr:uid="{00000000-0005-0000-0000-0000C57B0000}"/>
    <cellStyle name="Dane wejściowe 17 2 2" xfId="31688" xr:uid="{00000000-0005-0000-0000-0000C67B0000}"/>
    <cellStyle name="Dane wejściowe 17 2 3" xfId="31689" xr:uid="{00000000-0005-0000-0000-0000C77B0000}"/>
    <cellStyle name="Dane wejściowe 17 3" xfId="31690" xr:uid="{00000000-0005-0000-0000-0000C87B0000}"/>
    <cellStyle name="Dane wejściowe 17 3 2" xfId="31691" xr:uid="{00000000-0005-0000-0000-0000C97B0000}"/>
    <cellStyle name="Dane wejściowe 17 3 3" xfId="31692" xr:uid="{00000000-0005-0000-0000-0000CA7B0000}"/>
    <cellStyle name="Dane wejściowe 17 4" xfId="31693" xr:uid="{00000000-0005-0000-0000-0000CB7B0000}"/>
    <cellStyle name="Dane wejściowe 17 5" xfId="31694" xr:uid="{00000000-0005-0000-0000-0000CC7B0000}"/>
    <cellStyle name="Dane wejściowe 18" xfId="31695" xr:uid="{00000000-0005-0000-0000-0000CD7B0000}"/>
    <cellStyle name="Dane wejściowe 18 2" xfId="31696" xr:uid="{00000000-0005-0000-0000-0000CE7B0000}"/>
    <cellStyle name="Dane wejściowe 18 2 2" xfId="31697" xr:uid="{00000000-0005-0000-0000-0000CF7B0000}"/>
    <cellStyle name="Dane wejściowe 18 2 3" xfId="31698" xr:uid="{00000000-0005-0000-0000-0000D07B0000}"/>
    <cellStyle name="Dane wejściowe 18 3" xfId="31699" xr:uid="{00000000-0005-0000-0000-0000D17B0000}"/>
    <cellStyle name="Dane wejściowe 18 3 2" xfId="31700" xr:uid="{00000000-0005-0000-0000-0000D27B0000}"/>
    <cellStyle name="Dane wejściowe 18 3 3" xfId="31701" xr:uid="{00000000-0005-0000-0000-0000D37B0000}"/>
    <cellStyle name="Dane wejściowe 18 4" xfId="31702" xr:uid="{00000000-0005-0000-0000-0000D47B0000}"/>
    <cellStyle name="Dane wejściowe 18 5" xfId="31703" xr:uid="{00000000-0005-0000-0000-0000D57B0000}"/>
    <cellStyle name="Dane wejściowe 19" xfId="31704" xr:uid="{00000000-0005-0000-0000-0000D67B0000}"/>
    <cellStyle name="Dane wejściowe 19 2" xfId="31705" xr:uid="{00000000-0005-0000-0000-0000D77B0000}"/>
    <cellStyle name="Dane wejściowe 19 2 2" xfId="31706" xr:uid="{00000000-0005-0000-0000-0000D87B0000}"/>
    <cellStyle name="Dane wejściowe 19 2 3" xfId="31707" xr:uid="{00000000-0005-0000-0000-0000D97B0000}"/>
    <cellStyle name="Dane wejściowe 19 3" xfId="31708" xr:uid="{00000000-0005-0000-0000-0000DA7B0000}"/>
    <cellStyle name="Dane wejściowe 19 3 2" xfId="31709" xr:uid="{00000000-0005-0000-0000-0000DB7B0000}"/>
    <cellStyle name="Dane wejściowe 19 3 3" xfId="31710" xr:uid="{00000000-0005-0000-0000-0000DC7B0000}"/>
    <cellStyle name="Dane wejściowe 19 4" xfId="31711" xr:uid="{00000000-0005-0000-0000-0000DD7B0000}"/>
    <cellStyle name="Dane wejściowe 19 5" xfId="31712" xr:uid="{00000000-0005-0000-0000-0000DE7B0000}"/>
    <cellStyle name="Dane wejściowe 2" xfId="31713" xr:uid="{00000000-0005-0000-0000-0000DF7B0000}"/>
    <cellStyle name="Dane wejściowe 2 10" xfId="31714" xr:uid="{00000000-0005-0000-0000-0000E07B0000}"/>
    <cellStyle name="Dane wejściowe 2 10 2" xfId="31715" xr:uid="{00000000-0005-0000-0000-0000E17B0000}"/>
    <cellStyle name="Dane wejściowe 2 10 2 2" xfId="31716" xr:uid="{00000000-0005-0000-0000-0000E27B0000}"/>
    <cellStyle name="Dane wejściowe 2 10 2 3" xfId="31717" xr:uid="{00000000-0005-0000-0000-0000E37B0000}"/>
    <cellStyle name="Dane wejściowe 2 10 2 4" xfId="31718" xr:uid="{00000000-0005-0000-0000-0000E47B0000}"/>
    <cellStyle name="Dane wejściowe 2 10 3" xfId="31719" xr:uid="{00000000-0005-0000-0000-0000E57B0000}"/>
    <cellStyle name="Dane wejściowe 2 10 3 2" xfId="31720" xr:uid="{00000000-0005-0000-0000-0000E67B0000}"/>
    <cellStyle name="Dane wejściowe 2 10 3 3" xfId="31721" xr:uid="{00000000-0005-0000-0000-0000E77B0000}"/>
    <cellStyle name="Dane wejściowe 2 10 4" xfId="31722" xr:uid="{00000000-0005-0000-0000-0000E87B0000}"/>
    <cellStyle name="Dane wejściowe 2 10 5" xfId="31723" xr:uid="{00000000-0005-0000-0000-0000E97B0000}"/>
    <cellStyle name="Dane wejściowe 2 11" xfId="31724" xr:uid="{00000000-0005-0000-0000-0000EA7B0000}"/>
    <cellStyle name="Dane wejściowe 2 11 2" xfId="31725" xr:uid="{00000000-0005-0000-0000-0000EB7B0000}"/>
    <cellStyle name="Dane wejściowe 2 11 2 2" xfId="31726" xr:uid="{00000000-0005-0000-0000-0000EC7B0000}"/>
    <cellStyle name="Dane wejściowe 2 11 2 3" xfId="31727" xr:uid="{00000000-0005-0000-0000-0000ED7B0000}"/>
    <cellStyle name="Dane wejściowe 2 11 2 4" xfId="31728" xr:uid="{00000000-0005-0000-0000-0000EE7B0000}"/>
    <cellStyle name="Dane wejściowe 2 11 3" xfId="31729" xr:uid="{00000000-0005-0000-0000-0000EF7B0000}"/>
    <cellStyle name="Dane wejściowe 2 11 3 2" xfId="31730" xr:uid="{00000000-0005-0000-0000-0000F07B0000}"/>
    <cellStyle name="Dane wejściowe 2 11 3 3" xfId="31731" xr:uid="{00000000-0005-0000-0000-0000F17B0000}"/>
    <cellStyle name="Dane wejściowe 2 11 3 4" xfId="31732" xr:uid="{00000000-0005-0000-0000-0000F27B0000}"/>
    <cellStyle name="Dane wejściowe 2 11 4" xfId="31733" xr:uid="{00000000-0005-0000-0000-0000F37B0000}"/>
    <cellStyle name="Dane wejściowe 2 11 5" xfId="31734" xr:uid="{00000000-0005-0000-0000-0000F47B0000}"/>
    <cellStyle name="Dane wejściowe 2 12" xfId="31735" xr:uid="{00000000-0005-0000-0000-0000F57B0000}"/>
    <cellStyle name="Dane wejściowe 2 12 2" xfId="31736" xr:uid="{00000000-0005-0000-0000-0000F67B0000}"/>
    <cellStyle name="Dane wejściowe 2 12 2 2" xfId="31737" xr:uid="{00000000-0005-0000-0000-0000F77B0000}"/>
    <cellStyle name="Dane wejściowe 2 12 2 3" xfId="31738" xr:uid="{00000000-0005-0000-0000-0000F87B0000}"/>
    <cellStyle name="Dane wejściowe 2 12 2 4" xfId="31739" xr:uid="{00000000-0005-0000-0000-0000F97B0000}"/>
    <cellStyle name="Dane wejściowe 2 12 3" xfId="31740" xr:uid="{00000000-0005-0000-0000-0000FA7B0000}"/>
    <cellStyle name="Dane wejściowe 2 12 3 2" xfId="31741" xr:uid="{00000000-0005-0000-0000-0000FB7B0000}"/>
    <cellStyle name="Dane wejściowe 2 12 3 3" xfId="31742" xr:uid="{00000000-0005-0000-0000-0000FC7B0000}"/>
    <cellStyle name="Dane wejściowe 2 12 4" xfId="31743" xr:uid="{00000000-0005-0000-0000-0000FD7B0000}"/>
    <cellStyle name="Dane wejściowe 2 12 5" xfId="31744" xr:uid="{00000000-0005-0000-0000-0000FE7B0000}"/>
    <cellStyle name="Dane wejściowe 2 12 6" xfId="31745" xr:uid="{00000000-0005-0000-0000-0000FF7B0000}"/>
    <cellStyle name="Dane wejściowe 2 13" xfId="31746" xr:uid="{00000000-0005-0000-0000-0000007C0000}"/>
    <cellStyle name="Dane wejściowe 2 13 2" xfId="31747" xr:uid="{00000000-0005-0000-0000-0000017C0000}"/>
    <cellStyle name="Dane wejściowe 2 13 2 2" xfId="31748" xr:uid="{00000000-0005-0000-0000-0000027C0000}"/>
    <cellStyle name="Dane wejściowe 2 13 2 3" xfId="31749" xr:uid="{00000000-0005-0000-0000-0000037C0000}"/>
    <cellStyle name="Dane wejściowe 2 13 3" xfId="31750" xr:uid="{00000000-0005-0000-0000-0000047C0000}"/>
    <cellStyle name="Dane wejściowe 2 13 3 2" xfId="31751" xr:uid="{00000000-0005-0000-0000-0000057C0000}"/>
    <cellStyle name="Dane wejściowe 2 13 3 3" xfId="31752" xr:uid="{00000000-0005-0000-0000-0000067C0000}"/>
    <cellStyle name="Dane wejściowe 2 13 4" xfId="31753" xr:uid="{00000000-0005-0000-0000-0000077C0000}"/>
    <cellStyle name="Dane wejściowe 2 13 5" xfId="31754" xr:uid="{00000000-0005-0000-0000-0000087C0000}"/>
    <cellStyle name="Dane wejściowe 2 14" xfId="31755" xr:uid="{00000000-0005-0000-0000-0000097C0000}"/>
    <cellStyle name="Dane wejściowe 2 14 2" xfId="31756" xr:uid="{00000000-0005-0000-0000-00000A7C0000}"/>
    <cellStyle name="Dane wejściowe 2 14 2 2" xfId="31757" xr:uid="{00000000-0005-0000-0000-00000B7C0000}"/>
    <cellStyle name="Dane wejściowe 2 14 2 3" xfId="31758" xr:uid="{00000000-0005-0000-0000-00000C7C0000}"/>
    <cellStyle name="Dane wejściowe 2 14 3" xfId="31759" xr:uid="{00000000-0005-0000-0000-00000D7C0000}"/>
    <cellStyle name="Dane wejściowe 2 14 3 2" xfId="31760" xr:uid="{00000000-0005-0000-0000-00000E7C0000}"/>
    <cellStyle name="Dane wejściowe 2 14 3 3" xfId="31761" xr:uid="{00000000-0005-0000-0000-00000F7C0000}"/>
    <cellStyle name="Dane wejściowe 2 14 4" xfId="31762" xr:uid="{00000000-0005-0000-0000-0000107C0000}"/>
    <cellStyle name="Dane wejściowe 2 14 5" xfId="31763" xr:uid="{00000000-0005-0000-0000-0000117C0000}"/>
    <cellStyle name="Dane wejściowe 2 15" xfId="31764" xr:uid="{00000000-0005-0000-0000-0000127C0000}"/>
    <cellStyle name="Dane wejściowe 2 15 2" xfId="31765" xr:uid="{00000000-0005-0000-0000-0000137C0000}"/>
    <cellStyle name="Dane wejściowe 2 15 2 2" xfId="31766" xr:uid="{00000000-0005-0000-0000-0000147C0000}"/>
    <cellStyle name="Dane wejściowe 2 15 2 3" xfId="31767" xr:uid="{00000000-0005-0000-0000-0000157C0000}"/>
    <cellStyle name="Dane wejściowe 2 15 3" xfId="31768" xr:uid="{00000000-0005-0000-0000-0000167C0000}"/>
    <cellStyle name="Dane wejściowe 2 15 3 2" xfId="31769" xr:uid="{00000000-0005-0000-0000-0000177C0000}"/>
    <cellStyle name="Dane wejściowe 2 15 3 3" xfId="31770" xr:uid="{00000000-0005-0000-0000-0000187C0000}"/>
    <cellStyle name="Dane wejściowe 2 15 4" xfId="31771" xr:uid="{00000000-0005-0000-0000-0000197C0000}"/>
    <cellStyle name="Dane wejściowe 2 15 5" xfId="31772" xr:uid="{00000000-0005-0000-0000-00001A7C0000}"/>
    <cellStyle name="Dane wejściowe 2 16" xfId="31773" xr:uid="{00000000-0005-0000-0000-00001B7C0000}"/>
    <cellStyle name="Dane wejściowe 2 16 2" xfId="31774" xr:uid="{00000000-0005-0000-0000-00001C7C0000}"/>
    <cellStyle name="Dane wejściowe 2 16 2 2" xfId="31775" xr:uid="{00000000-0005-0000-0000-00001D7C0000}"/>
    <cellStyle name="Dane wejściowe 2 16 2 3" xfId="31776" xr:uid="{00000000-0005-0000-0000-00001E7C0000}"/>
    <cellStyle name="Dane wejściowe 2 16 3" xfId="31777" xr:uid="{00000000-0005-0000-0000-00001F7C0000}"/>
    <cellStyle name="Dane wejściowe 2 16 3 2" xfId="31778" xr:uid="{00000000-0005-0000-0000-0000207C0000}"/>
    <cellStyle name="Dane wejściowe 2 16 3 3" xfId="31779" xr:uid="{00000000-0005-0000-0000-0000217C0000}"/>
    <cellStyle name="Dane wejściowe 2 16 4" xfId="31780" xr:uid="{00000000-0005-0000-0000-0000227C0000}"/>
    <cellStyle name="Dane wejściowe 2 16 5" xfId="31781" xr:uid="{00000000-0005-0000-0000-0000237C0000}"/>
    <cellStyle name="Dane wejściowe 2 17" xfId="31782" xr:uid="{00000000-0005-0000-0000-0000247C0000}"/>
    <cellStyle name="Dane wejściowe 2 17 2" xfId="31783" xr:uid="{00000000-0005-0000-0000-0000257C0000}"/>
    <cellStyle name="Dane wejściowe 2 17 2 2" xfId="31784" xr:uid="{00000000-0005-0000-0000-0000267C0000}"/>
    <cellStyle name="Dane wejściowe 2 17 2 3" xfId="31785" xr:uid="{00000000-0005-0000-0000-0000277C0000}"/>
    <cellStyle name="Dane wejściowe 2 17 3" xfId="31786" xr:uid="{00000000-0005-0000-0000-0000287C0000}"/>
    <cellStyle name="Dane wejściowe 2 17 3 2" xfId="31787" xr:uid="{00000000-0005-0000-0000-0000297C0000}"/>
    <cellStyle name="Dane wejściowe 2 17 3 3" xfId="31788" xr:uid="{00000000-0005-0000-0000-00002A7C0000}"/>
    <cellStyle name="Dane wejściowe 2 17 4" xfId="31789" xr:uid="{00000000-0005-0000-0000-00002B7C0000}"/>
    <cellStyle name="Dane wejściowe 2 17 5" xfId="31790" xr:uid="{00000000-0005-0000-0000-00002C7C0000}"/>
    <cellStyle name="Dane wejściowe 2 18" xfId="31791" xr:uid="{00000000-0005-0000-0000-00002D7C0000}"/>
    <cellStyle name="Dane wejściowe 2 18 2" xfId="31792" xr:uid="{00000000-0005-0000-0000-00002E7C0000}"/>
    <cellStyle name="Dane wejściowe 2 18 2 2" xfId="31793" xr:uid="{00000000-0005-0000-0000-00002F7C0000}"/>
    <cellStyle name="Dane wejściowe 2 18 2 3" xfId="31794" xr:uid="{00000000-0005-0000-0000-0000307C0000}"/>
    <cellStyle name="Dane wejściowe 2 18 3" xfId="31795" xr:uid="{00000000-0005-0000-0000-0000317C0000}"/>
    <cellStyle name="Dane wejściowe 2 18 3 2" xfId="31796" xr:uid="{00000000-0005-0000-0000-0000327C0000}"/>
    <cellStyle name="Dane wejściowe 2 18 3 3" xfId="31797" xr:uid="{00000000-0005-0000-0000-0000337C0000}"/>
    <cellStyle name="Dane wejściowe 2 18 4" xfId="31798" xr:uid="{00000000-0005-0000-0000-0000347C0000}"/>
    <cellStyle name="Dane wejściowe 2 18 5" xfId="31799" xr:uid="{00000000-0005-0000-0000-0000357C0000}"/>
    <cellStyle name="Dane wejściowe 2 19" xfId="31800" xr:uid="{00000000-0005-0000-0000-0000367C0000}"/>
    <cellStyle name="Dane wejściowe 2 19 2" xfId="31801" xr:uid="{00000000-0005-0000-0000-0000377C0000}"/>
    <cellStyle name="Dane wejściowe 2 19 2 2" xfId="31802" xr:uid="{00000000-0005-0000-0000-0000387C0000}"/>
    <cellStyle name="Dane wejściowe 2 19 2 3" xfId="31803" xr:uid="{00000000-0005-0000-0000-0000397C0000}"/>
    <cellStyle name="Dane wejściowe 2 19 3" xfId="31804" xr:uid="{00000000-0005-0000-0000-00003A7C0000}"/>
    <cellStyle name="Dane wejściowe 2 19 3 2" xfId="31805" xr:uid="{00000000-0005-0000-0000-00003B7C0000}"/>
    <cellStyle name="Dane wejściowe 2 19 3 3" xfId="31806" xr:uid="{00000000-0005-0000-0000-00003C7C0000}"/>
    <cellStyle name="Dane wejściowe 2 19 4" xfId="31807" xr:uid="{00000000-0005-0000-0000-00003D7C0000}"/>
    <cellStyle name="Dane wejściowe 2 19 5" xfId="31808" xr:uid="{00000000-0005-0000-0000-00003E7C0000}"/>
    <cellStyle name="Dane wejściowe 2 2" xfId="31809" xr:uid="{00000000-0005-0000-0000-00003F7C0000}"/>
    <cellStyle name="Dane wejściowe 2 2 10" xfId="31810" xr:uid="{00000000-0005-0000-0000-0000407C0000}"/>
    <cellStyle name="Dane wejściowe 2 2 10 2" xfId="31811" xr:uid="{00000000-0005-0000-0000-0000417C0000}"/>
    <cellStyle name="Dane wejściowe 2 2 10 2 2" xfId="31812" xr:uid="{00000000-0005-0000-0000-0000427C0000}"/>
    <cellStyle name="Dane wejściowe 2 2 10 2 3" xfId="31813" xr:uid="{00000000-0005-0000-0000-0000437C0000}"/>
    <cellStyle name="Dane wejściowe 2 2 10 3" xfId="31814" xr:uid="{00000000-0005-0000-0000-0000447C0000}"/>
    <cellStyle name="Dane wejściowe 2 2 10 3 2" xfId="31815" xr:uid="{00000000-0005-0000-0000-0000457C0000}"/>
    <cellStyle name="Dane wejściowe 2 2 10 3 3" xfId="31816" xr:uid="{00000000-0005-0000-0000-0000467C0000}"/>
    <cellStyle name="Dane wejściowe 2 2 10 4" xfId="31817" xr:uid="{00000000-0005-0000-0000-0000477C0000}"/>
    <cellStyle name="Dane wejściowe 2 2 10 5" xfId="31818" xr:uid="{00000000-0005-0000-0000-0000487C0000}"/>
    <cellStyle name="Dane wejściowe 2 2 11" xfId="31819" xr:uid="{00000000-0005-0000-0000-0000497C0000}"/>
    <cellStyle name="Dane wejściowe 2 2 11 2" xfId="31820" xr:uid="{00000000-0005-0000-0000-00004A7C0000}"/>
    <cellStyle name="Dane wejściowe 2 2 11 2 2" xfId="31821" xr:uid="{00000000-0005-0000-0000-00004B7C0000}"/>
    <cellStyle name="Dane wejściowe 2 2 11 2 3" xfId="31822" xr:uid="{00000000-0005-0000-0000-00004C7C0000}"/>
    <cellStyle name="Dane wejściowe 2 2 11 3" xfId="31823" xr:uid="{00000000-0005-0000-0000-00004D7C0000}"/>
    <cellStyle name="Dane wejściowe 2 2 11 3 2" xfId="31824" xr:uid="{00000000-0005-0000-0000-00004E7C0000}"/>
    <cellStyle name="Dane wejściowe 2 2 11 3 3" xfId="31825" xr:uid="{00000000-0005-0000-0000-00004F7C0000}"/>
    <cellStyle name="Dane wejściowe 2 2 11 4" xfId="31826" xr:uid="{00000000-0005-0000-0000-0000507C0000}"/>
    <cellStyle name="Dane wejściowe 2 2 11 5" xfId="31827" xr:uid="{00000000-0005-0000-0000-0000517C0000}"/>
    <cellStyle name="Dane wejściowe 2 2 12" xfId="31828" xr:uid="{00000000-0005-0000-0000-0000527C0000}"/>
    <cellStyle name="Dane wejściowe 2 2 12 2" xfId="31829" xr:uid="{00000000-0005-0000-0000-0000537C0000}"/>
    <cellStyle name="Dane wejściowe 2 2 12 2 2" xfId="31830" xr:uid="{00000000-0005-0000-0000-0000547C0000}"/>
    <cellStyle name="Dane wejściowe 2 2 12 2 3" xfId="31831" xr:uid="{00000000-0005-0000-0000-0000557C0000}"/>
    <cellStyle name="Dane wejściowe 2 2 12 3" xfId="31832" xr:uid="{00000000-0005-0000-0000-0000567C0000}"/>
    <cellStyle name="Dane wejściowe 2 2 12 3 2" xfId="31833" xr:uid="{00000000-0005-0000-0000-0000577C0000}"/>
    <cellStyle name="Dane wejściowe 2 2 12 3 3" xfId="31834" xr:uid="{00000000-0005-0000-0000-0000587C0000}"/>
    <cellStyle name="Dane wejściowe 2 2 12 4" xfId="31835" xr:uid="{00000000-0005-0000-0000-0000597C0000}"/>
    <cellStyle name="Dane wejściowe 2 2 12 5" xfId="31836" xr:uid="{00000000-0005-0000-0000-00005A7C0000}"/>
    <cellStyle name="Dane wejściowe 2 2 13" xfId="31837" xr:uid="{00000000-0005-0000-0000-00005B7C0000}"/>
    <cellStyle name="Dane wejściowe 2 2 13 2" xfId="31838" xr:uid="{00000000-0005-0000-0000-00005C7C0000}"/>
    <cellStyle name="Dane wejściowe 2 2 13 2 2" xfId="31839" xr:uid="{00000000-0005-0000-0000-00005D7C0000}"/>
    <cellStyle name="Dane wejściowe 2 2 13 2 3" xfId="31840" xr:uid="{00000000-0005-0000-0000-00005E7C0000}"/>
    <cellStyle name="Dane wejściowe 2 2 13 3" xfId="31841" xr:uid="{00000000-0005-0000-0000-00005F7C0000}"/>
    <cellStyle name="Dane wejściowe 2 2 13 3 2" xfId="31842" xr:uid="{00000000-0005-0000-0000-0000607C0000}"/>
    <cellStyle name="Dane wejściowe 2 2 13 3 3" xfId="31843" xr:uid="{00000000-0005-0000-0000-0000617C0000}"/>
    <cellStyle name="Dane wejściowe 2 2 13 4" xfId="31844" xr:uid="{00000000-0005-0000-0000-0000627C0000}"/>
    <cellStyle name="Dane wejściowe 2 2 13 5" xfId="31845" xr:uid="{00000000-0005-0000-0000-0000637C0000}"/>
    <cellStyle name="Dane wejściowe 2 2 14" xfId="31846" xr:uid="{00000000-0005-0000-0000-0000647C0000}"/>
    <cellStyle name="Dane wejściowe 2 2 14 2" xfId="31847" xr:uid="{00000000-0005-0000-0000-0000657C0000}"/>
    <cellStyle name="Dane wejściowe 2 2 14 2 2" xfId="31848" xr:uid="{00000000-0005-0000-0000-0000667C0000}"/>
    <cellStyle name="Dane wejściowe 2 2 14 2 3" xfId="31849" xr:uid="{00000000-0005-0000-0000-0000677C0000}"/>
    <cellStyle name="Dane wejściowe 2 2 14 3" xfId="31850" xr:uid="{00000000-0005-0000-0000-0000687C0000}"/>
    <cellStyle name="Dane wejściowe 2 2 14 3 2" xfId="31851" xr:uid="{00000000-0005-0000-0000-0000697C0000}"/>
    <cellStyle name="Dane wejściowe 2 2 14 3 3" xfId="31852" xr:uid="{00000000-0005-0000-0000-00006A7C0000}"/>
    <cellStyle name="Dane wejściowe 2 2 14 4" xfId="31853" xr:uid="{00000000-0005-0000-0000-00006B7C0000}"/>
    <cellStyle name="Dane wejściowe 2 2 14 5" xfId="31854" xr:uid="{00000000-0005-0000-0000-00006C7C0000}"/>
    <cellStyle name="Dane wejściowe 2 2 15" xfId="31855" xr:uid="{00000000-0005-0000-0000-00006D7C0000}"/>
    <cellStyle name="Dane wejściowe 2 2 15 2" xfId="31856" xr:uid="{00000000-0005-0000-0000-00006E7C0000}"/>
    <cellStyle name="Dane wejściowe 2 2 15 2 2" xfId="31857" xr:uid="{00000000-0005-0000-0000-00006F7C0000}"/>
    <cellStyle name="Dane wejściowe 2 2 15 2 3" xfId="31858" xr:uid="{00000000-0005-0000-0000-0000707C0000}"/>
    <cellStyle name="Dane wejściowe 2 2 15 3" xfId="31859" xr:uid="{00000000-0005-0000-0000-0000717C0000}"/>
    <cellStyle name="Dane wejściowe 2 2 15 3 2" xfId="31860" xr:uid="{00000000-0005-0000-0000-0000727C0000}"/>
    <cellStyle name="Dane wejściowe 2 2 15 3 3" xfId="31861" xr:uid="{00000000-0005-0000-0000-0000737C0000}"/>
    <cellStyle name="Dane wejściowe 2 2 15 4" xfId="31862" xr:uid="{00000000-0005-0000-0000-0000747C0000}"/>
    <cellStyle name="Dane wejściowe 2 2 15 5" xfId="31863" xr:uid="{00000000-0005-0000-0000-0000757C0000}"/>
    <cellStyle name="Dane wejściowe 2 2 16" xfId="31864" xr:uid="{00000000-0005-0000-0000-0000767C0000}"/>
    <cellStyle name="Dane wejściowe 2 2 16 2" xfId="31865" xr:uid="{00000000-0005-0000-0000-0000777C0000}"/>
    <cellStyle name="Dane wejściowe 2 2 16 2 2" xfId="31866" xr:uid="{00000000-0005-0000-0000-0000787C0000}"/>
    <cellStyle name="Dane wejściowe 2 2 16 2 3" xfId="31867" xr:uid="{00000000-0005-0000-0000-0000797C0000}"/>
    <cellStyle name="Dane wejściowe 2 2 16 3" xfId="31868" xr:uid="{00000000-0005-0000-0000-00007A7C0000}"/>
    <cellStyle name="Dane wejściowe 2 2 16 3 2" xfId="31869" xr:uid="{00000000-0005-0000-0000-00007B7C0000}"/>
    <cellStyle name="Dane wejściowe 2 2 16 3 3" xfId="31870" xr:uid="{00000000-0005-0000-0000-00007C7C0000}"/>
    <cellStyle name="Dane wejściowe 2 2 16 4" xfId="31871" xr:uid="{00000000-0005-0000-0000-00007D7C0000}"/>
    <cellStyle name="Dane wejściowe 2 2 16 5" xfId="31872" xr:uid="{00000000-0005-0000-0000-00007E7C0000}"/>
    <cellStyle name="Dane wejściowe 2 2 17" xfId="31873" xr:uid="{00000000-0005-0000-0000-00007F7C0000}"/>
    <cellStyle name="Dane wejściowe 2 2 17 2" xfId="31874" xr:uid="{00000000-0005-0000-0000-0000807C0000}"/>
    <cellStyle name="Dane wejściowe 2 2 17 2 2" xfId="31875" xr:uid="{00000000-0005-0000-0000-0000817C0000}"/>
    <cellStyle name="Dane wejściowe 2 2 17 2 3" xfId="31876" xr:uid="{00000000-0005-0000-0000-0000827C0000}"/>
    <cellStyle name="Dane wejściowe 2 2 17 3" xfId="31877" xr:uid="{00000000-0005-0000-0000-0000837C0000}"/>
    <cellStyle name="Dane wejściowe 2 2 17 3 2" xfId="31878" xr:uid="{00000000-0005-0000-0000-0000847C0000}"/>
    <cellStyle name="Dane wejściowe 2 2 17 3 3" xfId="31879" xr:uid="{00000000-0005-0000-0000-0000857C0000}"/>
    <cellStyle name="Dane wejściowe 2 2 17 4" xfId="31880" xr:uid="{00000000-0005-0000-0000-0000867C0000}"/>
    <cellStyle name="Dane wejściowe 2 2 17 5" xfId="31881" xr:uid="{00000000-0005-0000-0000-0000877C0000}"/>
    <cellStyle name="Dane wejściowe 2 2 18" xfId="31882" xr:uid="{00000000-0005-0000-0000-0000887C0000}"/>
    <cellStyle name="Dane wejściowe 2 2 18 2" xfId="31883" xr:uid="{00000000-0005-0000-0000-0000897C0000}"/>
    <cellStyle name="Dane wejściowe 2 2 18 2 2" xfId="31884" xr:uid="{00000000-0005-0000-0000-00008A7C0000}"/>
    <cellStyle name="Dane wejściowe 2 2 18 2 3" xfId="31885" xr:uid="{00000000-0005-0000-0000-00008B7C0000}"/>
    <cellStyle name="Dane wejściowe 2 2 18 3" xfId="31886" xr:uid="{00000000-0005-0000-0000-00008C7C0000}"/>
    <cellStyle name="Dane wejściowe 2 2 18 3 2" xfId="31887" xr:uid="{00000000-0005-0000-0000-00008D7C0000}"/>
    <cellStyle name="Dane wejściowe 2 2 18 3 3" xfId="31888" xr:uid="{00000000-0005-0000-0000-00008E7C0000}"/>
    <cellStyle name="Dane wejściowe 2 2 18 4" xfId="31889" xr:uid="{00000000-0005-0000-0000-00008F7C0000}"/>
    <cellStyle name="Dane wejściowe 2 2 18 5" xfId="31890" xr:uid="{00000000-0005-0000-0000-0000907C0000}"/>
    <cellStyle name="Dane wejściowe 2 2 19" xfId="31891" xr:uid="{00000000-0005-0000-0000-0000917C0000}"/>
    <cellStyle name="Dane wejściowe 2 2 19 2" xfId="31892" xr:uid="{00000000-0005-0000-0000-0000927C0000}"/>
    <cellStyle name="Dane wejściowe 2 2 19 2 2" xfId="31893" xr:uid="{00000000-0005-0000-0000-0000937C0000}"/>
    <cellStyle name="Dane wejściowe 2 2 19 2 3" xfId="31894" xr:uid="{00000000-0005-0000-0000-0000947C0000}"/>
    <cellStyle name="Dane wejściowe 2 2 19 3" xfId="31895" xr:uid="{00000000-0005-0000-0000-0000957C0000}"/>
    <cellStyle name="Dane wejściowe 2 2 19 3 2" xfId="31896" xr:uid="{00000000-0005-0000-0000-0000967C0000}"/>
    <cellStyle name="Dane wejściowe 2 2 19 3 3" xfId="31897" xr:uid="{00000000-0005-0000-0000-0000977C0000}"/>
    <cellStyle name="Dane wejściowe 2 2 19 4" xfId="31898" xr:uid="{00000000-0005-0000-0000-0000987C0000}"/>
    <cellStyle name="Dane wejściowe 2 2 19 5" xfId="31899" xr:uid="{00000000-0005-0000-0000-0000997C0000}"/>
    <cellStyle name="Dane wejściowe 2 2 2" xfId="31900" xr:uid="{00000000-0005-0000-0000-00009A7C0000}"/>
    <cellStyle name="Dane wejściowe 2 2 2 2" xfId="31901" xr:uid="{00000000-0005-0000-0000-00009B7C0000}"/>
    <cellStyle name="Dane wejściowe 2 2 2 2 2" xfId="31902" xr:uid="{00000000-0005-0000-0000-00009C7C0000}"/>
    <cellStyle name="Dane wejściowe 2 2 2 2 3" xfId="31903" xr:uid="{00000000-0005-0000-0000-00009D7C0000}"/>
    <cellStyle name="Dane wejściowe 2 2 2 2 4" xfId="31904" xr:uid="{00000000-0005-0000-0000-00009E7C0000}"/>
    <cellStyle name="Dane wejściowe 2 2 2 3" xfId="31905" xr:uid="{00000000-0005-0000-0000-00009F7C0000}"/>
    <cellStyle name="Dane wejściowe 2 2 2 3 2" xfId="31906" xr:uid="{00000000-0005-0000-0000-0000A07C0000}"/>
    <cellStyle name="Dane wejściowe 2 2 2 3 3" xfId="31907" xr:uid="{00000000-0005-0000-0000-0000A17C0000}"/>
    <cellStyle name="Dane wejściowe 2 2 2 4" xfId="31908" xr:uid="{00000000-0005-0000-0000-0000A27C0000}"/>
    <cellStyle name="Dane wejściowe 2 2 2 4 2" xfId="31909" xr:uid="{00000000-0005-0000-0000-0000A37C0000}"/>
    <cellStyle name="Dane wejściowe 2 2 2 5" xfId="31910" xr:uid="{00000000-0005-0000-0000-0000A47C0000}"/>
    <cellStyle name="Dane wejściowe 2 2 20" xfId="31911" xr:uid="{00000000-0005-0000-0000-0000A57C0000}"/>
    <cellStyle name="Dane wejściowe 2 2 20 2" xfId="31912" xr:uid="{00000000-0005-0000-0000-0000A67C0000}"/>
    <cellStyle name="Dane wejściowe 2 2 20 2 2" xfId="31913" xr:uid="{00000000-0005-0000-0000-0000A77C0000}"/>
    <cellStyle name="Dane wejściowe 2 2 20 2 3" xfId="31914" xr:uid="{00000000-0005-0000-0000-0000A87C0000}"/>
    <cellStyle name="Dane wejściowe 2 2 20 3" xfId="31915" xr:uid="{00000000-0005-0000-0000-0000A97C0000}"/>
    <cellStyle name="Dane wejściowe 2 2 20 3 2" xfId="31916" xr:uid="{00000000-0005-0000-0000-0000AA7C0000}"/>
    <cellStyle name="Dane wejściowe 2 2 20 3 3" xfId="31917" xr:uid="{00000000-0005-0000-0000-0000AB7C0000}"/>
    <cellStyle name="Dane wejściowe 2 2 20 4" xfId="31918" xr:uid="{00000000-0005-0000-0000-0000AC7C0000}"/>
    <cellStyle name="Dane wejściowe 2 2 20 5" xfId="31919" xr:uid="{00000000-0005-0000-0000-0000AD7C0000}"/>
    <cellStyle name="Dane wejściowe 2 2 21" xfId="31920" xr:uid="{00000000-0005-0000-0000-0000AE7C0000}"/>
    <cellStyle name="Dane wejściowe 2 2 21 2" xfId="31921" xr:uid="{00000000-0005-0000-0000-0000AF7C0000}"/>
    <cellStyle name="Dane wejściowe 2 2 22" xfId="31922" xr:uid="{00000000-0005-0000-0000-0000B07C0000}"/>
    <cellStyle name="Dane wejściowe 2 2 23" xfId="31923" xr:uid="{00000000-0005-0000-0000-0000B17C0000}"/>
    <cellStyle name="Dane wejściowe 2 2 3" xfId="31924" xr:uid="{00000000-0005-0000-0000-0000B27C0000}"/>
    <cellStyle name="Dane wejściowe 2 2 3 2" xfId="31925" xr:uid="{00000000-0005-0000-0000-0000B37C0000}"/>
    <cellStyle name="Dane wejściowe 2 2 3 2 2" xfId="31926" xr:uid="{00000000-0005-0000-0000-0000B47C0000}"/>
    <cellStyle name="Dane wejściowe 2 2 3 2 3" xfId="31927" xr:uid="{00000000-0005-0000-0000-0000B57C0000}"/>
    <cellStyle name="Dane wejściowe 2 2 3 2 4" xfId="31928" xr:uid="{00000000-0005-0000-0000-0000B67C0000}"/>
    <cellStyle name="Dane wejściowe 2 2 3 2 5" xfId="31929" xr:uid="{00000000-0005-0000-0000-0000B77C0000}"/>
    <cellStyle name="Dane wejściowe 2 2 3 3" xfId="31930" xr:uid="{00000000-0005-0000-0000-0000B87C0000}"/>
    <cellStyle name="Dane wejściowe 2 2 3 3 2" xfId="31931" xr:uid="{00000000-0005-0000-0000-0000B97C0000}"/>
    <cellStyle name="Dane wejściowe 2 2 3 3 3" xfId="31932" xr:uid="{00000000-0005-0000-0000-0000BA7C0000}"/>
    <cellStyle name="Dane wejściowe 2 2 3 3 4" xfId="31933" xr:uid="{00000000-0005-0000-0000-0000BB7C0000}"/>
    <cellStyle name="Dane wejściowe 2 2 3 4" xfId="31934" xr:uid="{00000000-0005-0000-0000-0000BC7C0000}"/>
    <cellStyle name="Dane wejściowe 2 2 3 4 2" xfId="31935" xr:uid="{00000000-0005-0000-0000-0000BD7C0000}"/>
    <cellStyle name="Dane wejściowe 2 2 3 5" xfId="31936" xr:uid="{00000000-0005-0000-0000-0000BE7C0000}"/>
    <cellStyle name="Dane wejściowe 2 2 3 6" xfId="31937" xr:uid="{00000000-0005-0000-0000-0000BF7C0000}"/>
    <cellStyle name="Dane wejściowe 2 2 4" xfId="31938" xr:uid="{00000000-0005-0000-0000-0000C07C0000}"/>
    <cellStyle name="Dane wejściowe 2 2 4 2" xfId="31939" xr:uid="{00000000-0005-0000-0000-0000C17C0000}"/>
    <cellStyle name="Dane wejściowe 2 2 4 2 2" xfId="31940" xr:uid="{00000000-0005-0000-0000-0000C27C0000}"/>
    <cellStyle name="Dane wejściowe 2 2 4 2 3" xfId="31941" xr:uid="{00000000-0005-0000-0000-0000C37C0000}"/>
    <cellStyle name="Dane wejściowe 2 2 4 3" xfId="31942" xr:uid="{00000000-0005-0000-0000-0000C47C0000}"/>
    <cellStyle name="Dane wejściowe 2 2 4 3 2" xfId="31943" xr:uid="{00000000-0005-0000-0000-0000C57C0000}"/>
    <cellStyle name="Dane wejściowe 2 2 4 3 3" xfId="31944" xr:uid="{00000000-0005-0000-0000-0000C67C0000}"/>
    <cellStyle name="Dane wejściowe 2 2 4 4" xfId="31945" xr:uid="{00000000-0005-0000-0000-0000C77C0000}"/>
    <cellStyle name="Dane wejściowe 2 2 4 5" xfId="31946" xr:uid="{00000000-0005-0000-0000-0000C87C0000}"/>
    <cellStyle name="Dane wejściowe 2 2 5" xfId="31947" xr:uid="{00000000-0005-0000-0000-0000C97C0000}"/>
    <cellStyle name="Dane wejściowe 2 2 5 2" xfId="31948" xr:uid="{00000000-0005-0000-0000-0000CA7C0000}"/>
    <cellStyle name="Dane wejściowe 2 2 5 2 2" xfId="31949" xr:uid="{00000000-0005-0000-0000-0000CB7C0000}"/>
    <cellStyle name="Dane wejściowe 2 2 5 2 3" xfId="31950" xr:uid="{00000000-0005-0000-0000-0000CC7C0000}"/>
    <cellStyle name="Dane wejściowe 2 2 5 3" xfId="31951" xr:uid="{00000000-0005-0000-0000-0000CD7C0000}"/>
    <cellStyle name="Dane wejściowe 2 2 5 3 2" xfId="31952" xr:uid="{00000000-0005-0000-0000-0000CE7C0000}"/>
    <cellStyle name="Dane wejściowe 2 2 5 3 3" xfId="31953" xr:uid="{00000000-0005-0000-0000-0000CF7C0000}"/>
    <cellStyle name="Dane wejściowe 2 2 5 4" xfId="31954" xr:uid="{00000000-0005-0000-0000-0000D07C0000}"/>
    <cellStyle name="Dane wejściowe 2 2 5 5" xfId="31955" xr:uid="{00000000-0005-0000-0000-0000D17C0000}"/>
    <cellStyle name="Dane wejściowe 2 2 6" xfId="31956" xr:uid="{00000000-0005-0000-0000-0000D27C0000}"/>
    <cellStyle name="Dane wejściowe 2 2 6 2" xfId="31957" xr:uid="{00000000-0005-0000-0000-0000D37C0000}"/>
    <cellStyle name="Dane wejściowe 2 2 6 2 2" xfId="31958" xr:uid="{00000000-0005-0000-0000-0000D47C0000}"/>
    <cellStyle name="Dane wejściowe 2 2 6 2 3" xfId="31959" xr:uid="{00000000-0005-0000-0000-0000D57C0000}"/>
    <cellStyle name="Dane wejściowe 2 2 6 3" xfId="31960" xr:uid="{00000000-0005-0000-0000-0000D67C0000}"/>
    <cellStyle name="Dane wejściowe 2 2 6 3 2" xfId="31961" xr:uid="{00000000-0005-0000-0000-0000D77C0000}"/>
    <cellStyle name="Dane wejściowe 2 2 6 3 3" xfId="31962" xr:uid="{00000000-0005-0000-0000-0000D87C0000}"/>
    <cellStyle name="Dane wejściowe 2 2 6 4" xfId="31963" xr:uid="{00000000-0005-0000-0000-0000D97C0000}"/>
    <cellStyle name="Dane wejściowe 2 2 6 5" xfId="31964" xr:uid="{00000000-0005-0000-0000-0000DA7C0000}"/>
    <cellStyle name="Dane wejściowe 2 2 7" xfId="31965" xr:uid="{00000000-0005-0000-0000-0000DB7C0000}"/>
    <cellStyle name="Dane wejściowe 2 2 7 2" xfId="31966" xr:uid="{00000000-0005-0000-0000-0000DC7C0000}"/>
    <cellStyle name="Dane wejściowe 2 2 7 2 2" xfId="31967" xr:uid="{00000000-0005-0000-0000-0000DD7C0000}"/>
    <cellStyle name="Dane wejściowe 2 2 7 2 3" xfId="31968" xr:uid="{00000000-0005-0000-0000-0000DE7C0000}"/>
    <cellStyle name="Dane wejściowe 2 2 7 3" xfId="31969" xr:uid="{00000000-0005-0000-0000-0000DF7C0000}"/>
    <cellStyle name="Dane wejściowe 2 2 7 3 2" xfId="31970" xr:uid="{00000000-0005-0000-0000-0000E07C0000}"/>
    <cellStyle name="Dane wejściowe 2 2 7 3 3" xfId="31971" xr:uid="{00000000-0005-0000-0000-0000E17C0000}"/>
    <cellStyle name="Dane wejściowe 2 2 7 4" xfId="31972" xr:uid="{00000000-0005-0000-0000-0000E27C0000}"/>
    <cellStyle name="Dane wejściowe 2 2 7 5" xfId="31973" xr:uid="{00000000-0005-0000-0000-0000E37C0000}"/>
    <cellStyle name="Dane wejściowe 2 2 8" xfId="31974" xr:uid="{00000000-0005-0000-0000-0000E47C0000}"/>
    <cellStyle name="Dane wejściowe 2 2 8 2" xfId="31975" xr:uid="{00000000-0005-0000-0000-0000E57C0000}"/>
    <cellStyle name="Dane wejściowe 2 2 8 2 2" xfId="31976" xr:uid="{00000000-0005-0000-0000-0000E67C0000}"/>
    <cellStyle name="Dane wejściowe 2 2 8 2 3" xfId="31977" xr:uid="{00000000-0005-0000-0000-0000E77C0000}"/>
    <cellStyle name="Dane wejściowe 2 2 8 3" xfId="31978" xr:uid="{00000000-0005-0000-0000-0000E87C0000}"/>
    <cellStyle name="Dane wejściowe 2 2 8 3 2" xfId="31979" xr:uid="{00000000-0005-0000-0000-0000E97C0000}"/>
    <cellStyle name="Dane wejściowe 2 2 8 3 3" xfId="31980" xr:uid="{00000000-0005-0000-0000-0000EA7C0000}"/>
    <cellStyle name="Dane wejściowe 2 2 8 4" xfId="31981" xr:uid="{00000000-0005-0000-0000-0000EB7C0000}"/>
    <cellStyle name="Dane wejściowe 2 2 8 5" xfId="31982" xr:uid="{00000000-0005-0000-0000-0000EC7C0000}"/>
    <cellStyle name="Dane wejściowe 2 2 9" xfId="31983" xr:uid="{00000000-0005-0000-0000-0000ED7C0000}"/>
    <cellStyle name="Dane wejściowe 2 2 9 2" xfId="31984" xr:uid="{00000000-0005-0000-0000-0000EE7C0000}"/>
    <cellStyle name="Dane wejściowe 2 2 9 2 2" xfId="31985" xr:uid="{00000000-0005-0000-0000-0000EF7C0000}"/>
    <cellStyle name="Dane wejściowe 2 2 9 2 3" xfId="31986" xr:uid="{00000000-0005-0000-0000-0000F07C0000}"/>
    <cellStyle name="Dane wejściowe 2 2 9 3" xfId="31987" xr:uid="{00000000-0005-0000-0000-0000F17C0000}"/>
    <cellStyle name="Dane wejściowe 2 2 9 3 2" xfId="31988" xr:uid="{00000000-0005-0000-0000-0000F27C0000}"/>
    <cellStyle name="Dane wejściowe 2 2 9 3 3" xfId="31989" xr:uid="{00000000-0005-0000-0000-0000F37C0000}"/>
    <cellStyle name="Dane wejściowe 2 2 9 4" xfId="31990" xr:uid="{00000000-0005-0000-0000-0000F47C0000}"/>
    <cellStyle name="Dane wejściowe 2 2 9 5" xfId="31991" xr:uid="{00000000-0005-0000-0000-0000F57C0000}"/>
    <cellStyle name="Dane wejściowe 2 20" xfId="31992" xr:uid="{00000000-0005-0000-0000-0000F67C0000}"/>
    <cellStyle name="Dane wejściowe 2 20 2" xfId="31993" xr:uid="{00000000-0005-0000-0000-0000F77C0000}"/>
    <cellStyle name="Dane wejściowe 2 20 2 2" xfId="31994" xr:uid="{00000000-0005-0000-0000-0000F87C0000}"/>
    <cellStyle name="Dane wejściowe 2 20 2 3" xfId="31995" xr:uid="{00000000-0005-0000-0000-0000F97C0000}"/>
    <cellStyle name="Dane wejściowe 2 20 3" xfId="31996" xr:uid="{00000000-0005-0000-0000-0000FA7C0000}"/>
    <cellStyle name="Dane wejściowe 2 20 3 2" xfId="31997" xr:uid="{00000000-0005-0000-0000-0000FB7C0000}"/>
    <cellStyle name="Dane wejściowe 2 20 3 3" xfId="31998" xr:uid="{00000000-0005-0000-0000-0000FC7C0000}"/>
    <cellStyle name="Dane wejściowe 2 20 4" xfId="31999" xr:uid="{00000000-0005-0000-0000-0000FD7C0000}"/>
    <cellStyle name="Dane wejściowe 2 20 5" xfId="32000" xr:uid="{00000000-0005-0000-0000-0000FE7C0000}"/>
    <cellStyle name="Dane wejściowe 2 21" xfId="32001" xr:uid="{00000000-0005-0000-0000-0000FF7C0000}"/>
    <cellStyle name="Dane wejściowe 2 21 2" xfId="32002" xr:uid="{00000000-0005-0000-0000-0000007D0000}"/>
    <cellStyle name="Dane wejściowe 2 21 2 2" xfId="32003" xr:uid="{00000000-0005-0000-0000-0000017D0000}"/>
    <cellStyle name="Dane wejściowe 2 21 2 3" xfId="32004" xr:uid="{00000000-0005-0000-0000-0000027D0000}"/>
    <cellStyle name="Dane wejściowe 2 21 3" xfId="32005" xr:uid="{00000000-0005-0000-0000-0000037D0000}"/>
    <cellStyle name="Dane wejściowe 2 21 3 2" xfId="32006" xr:uid="{00000000-0005-0000-0000-0000047D0000}"/>
    <cellStyle name="Dane wejściowe 2 21 3 3" xfId="32007" xr:uid="{00000000-0005-0000-0000-0000057D0000}"/>
    <cellStyle name="Dane wejściowe 2 21 4" xfId="32008" xr:uid="{00000000-0005-0000-0000-0000067D0000}"/>
    <cellStyle name="Dane wejściowe 2 21 5" xfId="32009" xr:uid="{00000000-0005-0000-0000-0000077D0000}"/>
    <cellStyle name="Dane wejściowe 2 22" xfId="32010" xr:uid="{00000000-0005-0000-0000-0000087D0000}"/>
    <cellStyle name="Dane wejściowe 2 22 2" xfId="32011" xr:uid="{00000000-0005-0000-0000-0000097D0000}"/>
    <cellStyle name="Dane wejściowe 2 22 2 2" xfId="32012" xr:uid="{00000000-0005-0000-0000-00000A7D0000}"/>
    <cellStyle name="Dane wejściowe 2 22 2 3" xfId="32013" xr:uid="{00000000-0005-0000-0000-00000B7D0000}"/>
    <cellStyle name="Dane wejściowe 2 22 3" xfId="32014" xr:uid="{00000000-0005-0000-0000-00000C7D0000}"/>
    <cellStyle name="Dane wejściowe 2 22 3 2" xfId="32015" xr:uid="{00000000-0005-0000-0000-00000D7D0000}"/>
    <cellStyle name="Dane wejściowe 2 22 3 3" xfId="32016" xr:uid="{00000000-0005-0000-0000-00000E7D0000}"/>
    <cellStyle name="Dane wejściowe 2 22 4" xfId="32017" xr:uid="{00000000-0005-0000-0000-00000F7D0000}"/>
    <cellStyle name="Dane wejściowe 2 22 5" xfId="32018" xr:uid="{00000000-0005-0000-0000-0000107D0000}"/>
    <cellStyle name="Dane wejściowe 2 23" xfId="32019" xr:uid="{00000000-0005-0000-0000-0000117D0000}"/>
    <cellStyle name="Dane wejściowe 2 23 2" xfId="32020" xr:uid="{00000000-0005-0000-0000-0000127D0000}"/>
    <cellStyle name="Dane wejściowe 2 23 2 2" xfId="32021" xr:uid="{00000000-0005-0000-0000-0000137D0000}"/>
    <cellStyle name="Dane wejściowe 2 23 2 3" xfId="32022" xr:uid="{00000000-0005-0000-0000-0000147D0000}"/>
    <cellStyle name="Dane wejściowe 2 23 3" xfId="32023" xr:uid="{00000000-0005-0000-0000-0000157D0000}"/>
    <cellStyle name="Dane wejściowe 2 23 3 2" xfId="32024" xr:uid="{00000000-0005-0000-0000-0000167D0000}"/>
    <cellStyle name="Dane wejściowe 2 23 3 3" xfId="32025" xr:uid="{00000000-0005-0000-0000-0000177D0000}"/>
    <cellStyle name="Dane wejściowe 2 23 4" xfId="32026" xr:uid="{00000000-0005-0000-0000-0000187D0000}"/>
    <cellStyle name="Dane wejściowe 2 23 5" xfId="32027" xr:uid="{00000000-0005-0000-0000-0000197D0000}"/>
    <cellStyle name="Dane wejściowe 2 24" xfId="32028" xr:uid="{00000000-0005-0000-0000-00001A7D0000}"/>
    <cellStyle name="Dane wejściowe 2 24 2" xfId="32029" xr:uid="{00000000-0005-0000-0000-00001B7D0000}"/>
    <cellStyle name="Dane wejściowe 2 24 2 2" xfId="32030" xr:uid="{00000000-0005-0000-0000-00001C7D0000}"/>
    <cellStyle name="Dane wejściowe 2 24 2 3" xfId="32031" xr:uid="{00000000-0005-0000-0000-00001D7D0000}"/>
    <cellStyle name="Dane wejściowe 2 24 3" xfId="32032" xr:uid="{00000000-0005-0000-0000-00001E7D0000}"/>
    <cellStyle name="Dane wejściowe 2 24 3 2" xfId="32033" xr:uid="{00000000-0005-0000-0000-00001F7D0000}"/>
    <cellStyle name="Dane wejściowe 2 24 3 3" xfId="32034" xr:uid="{00000000-0005-0000-0000-0000207D0000}"/>
    <cellStyle name="Dane wejściowe 2 24 4" xfId="32035" xr:uid="{00000000-0005-0000-0000-0000217D0000}"/>
    <cellStyle name="Dane wejściowe 2 24 5" xfId="32036" xr:uid="{00000000-0005-0000-0000-0000227D0000}"/>
    <cellStyle name="Dane wejściowe 2 25" xfId="32037" xr:uid="{00000000-0005-0000-0000-0000237D0000}"/>
    <cellStyle name="Dane wejściowe 2 25 2" xfId="32038" xr:uid="{00000000-0005-0000-0000-0000247D0000}"/>
    <cellStyle name="Dane wejściowe 2 25 2 2" xfId="32039" xr:uid="{00000000-0005-0000-0000-0000257D0000}"/>
    <cellStyle name="Dane wejściowe 2 25 2 3" xfId="32040" xr:uid="{00000000-0005-0000-0000-0000267D0000}"/>
    <cellStyle name="Dane wejściowe 2 25 3" xfId="32041" xr:uid="{00000000-0005-0000-0000-0000277D0000}"/>
    <cellStyle name="Dane wejściowe 2 25 3 2" xfId="32042" xr:uid="{00000000-0005-0000-0000-0000287D0000}"/>
    <cellStyle name="Dane wejściowe 2 25 3 3" xfId="32043" xr:uid="{00000000-0005-0000-0000-0000297D0000}"/>
    <cellStyle name="Dane wejściowe 2 25 4" xfId="32044" xr:uid="{00000000-0005-0000-0000-00002A7D0000}"/>
    <cellStyle name="Dane wejściowe 2 25 5" xfId="32045" xr:uid="{00000000-0005-0000-0000-00002B7D0000}"/>
    <cellStyle name="Dane wejściowe 2 26" xfId="32046" xr:uid="{00000000-0005-0000-0000-00002C7D0000}"/>
    <cellStyle name="Dane wejściowe 2 26 2" xfId="32047" xr:uid="{00000000-0005-0000-0000-00002D7D0000}"/>
    <cellStyle name="Dane wejściowe 2 26 2 2" xfId="32048" xr:uid="{00000000-0005-0000-0000-00002E7D0000}"/>
    <cellStyle name="Dane wejściowe 2 26 2 3" xfId="32049" xr:uid="{00000000-0005-0000-0000-00002F7D0000}"/>
    <cellStyle name="Dane wejściowe 2 26 3" xfId="32050" xr:uid="{00000000-0005-0000-0000-0000307D0000}"/>
    <cellStyle name="Dane wejściowe 2 26 3 2" xfId="32051" xr:uid="{00000000-0005-0000-0000-0000317D0000}"/>
    <cellStyle name="Dane wejściowe 2 26 3 3" xfId="32052" xr:uid="{00000000-0005-0000-0000-0000327D0000}"/>
    <cellStyle name="Dane wejściowe 2 26 4" xfId="32053" xr:uid="{00000000-0005-0000-0000-0000337D0000}"/>
    <cellStyle name="Dane wejściowe 2 26 5" xfId="32054" xr:uid="{00000000-0005-0000-0000-0000347D0000}"/>
    <cellStyle name="Dane wejściowe 2 27" xfId="32055" xr:uid="{00000000-0005-0000-0000-0000357D0000}"/>
    <cellStyle name="Dane wejściowe 2 27 2" xfId="32056" xr:uid="{00000000-0005-0000-0000-0000367D0000}"/>
    <cellStyle name="Dane wejściowe 2 27 2 2" xfId="32057" xr:uid="{00000000-0005-0000-0000-0000377D0000}"/>
    <cellStyle name="Dane wejściowe 2 27 2 3" xfId="32058" xr:uid="{00000000-0005-0000-0000-0000387D0000}"/>
    <cellStyle name="Dane wejściowe 2 27 3" xfId="32059" xr:uid="{00000000-0005-0000-0000-0000397D0000}"/>
    <cellStyle name="Dane wejściowe 2 27 3 2" xfId="32060" xr:uid="{00000000-0005-0000-0000-00003A7D0000}"/>
    <cellStyle name="Dane wejściowe 2 27 3 3" xfId="32061" xr:uid="{00000000-0005-0000-0000-00003B7D0000}"/>
    <cellStyle name="Dane wejściowe 2 27 4" xfId="32062" xr:uid="{00000000-0005-0000-0000-00003C7D0000}"/>
    <cellStyle name="Dane wejściowe 2 27 5" xfId="32063" xr:uid="{00000000-0005-0000-0000-00003D7D0000}"/>
    <cellStyle name="Dane wejściowe 2 28" xfId="32064" xr:uid="{00000000-0005-0000-0000-00003E7D0000}"/>
    <cellStyle name="Dane wejściowe 2 28 2" xfId="32065" xr:uid="{00000000-0005-0000-0000-00003F7D0000}"/>
    <cellStyle name="Dane wejściowe 2 29" xfId="32066" xr:uid="{00000000-0005-0000-0000-0000407D0000}"/>
    <cellStyle name="Dane wejściowe 2 3" xfId="32067" xr:uid="{00000000-0005-0000-0000-0000417D0000}"/>
    <cellStyle name="Dane wejściowe 2 3 10" xfId="32068" xr:uid="{00000000-0005-0000-0000-0000427D0000}"/>
    <cellStyle name="Dane wejściowe 2 3 10 2" xfId="32069" xr:uid="{00000000-0005-0000-0000-0000437D0000}"/>
    <cellStyle name="Dane wejściowe 2 3 10 2 2" xfId="32070" xr:uid="{00000000-0005-0000-0000-0000447D0000}"/>
    <cellStyle name="Dane wejściowe 2 3 10 2 3" xfId="32071" xr:uid="{00000000-0005-0000-0000-0000457D0000}"/>
    <cellStyle name="Dane wejściowe 2 3 10 3" xfId="32072" xr:uid="{00000000-0005-0000-0000-0000467D0000}"/>
    <cellStyle name="Dane wejściowe 2 3 10 3 2" xfId="32073" xr:uid="{00000000-0005-0000-0000-0000477D0000}"/>
    <cellStyle name="Dane wejściowe 2 3 10 3 3" xfId="32074" xr:uid="{00000000-0005-0000-0000-0000487D0000}"/>
    <cellStyle name="Dane wejściowe 2 3 10 4" xfId="32075" xr:uid="{00000000-0005-0000-0000-0000497D0000}"/>
    <cellStyle name="Dane wejściowe 2 3 10 5" xfId="32076" xr:uid="{00000000-0005-0000-0000-00004A7D0000}"/>
    <cellStyle name="Dane wejściowe 2 3 11" xfId="32077" xr:uid="{00000000-0005-0000-0000-00004B7D0000}"/>
    <cellStyle name="Dane wejściowe 2 3 11 2" xfId="32078" xr:uid="{00000000-0005-0000-0000-00004C7D0000}"/>
    <cellStyle name="Dane wejściowe 2 3 11 2 2" xfId="32079" xr:uid="{00000000-0005-0000-0000-00004D7D0000}"/>
    <cellStyle name="Dane wejściowe 2 3 11 2 3" xfId="32080" xr:uid="{00000000-0005-0000-0000-00004E7D0000}"/>
    <cellStyle name="Dane wejściowe 2 3 11 3" xfId="32081" xr:uid="{00000000-0005-0000-0000-00004F7D0000}"/>
    <cellStyle name="Dane wejściowe 2 3 11 3 2" xfId="32082" xr:uid="{00000000-0005-0000-0000-0000507D0000}"/>
    <cellStyle name="Dane wejściowe 2 3 11 3 3" xfId="32083" xr:uid="{00000000-0005-0000-0000-0000517D0000}"/>
    <cellStyle name="Dane wejściowe 2 3 11 4" xfId="32084" xr:uid="{00000000-0005-0000-0000-0000527D0000}"/>
    <cellStyle name="Dane wejściowe 2 3 11 5" xfId="32085" xr:uid="{00000000-0005-0000-0000-0000537D0000}"/>
    <cellStyle name="Dane wejściowe 2 3 12" xfId="32086" xr:uid="{00000000-0005-0000-0000-0000547D0000}"/>
    <cellStyle name="Dane wejściowe 2 3 12 2" xfId="32087" xr:uid="{00000000-0005-0000-0000-0000557D0000}"/>
    <cellStyle name="Dane wejściowe 2 3 12 2 2" xfId="32088" xr:uid="{00000000-0005-0000-0000-0000567D0000}"/>
    <cellStyle name="Dane wejściowe 2 3 12 2 3" xfId="32089" xr:uid="{00000000-0005-0000-0000-0000577D0000}"/>
    <cellStyle name="Dane wejściowe 2 3 12 3" xfId="32090" xr:uid="{00000000-0005-0000-0000-0000587D0000}"/>
    <cellStyle name="Dane wejściowe 2 3 12 3 2" xfId="32091" xr:uid="{00000000-0005-0000-0000-0000597D0000}"/>
    <cellStyle name="Dane wejściowe 2 3 12 3 3" xfId="32092" xr:uid="{00000000-0005-0000-0000-00005A7D0000}"/>
    <cellStyle name="Dane wejściowe 2 3 12 4" xfId="32093" xr:uid="{00000000-0005-0000-0000-00005B7D0000}"/>
    <cellStyle name="Dane wejściowe 2 3 12 5" xfId="32094" xr:uid="{00000000-0005-0000-0000-00005C7D0000}"/>
    <cellStyle name="Dane wejściowe 2 3 13" xfId="32095" xr:uid="{00000000-0005-0000-0000-00005D7D0000}"/>
    <cellStyle name="Dane wejściowe 2 3 13 2" xfId="32096" xr:uid="{00000000-0005-0000-0000-00005E7D0000}"/>
    <cellStyle name="Dane wejściowe 2 3 13 2 2" xfId="32097" xr:uid="{00000000-0005-0000-0000-00005F7D0000}"/>
    <cellStyle name="Dane wejściowe 2 3 13 2 3" xfId="32098" xr:uid="{00000000-0005-0000-0000-0000607D0000}"/>
    <cellStyle name="Dane wejściowe 2 3 13 3" xfId="32099" xr:uid="{00000000-0005-0000-0000-0000617D0000}"/>
    <cellStyle name="Dane wejściowe 2 3 13 3 2" xfId="32100" xr:uid="{00000000-0005-0000-0000-0000627D0000}"/>
    <cellStyle name="Dane wejściowe 2 3 13 3 3" xfId="32101" xr:uid="{00000000-0005-0000-0000-0000637D0000}"/>
    <cellStyle name="Dane wejściowe 2 3 13 4" xfId="32102" xr:uid="{00000000-0005-0000-0000-0000647D0000}"/>
    <cellStyle name="Dane wejściowe 2 3 13 5" xfId="32103" xr:uid="{00000000-0005-0000-0000-0000657D0000}"/>
    <cellStyle name="Dane wejściowe 2 3 14" xfId="32104" xr:uid="{00000000-0005-0000-0000-0000667D0000}"/>
    <cellStyle name="Dane wejściowe 2 3 14 2" xfId="32105" xr:uid="{00000000-0005-0000-0000-0000677D0000}"/>
    <cellStyle name="Dane wejściowe 2 3 14 2 2" xfId="32106" xr:uid="{00000000-0005-0000-0000-0000687D0000}"/>
    <cellStyle name="Dane wejściowe 2 3 14 2 3" xfId="32107" xr:uid="{00000000-0005-0000-0000-0000697D0000}"/>
    <cellStyle name="Dane wejściowe 2 3 14 3" xfId="32108" xr:uid="{00000000-0005-0000-0000-00006A7D0000}"/>
    <cellStyle name="Dane wejściowe 2 3 14 3 2" xfId="32109" xr:uid="{00000000-0005-0000-0000-00006B7D0000}"/>
    <cellStyle name="Dane wejściowe 2 3 14 3 3" xfId="32110" xr:uid="{00000000-0005-0000-0000-00006C7D0000}"/>
    <cellStyle name="Dane wejściowe 2 3 14 4" xfId="32111" xr:uid="{00000000-0005-0000-0000-00006D7D0000}"/>
    <cellStyle name="Dane wejściowe 2 3 14 5" xfId="32112" xr:uid="{00000000-0005-0000-0000-00006E7D0000}"/>
    <cellStyle name="Dane wejściowe 2 3 15" xfId="32113" xr:uid="{00000000-0005-0000-0000-00006F7D0000}"/>
    <cellStyle name="Dane wejściowe 2 3 15 2" xfId="32114" xr:uid="{00000000-0005-0000-0000-0000707D0000}"/>
    <cellStyle name="Dane wejściowe 2 3 15 2 2" xfId="32115" xr:uid="{00000000-0005-0000-0000-0000717D0000}"/>
    <cellStyle name="Dane wejściowe 2 3 15 2 3" xfId="32116" xr:uid="{00000000-0005-0000-0000-0000727D0000}"/>
    <cellStyle name="Dane wejściowe 2 3 15 3" xfId="32117" xr:uid="{00000000-0005-0000-0000-0000737D0000}"/>
    <cellStyle name="Dane wejściowe 2 3 15 3 2" xfId="32118" xr:uid="{00000000-0005-0000-0000-0000747D0000}"/>
    <cellStyle name="Dane wejściowe 2 3 15 3 3" xfId="32119" xr:uid="{00000000-0005-0000-0000-0000757D0000}"/>
    <cellStyle name="Dane wejściowe 2 3 15 4" xfId="32120" xr:uid="{00000000-0005-0000-0000-0000767D0000}"/>
    <cellStyle name="Dane wejściowe 2 3 15 5" xfId="32121" xr:uid="{00000000-0005-0000-0000-0000777D0000}"/>
    <cellStyle name="Dane wejściowe 2 3 16" xfId="32122" xr:uid="{00000000-0005-0000-0000-0000787D0000}"/>
    <cellStyle name="Dane wejściowe 2 3 16 2" xfId="32123" xr:uid="{00000000-0005-0000-0000-0000797D0000}"/>
    <cellStyle name="Dane wejściowe 2 3 16 2 2" xfId="32124" xr:uid="{00000000-0005-0000-0000-00007A7D0000}"/>
    <cellStyle name="Dane wejściowe 2 3 16 2 3" xfId="32125" xr:uid="{00000000-0005-0000-0000-00007B7D0000}"/>
    <cellStyle name="Dane wejściowe 2 3 16 3" xfId="32126" xr:uid="{00000000-0005-0000-0000-00007C7D0000}"/>
    <cellStyle name="Dane wejściowe 2 3 16 3 2" xfId="32127" xr:uid="{00000000-0005-0000-0000-00007D7D0000}"/>
    <cellStyle name="Dane wejściowe 2 3 16 3 3" xfId="32128" xr:uid="{00000000-0005-0000-0000-00007E7D0000}"/>
    <cellStyle name="Dane wejściowe 2 3 16 4" xfId="32129" xr:uid="{00000000-0005-0000-0000-00007F7D0000}"/>
    <cellStyle name="Dane wejściowe 2 3 16 5" xfId="32130" xr:uid="{00000000-0005-0000-0000-0000807D0000}"/>
    <cellStyle name="Dane wejściowe 2 3 17" xfId="32131" xr:uid="{00000000-0005-0000-0000-0000817D0000}"/>
    <cellStyle name="Dane wejściowe 2 3 17 2" xfId="32132" xr:uid="{00000000-0005-0000-0000-0000827D0000}"/>
    <cellStyle name="Dane wejściowe 2 3 17 2 2" xfId="32133" xr:uid="{00000000-0005-0000-0000-0000837D0000}"/>
    <cellStyle name="Dane wejściowe 2 3 17 2 3" xfId="32134" xr:uid="{00000000-0005-0000-0000-0000847D0000}"/>
    <cellStyle name="Dane wejściowe 2 3 17 3" xfId="32135" xr:uid="{00000000-0005-0000-0000-0000857D0000}"/>
    <cellStyle name="Dane wejściowe 2 3 17 3 2" xfId="32136" xr:uid="{00000000-0005-0000-0000-0000867D0000}"/>
    <cellStyle name="Dane wejściowe 2 3 17 3 3" xfId="32137" xr:uid="{00000000-0005-0000-0000-0000877D0000}"/>
    <cellStyle name="Dane wejściowe 2 3 17 4" xfId="32138" xr:uid="{00000000-0005-0000-0000-0000887D0000}"/>
    <cellStyle name="Dane wejściowe 2 3 17 5" xfId="32139" xr:uid="{00000000-0005-0000-0000-0000897D0000}"/>
    <cellStyle name="Dane wejściowe 2 3 18" xfId="32140" xr:uid="{00000000-0005-0000-0000-00008A7D0000}"/>
    <cellStyle name="Dane wejściowe 2 3 18 2" xfId="32141" xr:uid="{00000000-0005-0000-0000-00008B7D0000}"/>
    <cellStyle name="Dane wejściowe 2 3 18 2 2" xfId="32142" xr:uid="{00000000-0005-0000-0000-00008C7D0000}"/>
    <cellStyle name="Dane wejściowe 2 3 18 2 3" xfId="32143" xr:uid="{00000000-0005-0000-0000-00008D7D0000}"/>
    <cellStyle name="Dane wejściowe 2 3 18 3" xfId="32144" xr:uid="{00000000-0005-0000-0000-00008E7D0000}"/>
    <cellStyle name="Dane wejściowe 2 3 18 3 2" xfId="32145" xr:uid="{00000000-0005-0000-0000-00008F7D0000}"/>
    <cellStyle name="Dane wejściowe 2 3 18 3 3" xfId="32146" xr:uid="{00000000-0005-0000-0000-0000907D0000}"/>
    <cellStyle name="Dane wejściowe 2 3 18 4" xfId="32147" xr:uid="{00000000-0005-0000-0000-0000917D0000}"/>
    <cellStyle name="Dane wejściowe 2 3 18 5" xfId="32148" xr:uid="{00000000-0005-0000-0000-0000927D0000}"/>
    <cellStyle name="Dane wejściowe 2 3 19" xfId="32149" xr:uid="{00000000-0005-0000-0000-0000937D0000}"/>
    <cellStyle name="Dane wejściowe 2 3 19 2" xfId="32150" xr:uid="{00000000-0005-0000-0000-0000947D0000}"/>
    <cellStyle name="Dane wejściowe 2 3 19 2 2" xfId="32151" xr:uid="{00000000-0005-0000-0000-0000957D0000}"/>
    <cellStyle name="Dane wejściowe 2 3 19 2 3" xfId="32152" xr:uid="{00000000-0005-0000-0000-0000967D0000}"/>
    <cellStyle name="Dane wejściowe 2 3 19 3" xfId="32153" xr:uid="{00000000-0005-0000-0000-0000977D0000}"/>
    <cellStyle name="Dane wejściowe 2 3 19 3 2" xfId="32154" xr:uid="{00000000-0005-0000-0000-0000987D0000}"/>
    <cellStyle name="Dane wejściowe 2 3 19 3 3" xfId="32155" xr:uid="{00000000-0005-0000-0000-0000997D0000}"/>
    <cellStyle name="Dane wejściowe 2 3 19 4" xfId="32156" xr:uid="{00000000-0005-0000-0000-00009A7D0000}"/>
    <cellStyle name="Dane wejściowe 2 3 19 5" xfId="32157" xr:uid="{00000000-0005-0000-0000-00009B7D0000}"/>
    <cellStyle name="Dane wejściowe 2 3 2" xfId="32158" xr:uid="{00000000-0005-0000-0000-00009C7D0000}"/>
    <cellStyle name="Dane wejściowe 2 3 2 2" xfId="32159" xr:uid="{00000000-0005-0000-0000-00009D7D0000}"/>
    <cellStyle name="Dane wejściowe 2 3 2 2 2" xfId="32160" xr:uid="{00000000-0005-0000-0000-00009E7D0000}"/>
    <cellStyle name="Dane wejściowe 2 3 2 2 3" xfId="32161" xr:uid="{00000000-0005-0000-0000-00009F7D0000}"/>
    <cellStyle name="Dane wejściowe 2 3 2 2 4" xfId="32162" xr:uid="{00000000-0005-0000-0000-0000A07D0000}"/>
    <cellStyle name="Dane wejściowe 2 3 2 3" xfId="32163" xr:uid="{00000000-0005-0000-0000-0000A17D0000}"/>
    <cellStyle name="Dane wejściowe 2 3 2 3 2" xfId="32164" xr:uid="{00000000-0005-0000-0000-0000A27D0000}"/>
    <cellStyle name="Dane wejściowe 2 3 2 3 3" xfId="32165" xr:uid="{00000000-0005-0000-0000-0000A37D0000}"/>
    <cellStyle name="Dane wejściowe 2 3 2 4" xfId="32166" xr:uid="{00000000-0005-0000-0000-0000A47D0000}"/>
    <cellStyle name="Dane wejściowe 2 3 2 4 2" xfId="32167" xr:uid="{00000000-0005-0000-0000-0000A57D0000}"/>
    <cellStyle name="Dane wejściowe 2 3 2 5" xfId="32168" xr:uid="{00000000-0005-0000-0000-0000A67D0000}"/>
    <cellStyle name="Dane wejściowe 2 3 20" xfId="32169" xr:uid="{00000000-0005-0000-0000-0000A77D0000}"/>
    <cellStyle name="Dane wejściowe 2 3 20 2" xfId="32170" xr:uid="{00000000-0005-0000-0000-0000A87D0000}"/>
    <cellStyle name="Dane wejściowe 2 3 20 2 2" xfId="32171" xr:uid="{00000000-0005-0000-0000-0000A97D0000}"/>
    <cellStyle name="Dane wejściowe 2 3 20 2 3" xfId="32172" xr:uid="{00000000-0005-0000-0000-0000AA7D0000}"/>
    <cellStyle name="Dane wejściowe 2 3 20 3" xfId="32173" xr:uid="{00000000-0005-0000-0000-0000AB7D0000}"/>
    <cellStyle name="Dane wejściowe 2 3 20 3 2" xfId="32174" xr:uid="{00000000-0005-0000-0000-0000AC7D0000}"/>
    <cellStyle name="Dane wejściowe 2 3 20 3 3" xfId="32175" xr:uid="{00000000-0005-0000-0000-0000AD7D0000}"/>
    <cellStyle name="Dane wejściowe 2 3 20 4" xfId="32176" xr:uid="{00000000-0005-0000-0000-0000AE7D0000}"/>
    <cellStyle name="Dane wejściowe 2 3 20 5" xfId="32177" xr:uid="{00000000-0005-0000-0000-0000AF7D0000}"/>
    <cellStyle name="Dane wejściowe 2 3 21" xfId="32178" xr:uid="{00000000-0005-0000-0000-0000B07D0000}"/>
    <cellStyle name="Dane wejściowe 2 3 21 2" xfId="32179" xr:uid="{00000000-0005-0000-0000-0000B17D0000}"/>
    <cellStyle name="Dane wejściowe 2 3 22" xfId="32180" xr:uid="{00000000-0005-0000-0000-0000B27D0000}"/>
    <cellStyle name="Dane wejściowe 2 3 3" xfId="32181" xr:uid="{00000000-0005-0000-0000-0000B37D0000}"/>
    <cellStyle name="Dane wejściowe 2 3 3 2" xfId="32182" xr:uid="{00000000-0005-0000-0000-0000B47D0000}"/>
    <cellStyle name="Dane wejściowe 2 3 3 2 2" xfId="32183" xr:uid="{00000000-0005-0000-0000-0000B57D0000}"/>
    <cellStyle name="Dane wejściowe 2 3 3 2 3" xfId="32184" xr:uid="{00000000-0005-0000-0000-0000B67D0000}"/>
    <cellStyle name="Dane wejściowe 2 3 3 2 4" xfId="32185" xr:uid="{00000000-0005-0000-0000-0000B77D0000}"/>
    <cellStyle name="Dane wejściowe 2 3 3 3" xfId="32186" xr:uid="{00000000-0005-0000-0000-0000B87D0000}"/>
    <cellStyle name="Dane wejściowe 2 3 3 3 2" xfId="32187" xr:uid="{00000000-0005-0000-0000-0000B97D0000}"/>
    <cellStyle name="Dane wejściowe 2 3 3 3 3" xfId="32188" xr:uid="{00000000-0005-0000-0000-0000BA7D0000}"/>
    <cellStyle name="Dane wejściowe 2 3 3 4" xfId="32189" xr:uid="{00000000-0005-0000-0000-0000BB7D0000}"/>
    <cellStyle name="Dane wejściowe 2 3 3 5" xfId="32190" xr:uid="{00000000-0005-0000-0000-0000BC7D0000}"/>
    <cellStyle name="Dane wejściowe 2 3 4" xfId="32191" xr:uid="{00000000-0005-0000-0000-0000BD7D0000}"/>
    <cellStyle name="Dane wejściowe 2 3 4 2" xfId="32192" xr:uid="{00000000-0005-0000-0000-0000BE7D0000}"/>
    <cellStyle name="Dane wejściowe 2 3 4 2 2" xfId="32193" xr:uid="{00000000-0005-0000-0000-0000BF7D0000}"/>
    <cellStyle name="Dane wejściowe 2 3 4 2 3" xfId="32194" xr:uid="{00000000-0005-0000-0000-0000C07D0000}"/>
    <cellStyle name="Dane wejściowe 2 3 4 3" xfId="32195" xr:uid="{00000000-0005-0000-0000-0000C17D0000}"/>
    <cellStyle name="Dane wejściowe 2 3 4 3 2" xfId="32196" xr:uid="{00000000-0005-0000-0000-0000C27D0000}"/>
    <cellStyle name="Dane wejściowe 2 3 4 3 3" xfId="32197" xr:uid="{00000000-0005-0000-0000-0000C37D0000}"/>
    <cellStyle name="Dane wejściowe 2 3 4 4" xfId="32198" xr:uid="{00000000-0005-0000-0000-0000C47D0000}"/>
    <cellStyle name="Dane wejściowe 2 3 4 5" xfId="32199" xr:uid="{00000000-0005-0000-0000-0000C57D0000}"/>
    <cellStyle name="Dane wejściowe 2 3 5" xfId="32200" xr:uid="{00000000-0005-0000-0000-0000C67D0000}"/>
    <cellStyle name="Dane wejściowe 2 3 5 2" xfId="32201" xr:uid="{00000000-0005-0000-0000-0000C77D0000}"/>
    <cellStyle name="Dane wejściowe 2 3 5 2 2" xfId="32202" xr:uid="{00000000-0005-0000-0000-0000C87D0000}"/>
    <cellStyle name="Dane wejściowe 2 3 5 2 3" xfId="32203" xr:uid="{00000000-0005-0000-0000-0000C97D0000}"/>
    <cellStyle name="Dane wejściowe 2 3 5 3" xfId="32204" xr:uid="{00000000-0005-0000-0000-0000CA7D0000}"/>
    <cellStyle name="Dane wejściowe 2 3 5 3 2" xfId="32205" xr:uid="{00000000-0005-0000-0000-0000CB7D0000}"/>
    <cellStyle name="Dane wejściowe 2 3 5 3 3" xfId="32206" xr:uid="{00000000-0005-0000-0000-0000CC7D0000}"/>
    <cellStyle name="Dane wejściowe 2 3 5 4" xfId="32207" xr:uid="{00000000-0005-0000-0000-0000CD7D0000}"/>
    <cellStyle name="Dane wejściowe 2 3 5 5" xfId="32208" xr:uid="{00000000-0005-0000-0000-0000CE7D0000}"/>
    <cellStyle name="Dane wejściowe 2 3 6" xfId="32209" xr:uid="{00000000-0005-0000-0000-0000CF7D0000}"/>
    <cellStyle name="Dane wejściowe 2 3 6 2" xfId="32210" xr:uid="{00000000-0005-0000-0000-0000D07D0000}"/>
    <cellStyle name="Dane wejściowe 2 3 6 2 2" xfId="32211" xr:uid="{00000000-0005-0000-0000-0000D17D0000}"/>
    <cellStyle name="Dane wejściowe 2 3 6 2 3" xfId="32212" xr:uid="{00000000-0005-0000-0000-0000D27D0000}"/>
    <cellStyle name="Dane wejściowe 2 3 6 3" xfId="32213" xr:uid="{00000000-0005-0000-0000-0000D37D0000}"/>
    <cellStyle name="Dane wejściowe 2 3 6 3 2" xfId="32214" xr:uid="{00000000-0005-0000-0000-0000D47D0000}"/>
    <cellStyle name="Dane wejściowe 2 3 6 3 3" xfId="32215" xr:uid="{00000000-0005-0000-0000-0000D57D0000}"/>
    <cellStyle name="Dane wejściowe 2 3 6 4" xfId="32216" xr:uid="{00000000-0005-0000-0000-0000D67D0000}"/>
    <cellStyle name="Dane wejściowe 2 3 6 5" xfId="32217" xr:uid="{00000000-0005-0000-0000-0000D77D0000}"/>
    <cellStyle name="Dane wejściowe 2 3 7" xfId="32218" xr:uid="{00000000-0005-0000-0000-0000D87D0000}"/>
    <cellStyle name="Dane wejściowe 2 3 7 2" xfId="32219" xr:uid="{00000000-0005-0000-0000-0000D97D0000}"/>
    <cellStyle name="Dane wejściowe 2 3 7 2 2" xfId="32220" xr:uid="{00000000-0005-0000-0000-0000DA7D0000}"/>
    <cellStyle name="Dane wejściowe 2 3 7 2 3" xfId="32221" xr:uid="{00000000-0005-0000-0000-0000DB7D0000}"/>
    <cellStyle name="Dane wejściowe 2 3 7 3" xfId="32222" xr:uid="{00000000-0005-0000-0000-0000DC7D0000}"/>
    <cellStyle name="Dane wejściowe 2 3 7 3 2" xfId="32223" xr:uid="{00000000-0005-0000-0000-0000DD7D0000}"/>
    <cellStyle name="Dane wejściowe 2 3 7 3 3" xfId="32224" xr:uid="{00000000-0005-0000-0000-0000DE7D0000}"/>
    <cellStyle name="Dane wejściowe 2 3 7 4" xfId="32225" xr:uid="{00000000-0005-0000-0000-0000DF7D0000}"/>
    <cellStyle name="Dane wejściowe 2 3 7 5" xfId="32226" xr:uid="{00000000-0005-0000-0000-0000E07D0000}"/>
    <cellStyle name="Dane wejściowe 2 3 8" xfId="32227" xr:uid="{00000000-0005-0000-0000-0000E17D0000}"/>
    <cellStyle name="Dane wejściowe 2 3 8 2" xfId="32228" xr:uid="{00000000-0005-0000-0000-0000E27D0000}"/>
    <cellStyle name="Dane wejściowe 2 3 8 2 2" xfId="32229" xr:uid="{00000000-0005-0000-0000-0000E37D0000}"/>
    <cellStyle name="Dane wejściowe 2 3 8 2 3" xfId="32230" xr:uid="{00000000-0005-0000-0000-0000E47D0000}"/>
    <cellStyle name="Dane wejściowe 2 3 8 3" xfId="32231" xr:uid="{00000000-0005-0000-0000-0000E57D0000}"/>
    <cellStyle name="Dane wejściowe 2 3 8 3 2" xfId="32232" xr:uid="{00000000-0005-0000-0000-0000E67D0000}"/>
    <cellStyle name="Dane wejściowe 2 3 8 3 3" xfId="32233" xr:uid="{00000000-0005-0000-0000-0000E77D0000}"/>
    <cellStyle name="Dane wejściowe 2 3 8 4" xfId="32234" xr:uid="{00000000-0005-0000-0000-0000E87D0000}"/>
    <cellStyle name="Dane wejściowe 2 3 8 5" xfId="32235" xr:uid="{00000000-0005-0000-0000-0000E97D0000}"/>
    <cellStyle name="Dane wejściowe 2 3 9" xfId="32236" xr:uid="{00000000-0005-0000-0000-0000EA7D0000}"/>
    <cellStyle name="Dane wejściowe 2 3 9 2" xfId="32237" xr:uid="{00000000-0005-0000-0000-0000EB7D0000}"/>
    <cellStyle name="Dane wejściowe 2 3 9 2 2" xfId="32238" xr:uid="{00000000-0005-0000-0000-0000EC7D0000}"/>
    <cellStyle name="Dane wejściowe 2 3 9 2 3" xfId="32239" xr:uid="{00000000-0005-0000-0000-0000ED7D0000}"/>
    <cellStyle name="Dane wejściowe 2 3 9 3" xfId="32240" xr:uid="{00000000-0005-0000-0000-0000EE7D0000}"/>
    <cellStyle name="Dane wejściowe 2 3 9 3 2" xfId="32241" xr:uid="{00000000-0005-0000-0000-0000EF7D0000}"/>
    <cellStyle name="Dane wejściowe 2 3 9 3 3" xfId="32242" xr:uid="{00000000-0005-0000-0000-0000F07D0000}"/>
    <cellStyle name="Dane wejściowe 2 3 9 4" xfId="32243" xr:uid="{00000000-0005-0000-0000-0000F17D0000}"/>
    <cellStyle name="Dane wejściowe 2 3 9 5" xfId="32244" xr:uid="{00000000-0005-0000-0000-0000F27D0000}"/>
    <cellStyle name="Dane wejściowe 2 30" xfId="32245" xr:uid="{00000000-0005-0000-0000-0000F37D0000}"/>
    <cellStyle name="Dane wejściowe 2 4" xfId="32246" xr:uid="{00000000-0005-0000-0000-0000F47D0000}"/>
    <cellStyle name="Dane wejściowe 2 4 10" xfId="32247" xr:uid="{00000000-0005-0000-0000-0000F57D0000}"/>
    <cellStyle name="Dane wejściowe 2 4 10 2" xfId="32248" xr:uid="{00000000-0005-0000-0000-0000F67D0000}"/>
    <cellStyle name="Dane wejściowe 2 4 10 2 2" xfId="32249" xr:uid="{00000000-0005-0000-0000-0000F77D0000}"/>
    <cellStyle name="Dane wejściowe 2 4 10 2 3" xfId="32250" xr:uid="{00000000-0005-0000-0000-0000F87D0000}"/>
    <cellStyle name="Dane wejściowe 2 4 10 3" xfId="32251" xr:uid="{00000000-0005-0000-0000-0000F97D0000}"/>
    <cellStyle name="Dane wejściowe 2 4 10 3 2" xfId="32252" xr:uid="{00000000-0005-0000-0000-0000FA7D0000}"/>
    <cellStyle name="Dane wejściowe 2 4 10 3 3" xfId="32253" xr:uid="{00000000-0005-0000-0000-0000FB7D0000}"/>
    <cellStyle name="Dane wejściowe 2 4 10 4" xfId="32254" xr:uid="{00000000-0005-0000-0000-0000FC7D0000}"/>
    <cellStyle name="Dane wejściowe 2 4 10 5" xfId="32255" xr:uid="{00000000-0005-0000-0000-0000FD7D0000}"/>
    <cellStyle name="Dane wejściowe 2 4 11" xfId="32256" xr:uid="{00000000-0005-0000-0000-0000FE7D0000}"/>
    <cellStyle name="Dane wejściowe 2 4 11 2" xfId="32257" xr:uid="{00000000-0005-0000-0000-0000FF7D0000}"/>
    <cellStyle name="Dane wejściowe 2 4 11 2 2" xfId="32258" xr:uid="{00000000-0005-0000-0000-0000007E0000}"/>
    <cellStyle name="Dane wejściowe 2 4 11 2 3" xfId="32259" xr:uid="{00000000-0005-0000-0000-0000017E0000}"/>
    <cellStyle name="Dane wejściowe 2 4 11 3" xfId="32260" xr:uid="{00000000-0005-0000-0000-0000027E0000}"/>
    <cellStyle name="Dane wejściowe 2 4 11 3 2" xfId="32261" xr:uid="{00000000-0005-0000-0000-0000037E0000}"/>
    <cellStyle name="Dane wejściowe 2 4 11 3 3" xfId="32262" xr:uid="{00000000-0005-0000-0000-0000047E0000}"/>
    <cellStyle name="Dane wejściowe 2 4 11 4" xfId="32263" xr:uid="{00000000-0005-0000-0000-0000057E0000}"/>
    <cellStyle name="Dane wejściowe 2 4 11 5" xfId="32264" xr:uid="{00000000-0005-0000-0000-0000067E0000}"/>
    <cellStyle name="Dane wejściowe 2 4 12" xfId="32265" xr:uid="{00000000-0005-0000-0000-0000077E0000}"/>
    <cellStyle name="Dane wejściowe 2 4 12 2" xfId="32266" xr:uid="{00000000-0005-0000-0000-0000087E0000}"/>
    <cellStyle name="Dane wejściowe 2 4 12 2 2" xfId="32267" xr:uid="{00000000-0005-0000-0000-0000097E0000}"/>
    <cellStyle name="Dane wejściowe 2 4 12 2 3" xfId="32268" xr:uid="{00000000-0005-0000-0000-00000A7E0000}"/>
    <cellStyle name="Dane wejściowe 2 4 12 3" xfId="32269" xr:uid="{00000000-0005-0000-0000-00000B7E0000}"/>
    <cellStyle name="Dane wejściowe 2 4 12 3 2" xfId="32270" xr:uid="{00000000-0005-0000-0000-00000C7E0000}"/>
    <cellStyle name="Dane wejściowe 2 4 12 3 3" xfId="32271" xr:uid="{00000000-0005-0000-0000-00000D7E0000}"/>
    <cellStyle name="Dane wejściowe 2 4 12 4" xfId="32272" xr:uid="{00000000-0005-0000-0000-00000E7E0000}"/>
    <cellStyle name="Dane wejściowe 2 4 12 5" xfId="32273" xr:uid="{00000000-0005-0000-0000-00000F7E0000}"/>
    <cellStyle name="Dane wejściowe 2 4 13" xfId="32274" xr:uid="{00000000-0005-0000-0000-0000107E0000}"/>
    <cellStyle name="Dane wejściowe 2 4 13 2" xfId="32275" xr:uid="{00000000-0005-0000-0000-0000117E0000}"/>
    <cellStyle name="Dane wejściowe 2 4 13 2 2" xfId="32276" xr:uid="{00000000-0005-0000-0000-0000127E0000}"/>
    <cellStyle name="Dane wejściowe 2 4 13 2 3" xfId="32277" xr:uid="{00000000-0005-0000-0000-0000137E0000}"/>
    <cellStyle name="Dane wejściowe 2 4 13 3" xfId="32278" xr:uid="{00000000-0005-0000-0000-0000147E0000}"/>
    <cellStyle name="Dane wejściowe 2 4 13 3 2" xfId="32279" xr:uid="{00000000-0005-0000-0000-0000157E0000}"/>
    <cellStyle name="Dane wejściowe 2 4 13 3 3" xfId="32280" xr:uid="{00000000-0005-0000-0000-0000167E0000}"/>
    <cellStyle name="Dane wejściowe 2 4 13 4" xfId="32281" xr:uid="{00000000-0005-0000-0000-0000177E0000}"/>
    <cellStyle name="Dane wejściowe 2 4 13 5" xfId="32282" xr:uid="{00000000-0005-0000-0000-0000187E0000}"/>
    <cellStyle name="Dane wejściowe 2 4 14" xfId="32283" xr:uid="{00000000-0005-0000-0000-0000197E0000}"/>
    <cellStyle name="Dane wejściowe 2 4 14 2" xfId="32284" xr:uid="{00000000-0005-0000-0000-00001A7E0000}"/>
    <cellStyle name="Dane wejściowe 2 4 14 2 2" xfId="32285" xr:uid="{00000000-0005-0000-0000-00001B7E0000}"/>
    <cellStyle name="Dane wejściowe 2 4 14 2 3" xfId="32286" xr:uid="{00000000-0005-0000-0000-00001C7E0000}"/>
    <cellStyle name="Dane wejściowe 2 4 14 3" xfId="32287" xr:uid="{00000000-0005-0000-0000-00001D7E0000}"/>
    <cellStyle name="Dane wejściowe 2 4 14 3 2" xfId="32288" xr:uid="{00000000-0005-0000-0000-00001E7E0000}"/>
    <cellStyle name="Dane wejściowe 2 4 14 3 3" xfId="32289" xr:uid="{00000000-0005-0000-0000-00001F7E0000}"/>
    <cellStyle name="Dane wejściowe 2 4 14 4" xfId="32290" xr:uid="{00000000-0005-0000-0000-0000207E0000}"/>
    <cellStyle name="Dane wejściowe 2 4 14 5" xfId="32291" xr:uid="{00000000-0005-0000-0000-0000217E0000}"/>
    <cellStyle name="Dane wejściowe 2 4 15" xfId="32292" xr:uid="{00000000-0005-0000-0000-0000227E0000}"/>
    <cellStyle name="Dane wejściowe 2 4 15 2" xfId="32293" xr:uid="{00000000-0005-0000-0000-0000237E0000}"/>
    <cellStyle name="Dane wejściowe 2 4 15 2 2" xfId="32294" xr:uid="{00000000-0005-0000-0000-0000247E0000}"/>
    <cellStyle name="Dane wejściowe 2 4 15 2 3" xfId="32295" xr:uid="{00000000-0005-0000-0000-0000257E0000}"/>
    <cellStyle name="Dane wejściowe 2 4 15 3" xfId="32296" xr:uid="{00000000-0005-0000-0000-0000267E0000}"/>
    <cellStyle name="Dane wejściowe 2 4 15 3 2" xfId="32297" xr:uid="{00000000-0005-0000-0000-0000277E0000}"/>
    <cellStyle name="Dane wejściowe 2 4 15 3 3" xfId="32298" xr:uid="{00000000-0005-0000-0000-0000287E0000}"/>
    <cellStyle name="Dane wejściowe 2 4 15 4" xfId="32299" xr:uid="{00000000-0005-0000-0000-0000297E0000}"/>
    <cellStyle name="Dane wejściowe 2 4 15 5" xfId="32300" xr:uid="{00000000-0005-0000-0000-00002A7E0000}"/>
    <cellStyle name="Dane wejściowe 2 4 16" xfId="32301" xr:uid="{00000000-0005-0000-0000-00002B7E0000}"/>
    <cellStyle name="Dane wejściowe 2 4 16 2" xfId="32302" xr:uid="{00000000-0005-0000-0000-00002C7E0000}"/>
    <cellStyle name="Dane wejściowe 2 4 16 2 2" xfId="32303" xr:uid="{00000000-0005-0000-0000-00002D7E0000}"/>
    <cellStyle name="Dane wejściowe 2 4 16 2 3" xfId="32304" xr:uid="{00000000-0005-0000-0000-00002E7E0000}"/>
    <cellStyle name="Dane wejściowe 2 4 16 3" xfId="32305" xr:uid="{00000000-0005-0000-0000-00002F7E0000}"/>
    <cellStyle name="Dane wejściowe 2 4 16 3 2" xfId="32306" xr:uid="{00000000-0005-0000-0000-0000307E0000}"/>
    <cellStyle name="Dane wejściowe 2 4 16 3 3" xfId="32307" xr:uid="{00000000-0005-0000-0000-0000317E0000}"/>
    <cellStyle name="Dane wejściowe 2 4 16 4" xfId="32308" xr:uid="{00000000-0005-0000-0000-0000327E0000}"/>
    <cellStyle name="Dane wejściowe 2 4 16 5" xfId="32309" xr:uid="{00000000-0005-0000-0000-0000337E0000}"/>
    <cellStyle name="Dane wejściowe 2 4 17" xfId="32310" xr:uid="{00000000-0005-0000-0000-0000347E0000}"/>
    <cellStyle name="Dane wejściowe 2 4 17 2" xfId="32311" xr:uid="{00000000-0005-0000-0000-0000357E0000}"/>
    <cellStyle name="Dane wejściowe 2 4 17 2 2" xfId="32312" xr:uid="{00000000-0005-0000-0000-0000367E0000}"/>
    <cellStyle name="Dane wejściowe 2 4 17 2 3" xfId="32313" xr:uid="{00000000-0005-0000-0000-0000377E0000}"/>
    <cellStyle name="Dane wejściowe 2 4 17 3" xfId="32314" xr:uid="{00000000-0005-0000-0000-0000387E0000}"/>
    <cellStyle name="Dane wejściowe 2 4 17 3 2" xfId="32315" xr:uid="{00000000-0005-0000-0000-0000397E0000}"/>
    <cellStyle name="Dane wejściowe 2 4 17 3 3" xfId="32316" xr:uid="{00000000-0005-0000-0000-00003A7E0000}"/>
    <cellStyle name="Dane wejściowe 2 4 17 4" xfId="32317" xr:uid="{00000000-0005-0000-0000-00003B7E0000}"/>
    <cellStyle name="Dane wejściowe 2 4 17 5" xfId="32318" xr:uid="{00000000-0005-0000-0000-00003C7E0000}"/>
    <cellStyle name="Dane wejściowe 2 4 18" xfId="32319" xr:uid="{00000000-0005-0000-0000-00003D7E0000}"/>
    <cellStyle name="Dane wejściowe 2 4 18 2" xfId="32320" xr:uid="{00000000-0005-0000-0000-00003E7E0000}"/>
    <cellStyle name="Dane wejściowe 2 4 18 2 2" xfId="32321" xr:uid="{00000000-0005-0000-0000-00003F7E0000}"/>
    <cellStyle name="Dane wejściowe 2 4 18 2 3" xfId="32322" xr:uid="{00000000-0005-0000-0000-0000407E0000}"/>
    <cellStyle name="Dane wejściowe 2 4 18 3" xfId="32323" xr:uid="{00000000-0005-0000-0000-0000417E0000}"/>
    <cellStyle name="Dane wejściowe 2 4 18 3 2" xfId="32324" xr:uid="{00000000-0005-0000-0000-0000427E0000}"/>
    <cellStyle name="Dane wejściowe 2 4 18 3 3" xfId="32325" xr:uid="{00000000-0005-0000-0000-0000437E0000}"/>
    <cellStyle name="Dane wejściowe 2 4 18 4" xfId="32326" xr:uid="{00000000-0005-0000-0000-0000447E0000}"/>
    <cellStyle name="Dane wejściowe 2 4 18 5" xfId="32327" xr:uid="{00000000-0005-0000-0000-0000457E0000}"/>
    <cellStyle name="Dane wejściowe 2 4 19" xfId="32328" xr:uid="{00000000-0005-0000-0000-0000467E0000}"/>
    <cellStyle name="Dane wejściowe 2 4 19 2" xfId="32329" xr:uid="{00000000-0005-0000-0000-0000477E0000}"/>
    <cellStyle name="Dane wejściowe 2 4 19 2 2" xfId="32330" xr:uid="{00000000-0005-0000-0000-0000487E0000}"/>
    <cellStyle name="Dane wejściowe 2 4 19 2 3" xfId="32331" xr:uid="{00000000-0005-0000-0000-0000497E0000}"/>
    <cellStyle name="Dane wejściowe 2 4 19 3" xfId="32332" xr:uid="{00000000-0005-0000-0000-00004A7E0000}"/>
    <cellStyle name="Dane wejściowe 2 4 19 3 2" xfId="32333" xr:uid="{00000000-0005-0000-0000-00004B7E0000}"/>
    <cellStyle name="Dane wejściowe 2 4 19 3 3" xfId="32334" xr:uid="{00000000-0005-0000-0000-00004C7E0000}"/>
    <cellStyle name="Dane wejściowe 2 4 19 4" xfId="32335" xr:uid="{00000000-0005-0000-0000-00004D7E0000}"/>
    <cellStyle name="Dane wejściowe 2 4 19 5" xfId="32336" xr:uid="{00000000-0005-0000-0000-00004E7E0000}"/>
    <cellStyle name="Dane wejściowe 2 4 2" xfId="32337" xr:uid="{00000000-0005-0000-0000-00004F7E0000}"/>
    <cellStyle name="Dane wejściowe 2 4 2 2" xfId="32338" xr:uid="{00000000-0005-0000-0000-0000507E0000}"/>
    <cellStyle name="Dane wejściowe 2 4 2 2 2" xfId="32339" xr:uid="{00000000-0005-0000-0000-0000517E0000}"/>
    <cellStyle name="Dane wejściowe 2 4 2 2 3" xfId="32340" xr:uid="{00000000-0005-0000-0000-0000527E0000}"/>
    <cellStyle name="Dane wejściowe 2 4 2 2 4" xfId="32341" xr:uid="{00000000-0005-0000-0000-0000537E0000}"/>
    <cellStyle name="Dane wejściowe 2 4 2 3" xfId="32342" xr:uid="{00000000-0005-0000-0000-0000547E0000}"/>
    <cellStyle name="Dane wejściowe 2 4 2 3 2" xfId="32343" xr:uid="{00000000-0005-0000-0000-0000557E0000}"/>
    <cellStyle name="Dane wejściowe 2 4 2 3 3" xfId="32344" xr:uid="{00000000-0005-0000-0000-0000567E0000}"/>
    <cellStyle name="Dane wejściowe 2 4 2 4" xfId="32345" xr:uid="{00000000-0005-0000-0000-0000577E0000}"/>
    <cellStyle name="Dane wejściowe 2 4 2 4 2" xfId="32346" xr:uid="{00000000-0005-0000-0000-0000587E0000}"/>
    <cellStyle name="Dane wejściowe 2 4 2 5" xfId="32347" xr:uid="{00000000-0005-0000-0000-0000597E0000}"/>
    <cellStyle name="Dane wejściowe 2 4 20" xfId="32348" xr:uid="{00000000-0005-0000-0000-00005A7E0000}"/>
    <cellStyle name="Dane wejściowe 2 4 20 2" xfId="32349" xr:uid="{00000000-0005-0000-0000-00005B7E0000}"/>
    <cellStyle name="Dane wejściowe 2 4 20 2 2" xfId="32350" xr:uid="{00000000-0005-0000-0000-00005C7E0000}"/>
    <cellStyle name="Dane wejściowe 2 4 20 2 3" xfId="32351" xr:uid="{00000000-0005-0000-0000-00005D7E0000}"/>
    <cellStyle name="Dane wejściowe 2 4 20 3" xfId="32352" xr:uid="{00000000-0005-0000-0000-00005E7E0000}"/>
    <cellStyle name="Dane wejściowe 2 4 20 3 2" xfId="32353" xr:uid="{00000000-0005-0000-0000-00005F7E0000}"/>
    <cellStyle name="Dane wejściowe 2 4 20 3 3" xfId="32354" xr:uid="{00000000-0005-0000-0000-0000607E0000}"/>
    <cellStyle name="Dane wejściowe 2 4 20 4" xfId="32355" xr:uid="{00000000-0005-0000-0000-0000617E0000}"/>
    <cellStyle name="Dane wejściowe 2 4 20 5" xfId="32356" xr:uid="{00000000-0005-0000-0000-0000627E0000}"/>
    <cellStyle name="Dane wejściowe 2 4 21" xfId="32357" xr:uid="{00000000-0005-0000-0000-0000637E0000}"/>
    <cellStyle name="Dane wejściowe 2 4 21 2" xfId="32358" xr:uid="{00000000-0005-0000-0000-0000647E0000}"/>
    <cellStyle name="Dane wejściowe 2 4 22" xfId="32359" xr:uid="{00000000-0005-0000-0000-0000657E0000}"/>
    <cellStyle name="Dane wejściowe 2 4 3" xfId="32360" xr:uid="{00000000-0005-0000-0000-0000667E0000}"/>
    <cellStyle name="Dane wejściowe 2 4 3 2" xfId="32361" xr:uid="{00000000-0005-0000-0000-0000677E0000}"/>
    <cellStyle name="Dane wejściowe 2 4 3 2 2" xfId="32362" xr:uid="{00000000-0005-0000-0000-0000687E0000}"/>
    <cellStyle name="Dane wejściowe 2 4 3 2 3" xfId="32363" xr:uid="{00000000-0005-0000-0000-0000697E0000}"/>
    <cellStyle name="Dane wejściowe 2 4 3 2 4" xfId="32364" xr:uid="{00000000-0005-0000-0000-00006A7E0000}"/>
    <cellStyle name="Dane wejściowe 2 4 3 3" xfId="32365" xr:uid="{00000000-0005-0000-0000-00006B7E0000}"/>
    <cellStyle name="Dane wejściowe 2 4 3 3 2" xfId="32366" xr:uid="{00000000-0005-0000-0000-00006C7E0000}"/>
    <cellStyle name="Dane wejściowe 2 4 3 3 3" xfId="32367" xr:uid="{00000000-0005-0000-0000-00006D7E0000}"/>
    <cellStyle name="Dane wejściowe 2 4 3 4" xfId="32368" xr:uid="{00000000-0005-0000-0000-00006E7E0000}"/>
    <cellStyle name="Dane wejściowe 2 4 3 5" xfId="32369" xr:uid="{00000000-0005-0000-0000-00006F7E0000}"/>
    <cellStyle name="Dane wejściowe 2 4 4" xfId="32370" xr:uid="{00000000-0005-0000-0000-0000707E0000}"/>
    <cellStyle name="Dane wejściowe 2 4 4 2" xfId="32371" xr:uid="{00000000-0005-0000-0000-0000717E0000}"/>
    <cellStyle name="Dane wejściowe 2 4 4 2 2" xfId="32372" xr:uid="{00000000-0005-0000-0000-0000727E0000}"/>
    <cellStyle name="Dane wejściowe 2 4 4 2 3" xfId="32373" xr:uid="{00000000-0005-0000-0000-0000737E0000}"/>
    <cellStyle name="Dane wejściowe 2 4 4 3" xfId="32374" xr:uid="{00000000-0005-0000-0000-0000747E0000}"/>
    <cellStyle name="Dane wejściowe 2 4 4 3 2" xfId="32375" xr:uid="{00000000-0005-0000-0000-0000757E0000}"/>
    <cellStyle name="Dane wejściowe 2 4 4 3 3" xfId="32376" xr:uid="{00000000-0005-0000-0000-0000767E0000}"/>
    <cellStyle name="Dane wejściowe 2 4 4 4" xfId="32377" xr:uid="{00000000-0005-0000-0000-0000777E0000}"/>
    <cellStyle name="Dane wejściowe 2 4 4 5" xfId="32378" xr:uid="{00000000-0005-0000-0000-0000787E0000}"/>
    <cellStyle name="Dane wejściowe 2 4 5" xfId="32379" xr:uid="{00000000-0005-0000-0000-0000797E0000}"/>
    <cellStyle name="Dane wejściowe 2 4 5 2" xfId="32380" xr:uid="{00000000-0005-0000-0000-00007A7E0000}"/>
    <cellStyle name="Dane wejściowe 2 4 5 2 2" xfId="32381" xr:uid="{00000000-0005-0000-0000-00007B7E0000}"/>
    <cellStyle name="Dane wejściowe 2 4 5 2 3" xfId="32382" xr:uid="{00000000-0005-0000-0000-00007C7E0000}"/>
    <cellStyle name="Dane wejściowe 2 4 5 3" xfId="32383" xr:uid="{00000000-0005-0000-0000-00007D7E0000}"/>
    <cellStyle name="Dane wejściowe 2 4 5 3 2" xfId="32384" xr:uid="{00000000-0005-0000-0000-00007E7E0000}"/>
    <cellStyle name="Dane wejściowe 2 4 5 3 3" xfId="32385" xr:uid="{00000000-0005-0000-0000-00007F7E0000}"/>
    <cellStyle name="Dane wejściowe 2 4 5 4" xfId="32386" xr:uid="{00000000-0005-0000-0000-0000807E0000}"/>
    <cellStyle name="Dane wejściowe 2 4 5 5" xfId="32387" xr:uid="{00000000-0005-0000-0000-0000817E0000}"/>
    <cellStyle name="Dane wejściowe 2 4 6" xfId="32388" xr:uid="{00000000-0005-0000-0000-0000827E0000}"/>
    <cellStyle name="Dane wejściowe 2 4 6 2" xfId="32389" xr:uid="{00000000-0005-0000-0000-0000837E0000}"/>
    <cellStyle name="Dane wejściowe 2 4 6 2 2" xfId="32390" xr:uid="{00000000-0005-0000-0000-0000847E0000}"/>
    <cellStyle name="Dane wejściowe 2 4 6 2 3" xfId="32391" xr:uid="{00000000-0005-0000-0000-0000857E0000}"/>
    <cellStyle name="Dane wejściowe 2 4 6 3" xfId="32392" xr:uid="{00000000-0005-0000-0000-0000867E0000}"/>
    <cellStyle name="Dane wejściowe 2 4 6 3 2" xfId="32393" xr:uid="{00000000-0005-0000-0000-0000877E0000}"/>
    <cellStyle name="Dane wejściowe 2 4 6 3 3" xfId="32394" xr:uid="{00000000-0005-0000-0000-0000887E0000}"/>
    <cellStyle name="Dane wejściowe 2 4 6 4" xfId="32395" xr:uid="{00000000-0005-0000-0000-0000897E0000}"/>
    <cellStyle name="Dane wejściowe 2 4 6 5" xfId="32396" xr:uid="{00000000-0005-0000-0000-00008A7E0000}"/>
    <cellStyle name="Dane wejściowe 2 4 7" xfId="32397" xr:uid="{00000000-0005-0000-0000-00008B7E0000}"/>
    <cellStyle name="Dane wejściowe 2 4 7 2" xfId="32398" xr:uid="{00000000-0005-0000-0000-00008C7E0000}"/>
    <cellStyle name="Dane wejściowe 2 4 7 2 2" xfId="32399" xr:uid="{00000000-0005-0000-0000-00008D7E0000}"/>
    <cellStyle name="Dane wejściowe 2 4 7 2 3" xfId="32400" xr:uid="{00000000-0005-0000-0000-00008E7E0000}"/>
    <cellStyle name="Dane wejściowe 2 4 7 3" xfId="32401" xr:uid="{00000000-0005-0000-0000-00008F7E0000}"/>
    <cellStyle name="Dane wejściowe 2 4 7 3 2" xfId="32402" xr:uid="{00000000-0005-0000-0000-0000907E0000}"/>
    <cellStyle name="Dane wejściowe 2 4 7 3 3" xfId="32403" xr:uid="{00000000-0005-0000-0000-0000917E0000}"/>
    <cellStyle name="Dane wejściowe 2 4 7 4" xfId="32404" xr:uid="{00000000-0005-0000-0000-0000927E0000}"/>
    <cellStyle name="Dane wejściowe 2 4 7 5" xfId="32405" xr:uid="{00000000-0005-0000-0000-0000937E0000}"/>
    <cellStyle name="Dane wejściowe 2 4 8" xfId="32406" xr:uid="{00000000-0005-0000-0000-0000947E0000}"/>
    <cellStyle name="Dane wejściowe 2 4 8 2" xfId="32407" xr:uid="{00000000-0005-0000-0000-0000957E0000}"/>
    <cellStyle name="Dane wejściowe 2 4 8 2 2" xfId="32408" xr:uid="{00000000-0005-0000-0000-0000967E0000}"/>
    <cellStyle name="Dane wejściowe 2 4 8 2 3" xfId="32409" xr:uid="{00000000-0005-0000-0000-0000977E0000}"/>
    <cellStyle name="Dane wejściowe 2 4 8 3" xfId="32410" xr:uid="{00000000-0005-0000-0000-0000987E0000}"/>
    <cellStyle name="Dane wejściowe 2 4 8 3 2" xfId="32411" xr:uid="{00000000-0005-0000-0000-0000997E0000}"/>
    <cellStyle name="Dane wejściowe 2 4 8 3 3" xfId="32412" xr:uid="{00000000-0005-0000-0000-00009A7E0000}"/>
    <cellStyle name="Dane wejściowe 2 4 8 4" xfId="32413" xr:uid="{00000000-0005-0000-0000-00009B7E0000}"/>
    <cellStyle name="Dane wejściowe 2 4 8 5" xfId="32414" xr:uid="{00000000-0005-0000-0000-00009C7E0000}"/>
    <cellStyle name="Dane wejściowe 2 4 9" xfId="32415" xr:uid="{00000000-0005-0000-0000-00009D7E0000}"/>
    <cellStyle name="Dane wejściowe 2 4 9 2" xfId="32416" xr:uid="{00000000-0005-0000-0000-00009E7E0000}"/>
    <cellStyle name="Dane wejściowe 2 4 9 2 2" xfId="32417" xr:uid="{00000000-0005-0000-0000-00009F7E0000}"/>
    <cellStyle name="Dane wejściowe 2 4 9 2 3" xfId="32418" xr:uid="{00000000-0005-0000-0000-0000A07E0000}"/>
    <cellStyle name="Dane wejściowe 2 4 9 3" xfId="32419" xr:uid="{00000000-0005-0000-0000-0000A17E0000}"/>
    <cellStyle name="Dane wejściowe 2 4 9 3 2" xfId="32420" xr:uid="{00000000-0005-0000-0000-0000A27E0000}"/>
    <cellStyle name="Dane wejściowe 2 4 9 3 3" xfId="32421" xr:uid="{00000000-0005-0000-0000-0000A37E0000}"/>
    <cellStyle name="Dane wejściowe 2 4 9 4" xfId="32422" xr:uid="{00000000-0005-0000-0000-0000A47E0000}"/>
    <cellStyle name="Dane wejściowe 2 4 9 5" xfId="32423" xr:uid="{00000000-0005-0000-0000-0000A57E0000}"/>
    <cellStyle name="Dane wejściowe 2 5" xfId="32424" xr:uid="{00000000-0005-0000-0000-0000A67E0000}"/>
    <cellStyle name="Dane wejściowe 2 5 10" xfId="32425" xr:uid="{00000000-0005-0000-0000-0000A77E0000}"/>
    <cellStyle name="Dane wejściowe 2 5 10 2" xfId="32426" xr:uid="{00000000-0005-0000-0000-0000A87E0000}"/>
    <cellStyle name="Dane wejściowe 2 5 10 2 2" xfId="32427" xr:uid="{00000000-0005-0000-0000-0000A97E0000}"/>
    <cellStyle name="Dane wejściowe 2 5 10 2 3" xfId="32428" xr:uid="{00000000-0005-0000-0000-0000AA7E0000}"/>
    <cellStyle name="Dane wejściowe 2 5 10 3" xfId="32429" xr:uid="{00000000-0005-0000-0000-0000AB7E0000}"/>
    <cellStyle name="Dane wejściowe 2 5 10 3 2" xfId="32430" xr:uid="{00000000-0005-0000-0000-0000AC7E0000}"/>
    <cellStyle name="Dane wejściowe 2 5 10 3 3" xfId="32431" xr:uid="{00000000-0005-0000-0000-0000AD7E0000}"/>
    <cellStyle name="Dane wejściowe 2 5 10 4" xfId="32432" xr:uid="{00000000-0005-0000-0000-0000AE7E0000}"/>
    <cellStyle name="Dane wejściowe 2 5 10 5" xfId="32433" xr:uid="{00000000-0005-0000-0000-0000AF7E0000}"/>
    <cellStyle name="Dane wejściowe 2 5 11" xfId="32434" xr:uid="{00000000-0005-0000-0000-0000B07E0000}"/>
    <cellStyle name="Dane wejściowe 2 5 11 2" xfId="32435" xr:uid="{00000000-0005-0000-0000-0000B17E0000}"/>
    <cellStyle name="Dane wejściowe 2 5 11 2 2" xfId="32436" xr:uid="{00000000-0005-0000-0000-0000B27E0000}"/>
    <cellStyle name="Dane wejściowe 2 5 11 2 3" xfId="32437" xr:uid="{00000000-0005-0000-0000-0000B37E0000}"/>
    <cellStyle name="Dane wejściowe 2 5 11 3" xfId="32438" xr:uid="{00000000-0005-0000-0000-0000B47E0000}"/>
    <cellStyle name="Dane wejściowe 2 5 11 3 2" xfId="32439" xr:uid="{00000000-0005-0000-0000-0000B57E0000}"/>
    <cellStyle name="Dane wejściowe 2 5 11 3 3" xfId="32440" xr:uid="{00000000-0005-0000-0000-0000B67E0000}"/>
    <cellStyle name="Dane wejściowe 2 5 11 4" xfId="32441" xr:uid="{00000000-0005-0000-0000-0000B77E0000}"/>
    <cellStyle name="Dane wejściowe 2 5 11 5" xfId="32442" xr:uid="{00000000-0005-0000-0000-0000B87E0000}"/>
    <cellStyle name="Dane wejściowe 2 5 12" xfId="32443" xr:uid="{00000000-0005-0000-0000-0000B97E0000}"/>
    <cellStyle name="Dane wejściowe 2 5 12 2" xfId="32444" xr:uid="{00000000-0005-0000-0000-0000BA7E0000}"/>
    <cellStyle name="Dane wejściowe 2 5 12 2 2" xfId="32445" xr:uid="{00000000-0005-0000-0000-0000BB7E0000}"/>
    <cellStyle name="Dane wejściowe 2 5 12 2 3" xfId="32446" xr:uid="{00000000-0005-0000-0000-0000BC7E0000}"/>
    <cellStyle name="Dane wejściowe 2 5 12 3" xfId="32447" xr:uid="{00000000-0005-0000-0000-0000BD7E0000}"/>
    <cellStyle name="Dane wejściowe 2 5 12 3 2" xfId="32448" xr:uid="{00000000-0005-0000-0000-0000BE7E0000}"/>
    <cellStyle name="Dane wejściowe 2 5 12 3 3" xfId="32449" xr:uid="{00000000-0005-0000-0000-0000BF7E0000}"/>
    <cellStyle name="Dane wejściowe 2 5 12 4" xfId="32450" xr:uid="{00000000-0005-0000-0000-0000C07E0000}"/>
    <cellStyle name="Dane wejściowe 2 5 12 5" xfId="32451" xr:uid="{00000000-0005-0000-0000-0000C17E0000}"/>
    <cellStyle name="Dane wejściowe 2 5 13" xfId="32452" xr:uid="{00000000-0005-0000-0000-0000C27E0000}"/>
    <cellStyle name="Dane wejściowe 2 5 13 2" xfId="32453" xr:uid="{00000000-0005-0000-0000-0000C37E0000}"/>
    <cellStyle name="Dane wejściowe 2 5 13 2 2" xfId="32454" xr:uid="{00000000-0005-0000-0000-0000C47E0000}"/>
    <cellStyle name="Dane wejściowe 2 5 13 2 3" xfId="32455" xr:uid="{00000000-0005-0000-0000-0000C57E0000}"/>
    <cellStyle name="Dane wejściowe 2 5 13 3" xfId="32456" xr:uid="{00000000-0005-0000-0000-0000C67E0000}"/>
    <cellStyle name="Dane wejściowe 2 5 13 3 2" xfId="32457" xr:uid="{00000000-0005-0000-0000-0000C77E0000}"/>
    <cellStyle name="Dane wejściowe 2 5 13 3 3" xfId="32458" xr:uid="{00000000-0005-0000-0000-0000C87E0000}"/>
    <cellStyle name="Dane wejściowe 2 5 13 4" xfId="32459" xr:uid="{00000000-0005-0000-0000-0000C97E0000}"/>
    <cellStyle name="Dane wejściowe 2 5 13 5" xfId="32460" xr:uid="{00000000-0005-0000-0000-0000CA7E0000}"/>
    <cellStyle name="Dane wejściowe 2 5 14" xfId="32461" xr:uid="{00000000-0005-0000-0000-0000CB7E0000}"/>
    <cellStyle name="Dane wejściowe 2 5 14 2" xfId="32462" xr:uid="{00000000-0005-0000-0000-0000CC7E0000}"/>
    <cellStyle name="Dane wejściowe 2 5 14 2 2" xfId="32463" xr:uid="{00000000-0005-0000-0000-0000CD7E0000}"/>
    <cellStyle name="Dane wejściowe 2 5 14 2 3" xfId="32464" xr:uid="{00000000-0005-0000-0000-0000CE7E0000}"/>
    <cellStyle name="Dane wejściowe 2 5 14 3" xfId="32465" xr:uid="{00000000-0005-0000-0000-0000CF7E0000}"/>
    <cellStyle name="Dane wejściowe 2 5 14 3 2" xfId="32466" xr:uid="{00000000-0005-0000-0000-0000D07E0000}"/>
    <cellStyle name="Dane wejściowe 2 5 14 3 3" xfId="32467" xr:uid="{00000000-0005-0000-0000-0000D17E0000}"/>
    <cellStyle name="Dane wejściowe 2 5 14 4" xfId="32468" xr:uid="{00000000-0005-0000-0000-0000D27E0000}"/>
    <cellStyle name="Dane wejściowe 2 5 14 5" xfId="32469" xr:uid="{00000000-0005-0000-0000-0000D37E0000}"/>
    <cellStyle name="Dane wejściowe 2 5 15" xfId="32470" xr:uid="{00000000-0005-0000-0000-0000D47E0000}"/>
    <cellStyle name="Dane wejściowe 2 5 15 2" xfId="32471" xr:uid="{00000000-0005-0000-0000-0000D57E0000}"/>
    <cellStyle name="Dane wejściowe 2 5 15 2 2" xfId="32472" xr:uid="{00000000-0005-0000-0000-0000D67E0000}"/>
    <cellStyle name="Dane wejściowe 2 5 15 2 3" xfId="32473" xr:uid="{00000000-0005-0000-0000-0000D77E0000}"/>
    <cellStyle name="Dane wejściowe 2 5 15 3" xfId="32474" xr:uid="{00000000-0005-0000-0000-0000D87E0000}"/>
    <cellStyle name="Dane wejściowe 2 5 15 3 2" xfId="32475" xr:uid="{00000000-0005-0000-0000-0000D97E0000}"/>
    <cellStyle name="Dane wejściowe 2 5 15 3 3" xfId="32476" xr:uid="{00000000-0005-0000-0000-0000DA7E0000}"/>
    <cellStyle name="Dane wejściowe 2 5 15 4" xfId="32477" xr:uid="{00000000-0005-0000-0000-0000DB7E0000}"/>
    <cellStyle name="Dane wejściowe 2 5 15 5" xfId="32478" xr:uid="{00000000-0005-0000-0000-0000DC7E0000}"/>
    <cellStyle name="Dane wejściowe 2 5 16" xfId="32479" xr:uid="{00000000-0005-0000-0000-0000DD7E0000}"/>
    <cellStyle name="Dane wejściowe 2 5 16 2" xfId="32480" xr:uid="{00000000-0005-0000-0000-0000DE7E0000}"/>
    <cellStyle name="Dane wejściowe 2 5 16 2 2" xfId="32481" xr:uid="{00000000-0005-0000-0000-0000DF7E0000}"/>
    <cellStyle name="Dane wejściowe 2 5 16 2 3" xfId="32482" xr:uid="{00000000-0005-0000-0000-0000E07E0000}"/>
    <cellStyle name="Dane wejściowe 2 5 16 3" xfId="32483" xr:uid="{00000000-0005-0000-0000-0000E17E0000}"/>
    <cellStyle name="Dane wejściowe 2 5 16 3 2" xfId="32484" xr:uid="{00000000-0005-0000-0000-0000E27E0000}"/>
    <cellStyle name="Dane wejściowe 2 5 16 3 3" xfId="32485" xr:uid="{00000000-0005-0000-0000-0000E37E0000}"/>
    <cellStyle name="Dane wejściowe 2 5 16 4" xfId="32486" xr:uid="{00000000-0005-0000-0000-0000E47E0000}"/>
    <cellStyle name="Dane wejściowe 2 5 16 5" xfId="32487" xr:uid="{00000000-0005-0000-0000-0000E57E0000}"/>
    <cellStyle name="Dane wejściowe 2 5 17" xfId="32488" xr:uid="{00000000-0005-0000-0000-0000E67E0000}"/>
    <cellStyle name="Dane wejściowe 2 5 17 2" xfId="32489" xr:uid="{00000000-0005-0000-0000-0000E77E0000}"/>
    <cellStyle name="Dane wejściowe 2 5 17 2 2" xfId="32490" xr:uid="{00000000-0005-0000-0000-0000E87E0000}"/>
    <cellStyle name="Dane wejściowe 2 5 17 2 3" xfId="32491" xr:uid="{00000000-0005-0000-0000-0000E97E0000}"/>
    <cellStyle name="Dane wejściowe 2 5 17 3" xfId="32492" xr:uid="{00000000-0005-0000-0000-0000EA7E0000}"/>
    <cellStyle name="Dane wejściowe 2 5 17 3 2" xfId="32493" xr:uid="{00000000-0005-0000-0000-0000EB7E0000}"/>
    <cellStyle name="Dane wejściowe 2 5 17 3 3" xfId="32494" xr:uid="{00000000-0005-0000-0000-0000EC7E0000}"/>
    <cellStyle name="Dane wejściowe 2 5 17 4" xfId="32495" xr:uid="{00000000-0005-0000-0000-0000ED7E0000}"/>
    <cellStyle name="Dane wejściowe 2 5 17 5" xfId="32496" xr:uid="{00000000-0005-0000-0000-0000EE7E0000}"/>
    <cellStyle name="Dane wejściowe 2 5 18" xfId="32497" xr:uid="{00000000-0005-0000-0000-0000EF7E0000}"/>
    <cellStyle name="Dane wejściowe 2 5 18 2" xfId="32498" xr:uid="{00000000-0005-0000-0000-0000F07E0000}"/>
    <cellStyle name="Dane wejściowe 2 5 18 2 2" xfId="32499" xr:uid="{00000000-0005-0000-0000-0000F17E0000}"/>
    <cellStyle name="Dane wejściowe 2 5 18 2 3" xfId="32500" xr:uid="{00000000-0005-0000-0000-0000F27E0000}"/>
    <cellStyle name="Dane wejściowe 2 5 18 3" xfId="32501" xr:uid="{00000000-0005-0000-0000-0000F37E0000}"/>
    <cellStyle name="Dane wejściowe 2 5 18 3 2" xfId="32502" xr:uid="{00000000-0005-0000-0000-0000F47E0000}"/>
    <cellStyle name="Dane wejściowe 2 5 18 3 3" xfId="32503" xr:uid="{00000000-0005-0000-0000-0000F57E0000}"/>
    <cellStyle name="Dane wejściowe 2 5 18 4" xfId="32504" xr:uid="{00000000-0005-0000-0000-0000F67E0000}"/>
    <cellStyle name="Dane wejściowe 2 5 18 5" xfId="32505" xr:uid="{00000000-0005-0000-0000-0000F77E0000}"/>
    <cellStyle name="Dane wejściowe 2 5 19" xfId="32506" xr:uid="{00000000-0005-0000-0000-0000F87E0000}"/>
    <cellStyle name="Dane wejściowe 2 5 19 2" xfId="32507" xr:uid="{00000000-0005-0000-0000-0000F97E0000}"/>
    <cellStyle name="Dane wejściowe 2 5 19 2 2" xfId="32508" xr:uid="{00000000-0005-0000-0000-0000FA7E0000}"/>
    <cellStyle name="Dane wejściowe 2 5 19 2 3" xfId="32509" xr:uid="{00000000-0005-0000-0000-0000FB7E0000}"/>
    <cellStyle name="Dane wejściowe 2 5 19 3" xfId="32510" xr:uid="{00000000-0005-0000-0000-0000FC7E0000}"/>
    <cellStyle name="Dane wejściowe 2 5 19 3 2" xfId="32511" xr:uid="{00000000-0005-0000-0000-0000FD7E0000}"/>
    <cellStyle name="Dane wejściowe 2 5 19 3 3" xfId="32512" xr:uid="{00000000-0005-0000-0000-0000FE7E0000}"/>
    <cellStyle name="Dane wejściowe 2 5 19 4" xfId="32513" xr:uid="{00000000-0005-0000-0000-0000FF7E0000}"/>
    <cellStyle name="Dane wejściowe 2 5 19 5" xfId="32514" xr:uid="{00000000-0005-0000-0000-0000007F0000}"/>
    <cellStyle name="Dane wejściowe 2 5 2" xfId="32515" xr:uid="{00000000-0005-0000-0000-0000017F0000}"/>
    <cellStyle name="Dane wejściowe 2 5 2 2" xfId="32516" xr:uid="{00000000-0005-0000-0000-0000027F0000}"/>
    <cellStyle name="Dane wejściowe 2 5 2 2 2" xfId="32517" xr:uid="{00000000-0005-0000-0000-0000037F0000}"/>
    <cellStyle name="Dane wejściowe 2 5 2 2 3" xfId="32518" xr:uid="{00000000-0005-0000-0000-0000047F0000}"/>
    <cellStyle name="Dane wejściowe 2 5 2 2 4" xfId="32519" xr:uid="{00000000-0005-0000-0000-0000057F0000}"/>
    <cellStyle name="Dane wejściowe 2 5 2 3" xfId="32520" xr:uid="{00000000-0005-0000-0000-0000067F0000}"/>
    <cellStyle name="Dane wejściowe 2 5 2 3 2" xfId="32521" xr:uid="{00000000-0005-0000-0000-0000077F0000}"/>
    <cellStyle name="Dane wejściowe 2 5 2 3 3" xfId="32522" xr:uid="{00000000-0005-0000-0000-0000087F0000}"/>
    <cellStyle name="Dane wejściowe 2 5 2 4" xfId="32523" xr:uid="{00000000-0005-0000-0000-0000097F0000}"/>
    <cellStyle name="Dane wejściowe 2 5 2 4 2" xfId="32524" xr:uid="{00000000-0005-0000-0000-00000A7F0000}"/>
    <cellStyle name="Dane wejściowe 2 5 2 5" xfId="32525" xr:uid="{00000000-0005-0000-0000-00000B7F0000}"/>
    <cellStyle name="Dane wejściowe 2 5 20" xfId="32526" xr:uid="{00000000-0005-0000-0000-00000C7F0000}"/>
    <cellStyle name="Dane wejściowe 2 5 20 2" xfId="32527" xr:uid="{00000000-0005-0000-0000-00000D7F0000}"/>
    <cellStyle name="Dane wejściowe 2 5 20 2 2" xfId="32528" xr:uid="{00000000-0005-0000-0000-00000E7F0000}"/>
    <cellStyle name="Dane wejściowe 2 5 20 2 3" xfId="32529" xr:uid="{00000000-0005-0000-0000-00000F7F0000}"/>
    <cellStyle name="Dane wejściowe 2 5 20 3" xfId="32530" xr:uid="{00000000-0005-0000-0000-0000107F0000}"/>
    <cellStyle name="Dane wejściowe 2 5 20 3 2" xfId="32531" xr:uid="{00000000-0005-0000-0000-0000117F0000}"/>
    <cellStyle name="Dane wejściowe 2 5 20 3 3" xfId="32532" xr:uid="{00000000-0005-0000-0000-0000127F0000}"/>
    <cellStyle name="Dane wejściowe 2 5 20 4" xfId="32533" xr:uid="{00000000-0005-0000-0000-0000137F0000}"/>
    <cellStyle name="Dane wejściowe 2 5 20 5" xfId="32534" xr:uid="{00000000-0005-0000-0000-0000147F0000}"/>
    <cellStyle name="Dane wejściowe 2 5 21" xfId="32535" xr:uid="{00000000-0005-0000-0000-0000157F0000}"/>
    <cellStyle name="Dane wejściowe 2 5 21 2" xfId="32536" xr:uid="{00000000-0005-0000-0000-0000167F0000}"/>
    <cellStyle name="Dane wejściowe 2 5 22" xfId="32537" xr:uid="{00000000-0005-0000-0000-0000177F0000}"/>
    <cellStyle name="Dane wejściowe 2 5 3" xfId="32538" xr:uid="{00000000-0005-0000-0000-0000187F0000}"/>
    <cellStyle name="Dane wejściowe 2 5 3 2" xfId="32539" xr:uid="{00000000-0005-0000-0000-0000197F0000}"/>
    <cellStyle name="Dane wejściowe 2 5 3 2 2" xfId="32540" xr:uid="{00000000-0005-0000-0000-00001A7F0000}"/>
    <cellStyle name="Dane wejściowe 2 5 3 2 3" xfId="32541" xr:uid="{00000000-0005-0000-0000-00001B7F0000}"/>
    <cellStyle name="Dane wejściowe 2 5 3 2 4" xfId="32542" xr:uid="{00000000-0005-0000-0000-00001C7F0000}"/>
    <cellStyle name="Dane wejściowe 2 5 3 3" xfId="32543" xr:uid="{00000000-0005-0000-0000-00001D7F0000}"/>
    <cellStyle name="Dane wejściowe 2 5 3 3 2" xfId="32544" xr:uid="{00000000-0005-0000-0000-00001E7F0000}"/>
    <cellStyle name="Dane wejściowe 2 5 3 3 3" xfId="32545" xr:uid="{00000000-0005-0000-0000-00001F7F0000}"/>
    <cellStyle name="Dane wejściowe 2 5 3 4" xfId="32546" xr:uid="{00000000-0005-0000-0000-0000207F0000}"/>
    <cellStyle name="Dane wejściowe 2 5 3 5" xfId="32547" xr:uid="{00000000-0005-0000-0000-0000217F0000}"/>
    <cellStyle name="Dane wejściowe 2 5 4" xfId="32548" xr:uid="{00000000-0005-0000-0000-0000227F0000}"/>
    <cellStyle name="Dane wejściowe 2 5 4 2" xfId="32549" xr:uid="{00000000-0005-0000-0000-0000237F0000}"/>
    <cellStyle name="Dane wejściowe 2 5 4 2 2" xfId="32550" xr:uid="{00000000-0005-0000-0000-0000247F0000}"/>
    <cellStyle name="Dane wejściowe 2 5 4 2 3" xfId="32551" xr:uid="{00000000-0005-0000-0000-0000257F0000}"/>
    <cellStyle name="Dane wejściowe 2 5 4 3" xfId="32552" xr:uid="{00000000-0005-0000-0000-0000267F0000}"/>
    <cellStyle name="Dane wejściowe 2 5 4 3 2" xfId="32553" xr:uid="{00000000-0005-0000-0000-0000277F0000}"/>
    <cellStyle name="Dane wejściowe 2 5 4 3 3" xfId="32554" xr:uid="{00000000-0005-0000-0000-0000287F0000}"/>
    <cellStyle name="Dane wejściowe 2 5 4 4" xfId="32555" xr:uid="{00000000-0005-0000-0000-0000297F0000}"/>
    <cellStyle name="Dane wejściowe 2 5 4 5" xfId="32556" xr:uid="{00000000-0005-0000-0000-00002A7F0000}"/>
    <cellStyle name="Dane wejściowe 2 5 5" xfId="32557" xr:uid="{00000000-0005-0000-0000-00002B7F0000}"/>
    <cellStyle name="Dane wejściowe 2 5 5 2" xfId="32558" xr:uid="{00000000-0005-0000-0000-00002C7F0000}"/>
    <cellStyle name="Dane wejściowe 2 5 5 2 2" xfId="32559" xr:uid="{00000000-0005-0000-0000-00002D7F0000}"/>
    <cellStyle name="Dane wejściowe 2 5 5 2 3" xfId="32560" xr:uid="{00000000-0005-0000-0000-00002E7F0000}"/>
    <cellStyle name="Dane wejściowe 2 5 5 3" xfId="32561" xr:uid="{00000000-0005-0000-0000-00002F7F0000}"/>
    <cellStyle name="Dane wejściowe 2 5 5 3 2" xfId="32562" xr:uid="{00000000-0005-0000-0000-0000307F0000}"/>
    <cellStyle name="Dane wejściowe 2 5 5 3 3" xfId="32563" xr:uid="{00000000-0005-0000-0000-0000317F0000}"/>
    <cellStyle name="Dane wejściowe 2 5 5 4" xfId="32564" xr:uid="{00000000-0005-0000-0000-0000327F0000}"/>
    <cellStyle name="Dane wejściowe 2 5 5 5" xfId="32565" xr:uid="{00000000-0005-0000-0000-0000337F0000}"/>
    <cellStyle name="Dane wejściowe 2 5 6" xfId="32566" xr:uid="{00000000-0005-0000-0000-0000347F0000}"/>
    <cellStyle name="Dane wejściowe 2 5 6 2" xfId="32567" xr:uid="{00000000-0005-0000-0000-0000357F0000}"/>
    <cellStyle name="Dane wejściowe 2 5 6 2 2" xfId="32568" xr:uid="{00000000-0005-0000-0000-0000367F0000}"/>
    <cellStyle name="Dane wejściowe 2 5 6 2 3" xfId="32569" xr:uid="{00000000-0005-0000-0000-0000377F0000}"/>
    <cellStyle name="Dane wejściowe 2 5 6 3" xfId="32570" xr:uid="{00000000-0005-0000-0000-0000387F0000}"/>
    <cellStyle name="Dane wejściowe 2 5 6 3 2" xfId="32571" xr:uid="{00000000-0005-0000-0000-0000397F0000}"/>
    <cellStyle name="Dane wejściowe 2 5 6 3 3" xfId="32572" xr:uid="{00000000-0005-0000-0000-00003A7F0000}"/>
    <cellStyle name="Dane wejściowe 2 5 6 4" xfId="32573" xr:uid="{00000000-0005-0000-0000-00003B7F0000}"/>
    <cellStyle name="Dane wejściowe 2 5 6 5" xfId="32574" xr:uid="{00000000-0005-0000-0000-00003C7F0000}"/>
    <cellStyle name="Dane wejściowe 2 5 7" xfId="32575" xr:uid="{00000000-0005-0000-0000-00003D7F0000}"/>
    <cellStyle name="Dane wejściowe 2 5 7 2" xfId="32576" xr:uid="{00000000-0005-0000-0000-00003E7F0000}"/>
    <cellStyle name="Dane wejściowe 2 5 7 2 2" xfId="32577" xr:uid="{00000000-0005-0000-0000-00003F7F0000}"/>
    <cellStyle name="Dane wejściowe 2 5 7 2 3" xfId="32578" xr:uid="{00000000-0005-0000-0000-0000407F0000}"/>
    <cellStyle name="Dane wejściowe 2 5 7 3" xfId="32579" xr:uid="{00000000-0005-0000-0000-0000417F0000}"/>
    <cellStyle name="Dane wejściowe 2 5 7 3 2" xfId="32580" xr:uid="{00000000-0005-0000-0000-0000427F0000}"/>
    <cellStyle name="Dane wejściowe 2 5 7 3 3" xfId="32581" xr:uid="{00000000-0005-0000-0000-0000437F0000}"/>
    <cellStyle name="Dane wejściowe 2 5 7 4" xfId="32582" xr:uid="{00000000-0005-0000-0000-0000447F0000}"/>
    <cellStyle name="Dane wejściowe 2 5 7 5" xfId="32583" xr:uid="{00000000-0005-0000-0000-0000457F0000}"/>
    <cellStyle name="Dane wejściowe 2 5 8" xfId="32584" xr:uid="{00000000-0005-0000-0000-0000467F0000}"/>
    <cellStyle name="Dane wejściowe 2 5 8 2" xfId="32585" xr:uid="{00000000-0005-0000-0000-0000477F0000}"/>
    <cellStyle name="Dane wejściowe 2 5 8 2 2" xfId="32586" xr:uid="{00000000-0005-0000-0000-0000487F0000}"/>
    <cellStyle name="Dane wejściowe 2 5 8 2 3" xfId="32587" xr:uid="{00000000-0005-0000-0000-0000497F0000}"/>
    <cellStyle name="Dane wejściowe 2 5 8 3" xfId="32588" xr:uid="{00000000-0005-0000-0000-00004A7F0000}"/>
    <cellStyle name="Dane wejściowe 2 5 8 3 2" xfId="32589" xr:uid="{00000000-0005-0000-0000-00004B7F0000}"/>
    <cellStyle name="Dane wejściowe 2 5 8 3 3" xfId="32590" xr:uid="{00000000-0005-0000-0000-00004C7F0000}"/>
    <cellStyle name="Dane wejściowe 2 5 8 4" xfId="32591" xr:uid="{00000000-0005-0000-0000-00004D7F0000}"/>
    <cellStyle name="Dane wejściowe 2 5 8 5" xfId="32592" xr:uid="{00000000-0005-0000-0000-00004E7F0000}"/>
    <cellStyle name="Dane wejściowe 2 5 9" xfId="32593" xr:uid="{00000000-0005-0000-0000-00004F7F0000}"/>
    <cellStyle name="Dane wejściowe 2 5 9 2" xfId="32594" xr:uid="{00000000-0005-0000-0000-0000507F0000}"/>
    <cellStyle name="Dane wejściowe 2 5 9 2 2" xfId="32595" xr:uid="{00000000-0005-0000-0000-0000517F0000}"/>
    <cellStyle name="Dane wejściowe 2 5 9 2 3" xfId="32596" xr:uid="{00000000-0005-0000-0000-0000527F0000}"/>
    <cellStyle name="Dane wejściowe 2 5 9 3" xfId="32597" xr:uid="{00000000-0005-0000-0000-0000537F0000}"/>
    <cellStyle name="Dane wejściowe 2 5 9 3 2" xfId="32598" xr:uid="{00000000-0005-0000-0000-0000547F0000}"/>
    <cellStyle name="Dane wejściowe 2 5 9 3 3" xfId="32599" xr:uid="{00000000-0005-0000-0000-0000557F0000}"/>
    <cellStyle name="Dane wejściowe 2 5 9 4" xfId="32600" xr:uid="{00000000-0005-0000-0000-0000567F0000}"/>
    <cellStyle name="Dane wejściowe 2 5 9 5" xfId="32601" xr:uid="{00000000-0005-0000-0000-0000577F0000}"/>
    <cellStyle name="Dane wejściowe 2 6" xfId="32602" xr:uid="{00000000-0005-0000-0000-0000587F0000}"/>
    <cellStyle name="Dane wejściowe 2 6 10" xfId="32603" xr:uid="{00000000-0005-0000-0000-0000597F0000}"/>
    <cellStyle name="Dane wejściowe 2 6 10 2" xfId="32604" xr:uid="{00000000-0005-0000-0000-00005A7F0000}"/>
    <cellStyle name="Dane wejściowe 2 6 10 2 2" xfId="32605" xr:uid="{00000000-0005-0000-0000-00005B7F0000}"/>
    <cellStyle name="Dane wejściowe 2 6 10 2 3" xfId="32606" xr:uid="{00000000-0005-0000-0000-00005C7F0000}"/>
    <cellStyle name="Dane wejściowe 2 6 10 3" xfId="32607" xr:uid="{00000000-0005-0000-0000-00005D7F0000}"/>
    <cellStyle name="Dane wejściowe 2 6 10 3 2" xfId="32608" xr:uid="{00000000-0005-0000-0000-00005E7F0000}"/>
    <cellStyle name="Dane wejściowe 2 6 10 3 3" xfId="32609" xr:uid="{00000000-0005-0000-0000-00005F7F0000}"/>
    <cellStyle name="Dane wejściowe 2 6 10 4" xfId="32610" xr:uid="{00000000-0005-0000-0000-0000607F0000}"/>
    <cellStyle name="Dane wejściowe 2 6 10 5" xfId="32611" xr:uid="{00000000-0005-0000-0000-0000617F0000}"/>
    <cellStyle name="Dane wejściowe 2 6 11" xfId="32612" xr:uid="{00000000-0005-0000-0000-0000627F0000}"/>
    <cellStyle name="Dane wejściowe 2 6 11 2" xfId="32613" xr:uid="{00000000-0005-0000-0000-0000637F0000}"/>
    <cellStyle name="Dane wejściowe 2 6 11 2 2" xfId="32614" xr:uid="{00000000-0005-0000-0000-0000647F0000}"/>
    <cellStyle name="Dane wejściowe 2 6 11 2 3" xfId="32615" xr:uid="{00000000-0005-0000-0000-0000657F0000}"/>
    <cellStyle name="Dane wejściowe 2 6 11 3" xfId="32616" xr:uid="{00000000-0005-0000-0000-0000667F0000}"/>
    <cellStyle name="Dane wejściowe 2 6 11 3 2" xfId="32617" xr:uid="{00000000-0005-0000-0000-0000677F0000}"/>
    <cellStyle name="Dane wejściowe 2 6 11 3 3" xfId="32618" xr:uid="{00000000-0005-0000-0000-0000687F0000}"/>
    <cellStyle name="Dane wejściowe 2 6 11 4" xfId="32619" xr:uid="{00000000-0005-0000-0000-0000697F0000}"/>
    <cellStyle name="Dane wejściowe 2 6 11 5" xfId="32620" xr:uid="{00000000-0005-0000-0000-00006A7F0000}"/>
    <cellStyle name="Dane wejściowe 2 6 12" xfId="32621" xr:uid="{00000000-0005-0000-0000-00006B7F0000}"/>
    <cellStyle name="Dane wejściowe 2 6 12 2" xfId="32622" xr:uid="{00000000-0005-0000-0000-00006C7F0000}"/>
    <cellStyle name="Dane wejściowe 2 6 12 2 2" xfId="32623" xr:uid="{00000000-0005-0000-0000-00006D7F0000}"/>
    <cellStyle name="Dane wejściowe 2 6 12 2 3" xfId="32624" xr:uid="{00000000-0005-0000-0000-00006E7F0000}"/>
    <cellStyle name="Dane wejściowe 2 6 12 3" xfId="32625" xr:uid="{00000000-0005-0000-0000-00006F7F0000}"/>
    <cellStyle name="Dane wejściowe 2 6 12 3 2" xfId="32626" xr:uid="{00000000-0005-0000-0000-0000707F0000}"/>
    <cellStyle name="Dane wejściowe 2 6 12 3 3" xfId="32627" xr:uid="{00000000-0005-0000-0000-0000717F0000}"/>
    <cellStyle name="Dane wejściowe 2 6 12 4" xfId="32628" xr:uid="{00000000-0005-0000-0000-0000727F0000}"/>
    <cellStyle name="Dane wejściowe 2 6 12 5" xfId="32629" xr:uid="{00000000-0005-0000-0000-0000737F0000}"/>
    <cellStyle name="Dane wejściowe 2 6 13" xfId="32630" xr:uid="{00000000-0005-0000-0000-0000747F0000}"/>
    <cellStyle name="Dane wejściowe 2 6 13 2" xfId="32631" xr:uid="{00000000-0005-0000-0000-0000757F0000}"/>
    <cellStyle name="Dane wejściowe 2 6 13 2 2" xfId="32632" xr:uid="{00000000-0005-0000-0000-0000767F0000}"/>
    <cellStyle name="Dane wejściowe 2 6 13 2 3" xfId="32633" xr:uid="{00000000-0005-0000-0000-0000777F0000}"/>
    <cellStyle name="Dane wejściowe 2 6 13 3" xfId="32634" xr:uid="{00000000-0005-0000-0000-0000787F0000}"/>
    <cellStyle name="Dane wejściowe 2 6 13 3 2" xfId="32635" xr:uid="{00000000-0005-0000-0000-0000797F0000}"/>
    <cellStyle name="Dane wejściowe 2 6 13 3 3" xfId="32636" xr:uid="{00000000-0005-0000-0000-00007A7F0000}"/>
    <cellStyle name="Dane wejściowe 2 6 13 4" xfId="32637" xr:uid="{00000000-0005-0000-0000-00007B7F0000}"/>
    <cellStyle name="Dane wejściowe 2 6 13 5" xfId="32638" xr:uid="{00000000-0005-0000-0000-00007C7F0000}"/>
    <cellStyle name="Dane wejściowe 2 6 14" xfId="32639" xr:uid="{00000000-0005-0000-0000-00007D7F0000}"/>
    <cellStyle name="Dane wejściowe 2 6 14 2" xfId="32640" xr:uid="{00000000-0005-0000-0000-00007E7F0000}"/>
    <cellStyle name="Dane wejściowe 2 6 14 2 2" xfId="32641" xr:uid="{00000000-0005-0000-0000-00007F7F0000}"/>
    <cellStyle name="Dane wejściowe 2 6 14 2 3" xfId="32642" xr:uid="{00000000-0005-0000-0000-0000807F0000}"/>
    <cellStyle name="Dane wejściowe 2 6 14 3" xfId="32643" xr:uid="{00000000-0005-0000-0000-0000817F0000}"/>
    <cellStyle name="Dane wejściowe 2 6 14 3 2" xfId="32644" xr:uid="{00000000-0005-0000-0000-0000827F0000}"/>
    <cellStyle name="Dane wejściowe 2 6 14 3 3" xfId="32645" xr:uid="{00000000-0005-0000-0000-0000837F0000}"/>
    <cellStyle name="Dane wejściowe 2 6 14 4" xfId="32646" xr:uid="{00000000-0005-0000-0000-0000847F0000}"/>
    <cellStyle name="Dane wejściowe 2 6 14 5" xfId="32647" xr:uid="{00000000-0005-0000-0000-0000857F0000}"/>
    <cellStyle name="Dane wejściowe 2 6 15" xfId="32648" xr:uid="{00000000-0005-0000-0000-0000867F0000}"/>
    <cellStyle name="Dane wejściowe 2 6 15 2" xfId="32649" xr:uid="{00000000-0005-0000-0000-0000877F0000}"/>
    <cellStyle name="Dane wejściowe 2 6 15 2 2" xfId="32650" xr:uid="{00000000-0005-0000-0000-0000887F0000}"/>
    <cellStyle name="Dane wejściowe 2 6 15 2 3" xfId="32651" xr:uid="{00000000-0005-0000-0000-0000897F0000}"/>
    <cellStyle name="Dane wejściowe 2 6 15 3" xfId="32652" xr:uid="{00000000-0005-0000-0000-00008A7F0000}"/>
    <cellStyle name="Dane wejściowe 2 6 15 3 2" xfId="32653" xr:uid="{00000000-0005-0000-0000-00008B7F0000}"/>
    <cellStyle name="Dane wejściowe 2 6 15 3 3" xfId="32654" xr:uid="{00000000-0005-0000-0000-00008C7F0000}"/>
    <cellStyle name="Dane wejściowe 2 6 15 4" xfId="32655" xr:uid="{00000000-0005-0000-0000-00008D7F0000}"/>
    <cellStyle name="Dane wejściowe 2 6 15 5" xfId="32656" xr:uid="{00000000-0005-0000-0000-00008E7F0000}"/>
    <cellStyle name="Dane wejściowe 2 6 16" xfId="32657" xr:uid="{00000000-0005-0000-0000-00008F7F0000}"/>
    <cellStyle name="Dane wejściowe 2 6 16 2" xfId="32658" xr:uid="{00000000-0005-0000-0000-0000907F0000}"/>
    <cellStyle name="Dane wejściowe 2 6 16 2 2" xfId="32659" xr:uid="{00000000-0005-0000-0000-0000917F0000}"/>
    <cellStyle name="Dane wejściowe 2 6 16 2 3" xfId="32660" xr:uid="{00000000-0005-0000-0000-0000927F0000}"/>
    <cellStyle name="Dane wejściowe 2 6 16 3" xfId="32661" xr:uid="{00000000-0005-0000-0000-0000937F0000}"/>
    <cellStyle name="Dane wejściowe 2 6 16 3 2" xfId="32662" xr:uid="{00000000-0005-0000-0000-0000947F0000}"/>
    <cellStyle name="Dane wejściowe 2 6 16 3 3" xfId="32663" xr:uid="{00000000-0005-0000-0000-0000957F0000}"/>
    <cellStyle name="Dane wejściowe 2 6 16 4" xfId="32664" xr:uid="{00000000-0005-0000-0000-0000967F0000}"/>
    <cellStyle name="Dane wejściowe 2 6 16 5" xfId="32665" xr:uid="{00000000-0005-0000-0000-0000977F0000}"/>
    <cellStyle name="Dane wejściowe 2 6 17" xfId="32666" xr:uid="{00000000-0005-0000-0000-0000987F0000}"/>
    <cellStyle name="Dane wejściowe 2 6 17 2" xfId="32667" xr:uid="{00000000-0005-0000-0000-0000997F0000}"/>
    <cellStyle name="Dane wejściowe 2 6 17 2 2" xfId="32668" xr:uid="{00000000-0005-0000-0000-00009A7F0000}"/>
    <cellStyle name="Dane wejściowe 2 6 17 2 3" xfId="32669" xr:uid="{00000000-0005-0000-0000-00009B7F0000}"/>
    <cellStyle name="Dane wejściowe 2 6 17 3" xfId="32670" xr:uid="{00000000-0005-0000-0000-00009C7F0000}"/>
    <cellStyle name="Dane wejściowe 2 6 17 3 2" xfId="32671" xr:uid="{00000000-0005-0000-0000-00009D7F0000}"/>
    <cellStyle name="Dane wejściowe 2 6 17 3 3" xfId="32672" xr:uid="{00000000-0005-0000-0000-00009E7F0000}"/>
    <cellStyle name="Dane wejściowe 2 6 17 4" xfId="32673" xr:uid="{00000000-0005-0000-0000-00009F7F0000}"/>
    <cellStyle name="Dane wejściowe 2 6 17 5" xfId="32674" xr:uid="{00000000-0005-0000-0000-0000A07F0000}"/>
    <cellStyle name="Dane wejściowe 2 6 18" xfId="32675" xr:uid="{00000000-0005-0000-0000-0000A17F0000}"/>
    <cellStyle name="Dane wejściowe 2 6 18 2" xfId="32676" xr:uid="{00000000-0005-0000-0000-0000A27F0000}"/>
    <cellStyle name="Dane wejściowe 2 6 18 2 2" xfId="32677" xr:uid="{00000000-0005-0000-0000-0000A37F0000}"/>
    <cellStyle name="Dane wejściowe 2 6 18 2 3" xfId="32678" xr:uid="{00000000-0005-0000-0000-0000A47F0000}"/>
    <cellStyle name="Dane wejściowe 2 6 18 3" xfId="32679" xr:uid="{00000000-0005-0000-0000-0000A57F0000}"/>
    <cellStyle name="Dane wejściowe 2 6 18 3 2" xfId="32680" xr:uid="{00000000-0005-0000-0000-0000A67F0000}"/>
    <cellStyle name="Dane wejściowe 2 6 18 3 3" xfId="32681" xr:uid="{00000000-0005-0000-0000-0000A77F0000}"/>
    <cellStyle name="Dane wejściowe 2 6 18 4" xfId="32682" xr:uid="{00000000-0005-0000-0000-0000A87F0000}"/>
    <cellStyle name="Dane wejściowe 2 6 18 5" xfId="32683" xr:uid="{00000000-0005-0000-0000-0000A97F0000}"/>
    <cellStyle name="Dane wejściowe 2 6 19" xfId="32684" xr:uid="{00000000-0005-0000-0000-0000AA7F0000}"/>
    <cellStyle name="Dane wejściowe 2 6 19 2" xfId="32685" xr:uid="{00000000-0005-0000-0000-0000AB7F0000}"/>
    <cellStyle name="Dane wejściowe 2 6 19 2 2" xfId="32686" xr:uid="{00000000-0005-0000-0000-0000AC7F0000}"/>
    <cellStyle name="Dane wejściowe 2 6 19 2 3" xfId="32687" xr:uid="{00000000-0005-0000-0000-0000AD7F0000}"/>
    <cellStyle name="Dane wejściowe 2 6 19 3" xfId="32688" xr:uid="{00000000-0005-0000-0000-0000AE7F0000}"/>
    <cellStyle name="Dane wejściowe 2 6 19 3 2" xfId="32689" xr:uid="{00000000-0005-0000-0000-0000AF7F0000}"/>
    <cellStyle name="Dane wejściowe 2 6 19 3 3" xfId="32690" xr:uid="{00000000-0005-0000-0000-0000B07F0000}"/>
    <cellStyle name="Dane wejściowe 2 6 19 4" xfId="32691" xr:uid="{00000000-0005-0000-0000-0000B17F0000}"/>
    <cellStyle name="Dane wejściowe 2 6 19 5" xfId="32692" xr:uid="{00000000-0005-0000-0000-0000B27F0000}"/>
    <cellStyle name="Dane wejściowe 2 6 2" xfId="32693" xr:uid="{00000000-0005-0000-0000-0000B37F0000}"/>
    <cellStyle name="Dane wejściowe 2 6 2 2" xfId="32694" xr:uid="{00000000-0005-0000-0000-0000B47F0000}"/>
    <cellStyle name="Dane wejściowe 2 6 2 2 2" xfId="32695" xr:uid="{00000000-0005-0000-0000-0000B57F0000}"/>
    <cellStyle name="Dane wejściowe 2 6 2 2 3" xfId="32696" xr:uid="{00000000-0005-0000-0000-0000B67F0000}"/>
    <cellStyle name="Dane wejściowe 2 6 2 2 4" xfId="32697" xr:uid="{00000000-0005-0000-0000-0000B77F0000}"/>
    <cellStyle name="Dane wejściowe 2 6 2 3" xfId="32698" xr:uid="{00000000-0005-0000-0000-0000B87F0000}"/>
    <cellStyle name="Dane wejściowe 2 6 2 3 2" xfId="32699" xr:uid="{00000000-0005-0000-0000-0000B97F0000}"/>
    <cellStyle name="Dane wejściowe 2 6 2 3 3" xfId="32700" xr:uid="{00000000-0005-0000-0000-0000BA7F0000}"/>
    <cellStyle name="Dane wejściowe 2 6 2 4" xfId="32701" xr:uid="{00000000-0005-0000-0000-0000BB7F0000}"/>
    <cellStyle name="Dane wejściowe 2 6 2 4 2" xfId="32702" xr:uid="{00000000-0005-0000-0000-0000BC7F0000}"/>
    <cellStyle name="Dane wejściowe 2 6 2 5" xfId="32703" xr:uid="{00000000-0005-0000-0000-0000BD7F0000}"/>
    <cellStyle name="Dane wejściowe 2 6 20" xfId="32704" xr:uid="{00000000-0005-0000-0000-0000BE7F0000}"/>
    <cellStyle name="Dane wejściowe 2 6 20 2" xfId="32705" xr:uid="{00000000-0005-0000-0000-0000BF7F0000}"/>
    <cellStyle name="Dane wejściowe 2 6 20 2 2" xfId="32706" xr:uid="{00000000-0005-0000-0000-0000C07F0000}"/>
    <cellStyle name="Dane wejściowe 2 6 20 2 3" xfId="32707" xr:uid="{00000000-0005-0000-0000-0000C17F0000}"/>
    <cellStyle name="Dane wejściowe 2 6 20 3" xfId="32708" xr:uid="{00000000-0005-0000-0000-0000C27F0000}"/>
    <cellStyle name="Dane wejściowe 2 6 20 3 2" xfId="32709" xr:uid="{00000000-0005-0000-0000-0000C37F0000}"/>
    <cellStyle name="Dane wejściowe 2 6 20 3 3" xfId="32710" xr:uid="{00000000-0005-0000-0000-0000C47F0000}"/>
    <cellStyle name="Dane wejściowe 2 6 20 4" xfId="32711" xr:uid="{00000000-0005-0000-0000-0000C57F0000}"/>
    <cellStyle name="Dane wejściowe 2 6 20 5" xfId="32712" xr:uid="{00000000-0005-0000-0000-0000C67F0000}"/>
    <cellStyle name="Dane wejściowe 2 6 21" xfId="32713" xr:uid="{00000000-0005-0000-0000-0000C77F0000}"/>
    <cellStyle name="Dane wejściowe 2 6 21 2" xfId="32714" xr:uid="{00000000-0005-0000-0000-0000C87F0000}"/>
    <cellStyle name="Dane wejściowe 2 6 22" xfId="32715" xr:uid="{00000000-0005-0000-0000-0000C97F0000}"/>
    <cellStyle name="Dane wejściowe 2 6 3" xfId="32716" xr:uid="{00000000-0005-0000-0000-0000CA7F0000}"/>
    <cellStyle name="Dane wejściowe 2 6 3 2" xfId="32717" xr:uid="{00000000-0005-0000-0000-0000CB7F0000}"/>
    <cellStyle name="Dane wejściowe 2 6 3 2 2" xfId="32718" xr:uid="{00000000-0005-0000-0000-0000CC7F0000}"/>
    <cellStyle name="Dane wejściowe 2 6 3 2 3" xfId="32719" xr:uid="{00000000-0005-0000-0000-0000CD7F0000}"/>
    <cellStyle name="Dane wejściowe 2 6 3 2 4" xfId="32720" xr:uid="{00000000-0005-0000-0000-0000CE7F0000}"/>
    <cellStyle name="Dane wejściowe 2 6 3 3" xfId="32721" xr:uid="{00000000-0005-0000-0000-0000CF7F0000}"/>
    <cellStyle name="Dane wejściowe 2 6 3 3 2" xfId="32722" xr:uid="{00000000-0005-0000-0000-0000D07F0000}"/>
    <cellStyle name="Dane wejściowe 2 6 3 3 3" xfId="32723" xr:uid="{00000000-0005-0000-0000-0000D17F0000}"/>
    <cellStyle name="Dane wejściowe 2 6 3 4" xfId="32724" xr:uid="{00000000-0005-0000-0000-0000D27F0000}"/>
    <cellStyle name="Dane wejściowe 2 6 3 5" xfId="32725" xr:uid="{00000000-0005-0000-0000-0000D37F0000}"/>
    <cellStyle name="Dane wejściowe 2 6 4" xfId="32726" xr:uid="{00000000-0005-0000-0000-0000D47F0000}"/>
    <cellStyle name="Dane wejściowe 2 6 4 2" xfId="32727" xr:uid="{00000000-0005-0000-0000-0000D57F0000}"/>
    <cellStyle name="Dane wejściowe 2 6 4 2 2" xfId="32728" xr:uid="{00000000-0005-0000-0000-0000D67F0000}"/>
    <cellStyle name="Dane wejściowe 2 6 4 2 3" xfId="32729" xr:uid="{00000000-0005-0000-0000-0000D77F0000}"/>
    <cellStyle name="Dane wejściowe 2 6 4 3" xfId="32730" xr:uid="{00000000-0005-0000-0000-0000D87F0000}"/>
    <cellStyle name="Dane wejściowe 2 6 4 3 2" xfId="32731" xr:uid="{00000000-0005-0000-0000-0000D97F0000}"/>
    <cellStyle name="Dane wejściowe 2 6 4 3 3" xfId="32732" xr:uid="{00000000-0005-0000-0000-0000DA7F0000}"/>
    <cellStyle name="Dane wejściowe 2 6 4 4" xfId="32733" xr:uid="{00000000-0005-0000-0000-0000DB7F0000}"/>
    <cellStyle name="Dane wejściowe 2 6 4 5" xfId="32734" xr:uid="{00000000-0005-0000-0000-0000DC7F0000}"/>
    <cellStyle name="Dane wejściowe 2 6 5" xfId="32735" xr:uid="{00000000-0005-0000-0000-0000DD7F0000}"/>
    <cellStyle name="Dane wejściowe 2 6 5 2" xfId="32736" xr:uid="{00000000-0005-0000-0000-0000DE7F0000}"/>
    <cellStyle name="Dane wejściowe 2 6 5 2 2" xfId="32737" xr:uid="{00000000-0005-0000-0000-0000DF7F0000}"/>
    <cellStyle name="Dane wejściowe 2 6 5 2 3" xfId="32738" xr:uid="{00000000-0005-0000-0000-0000E07F0000}"/>
    <cellStyle name="Dane wejściowe 2 6 5 3" xfId="32739" xr:uid="{00000000-0005-0000-0000-0000E17F0000}"/>
    <cellStyle name="Dane wejściowe 2 6 5 3 2" xfId="32740" xr:uid="{00000000-0005-0000-0000-0000E27F0000}"/>
    <cellStyle name="Dane wejściowe 2 6 5 3 3" xfId="32741" xr:uid="{00000000-0005-0000-0000-0000E37F0000}"/>
    <cellStyle name="Dane wejściowe 2 6 5 4" xfId="32742" xr:uid="{00000000-0005-0000-0000-0000E47F0000}"/>
    <cellStyle name="Dane wejściowe 2 6 5 5" xfId="32743" xr:uid="{00000000-0005-0000-0000-0000E57F0000}"/>
    <cellStyle name="Dane wejściowe 2 6 6" xfId="32744" xr:uid="{00000000-0005-0000-0000-0000E67F0000}"/>
    <cellStyle name="Dane wejściowe 2 6 6 2" xfId="32745" xr:uid="{00000000-0005-0000-0000-0000E77F0000}"/>
    <cellStyle name="Dane wejściowe 2 6 6 2 2" xfId="32746" xr:uid="{00000000-0005-0000-0000-0000E87F0000}"/>
    <cellStyle name="Dane wejściowe 2 6 6 2 3" xfId="32747" xr:uid="{00000000-0005-0000-0000-0000E97F0000}"/>
    <cellStyle name="Dane wejściowe 2 6 6 3" xfId="32748" xr:uid="{00000000-0005-0000-0000-0000EA7F0000}"/>
    <cellStyle name="Dane wejściowe 2 6 6 3 2" xfId="32749" xr:uid="{00000000-0005-0000-0000-0000EB7F0000}"/>
    <cellStyle name="Dane wejściowe 2 6 6 3 3" xfId="32750" xr:uid="{00000000-0005-0000-0000-0000EC7F0000}"/>
    <cellStyle name="Dane wejściowe 2 6 6 4" xfId="32751" xr:uid="{00000000-0005-0000-0000-0000ED7F0000}"/>
    <cellStyle name="Dane wejściowe 2 6 6 5" xfId="32752" xr:uid="{00000000-0005-0000-0000-0000EE7F0000}"/>
    <cellStyle name="Dane wejściowe 2 6 7" xfId="32753" xr:uid="{00000000-0005-0000-0000-0000EF7F0000}"/>
    <cellStyle name="Dane wejściowe 2 6 7 2" xfId="32754" xr:uid="{00000000-0005-0000-0000-0000F07F0000}"/>
    <cellStyle name="Dane wejściowe 2 6 7 2 2" xfId="32755" xr:uid="{00000000-0005-0000-0000-0000F17F0000}"/>
    <cellStyle name="Dane wejściowe 2 6 7 2 3" xfId="32756" xr:uid="{00000000-0005-0000-0000-0000F27F0000}"/>
    <cellStyle name="Dane wejściowe 2 6 7 3" xfId="32757" xr:uid="{00000000-0005-0000-0000-0000F37F0000}"/>
    <cellStyle name="Dane wejściowe 2 6 7 3 2" xfId="32758" xr:uid="{00000000-0005-0000-0000-0000F47F0000}"/>
    <cellStyle name="Dane wejściowe 2 6 7 3 3" xfId="32759" xr:uid="{00000000-0005-0000-0000-0000F57F0000}"/>
    <cellStyle name="Dane wejściowe 2 6 7 4" xfId="32760" xr:uid="{00000000-0005-0000-0000-0000F67F0000}"/>
    <cellStyle name="Dane wejściowe 2 6 7 5" xfId="32761" xr:uid="{00000000-0005-0000-0000-0000F77F0000}"/>
    <cellStyle name="Dane wejściowe 2 6 8" xfId="32762" xr:uid="{00000000-0005-0000-0000-0000F87F0000}"/>
    <cellStyle name="Dane wejściowe 2 6 8 2" xfId="32763" xr:uid="{00000000-0005-0000-0000-0000F97F0000}"/>
    <cellStyle name="Dane wejściowe 2 6 8 2 2" xfId="32764" xr:uid="{00000000-0005-0000-0000-0000FA7F0000}"/>
    <cellStyle name="Dane wejściowe 2 6 8 2 3" xfId="32765" xr:uid="{00000000-0005-0000-0000-0000FB7F0000}"/>
    <cellStyle name="Dane wejściowe 2 6 8 3" xfId="32766" xr:uid="{00000000-0005-0000-0000-0000FC7F0000}"/>
    <cellStyle name="Dane wejściowe 2 6 8 3 2" xfId="32767" xr:uid="{00000000-0005-0000-0000-0000FD7F0000}"/>
    <cellStyle name="Dane wejściowe 2 6 8 3 3" xfId="32768" xr:uid="{00000000-0005-0000-0000-0000FE7F0000}"/>
    <cellStyle name="Dane wejściowe 2 6 8 4" xfId="32769" xr:uid="{00000000-0005-0000-0000-0000FF7F0000}"/>
    <cellStyle name="Dane wejściowe 2 6 8 5" xfId="32770" xr:uid="{00000000-0005-0000-0000-000000800000}"/>
    <cellStyle name="Dane wejściowe 2 6 9" xfId="32771" xr:uid="{00000000-0005-0000-0000-000001800000}"/>
    <cellStyle name="Dane wejściowe 2 6 9 2" xfId="32772" xr:uid="{00000000-0005-0000-0000-000002800000}"/>
    <cellStyle name="Dane wejściowe 2 6 9 2 2" xfId="32773" xr:uid="{00000000-0005-0000-0000-000003800000}"/>
    <cellStyle name="Dane wejściowe 2 6 9 2 3" xfId="32774" xr:uid="{00000000-0005-0000-0000-000004800000}"/>
    <cellStyle name="Dane wejściowe 2 6 9 3" xfId="32775" xr:uid="{00000000-0005-0000-0000-000005800000}"/>
    <cellStyle name="Dane wejściowe 2 6 9 3 2" xfId="32776" xr:uid="{00000000-0005-0000-0000-000006800000}"/>
    <cellStyle name="Dane wejściowe 2 6 9 3 3" xfId="32777" xr:uid="{00000000-0005-0000-0000-000007800000}"/>
    <cellStyle name="Dane wejściowe 2 6 9 4" xfId="32778" xr:uid="{00000000-0005-0000-0000-000008800000}"/>
    <cellStyle name="Dane wejściowe 2 6 9 5" xfId="32779" xr:uid="{00000000-0005-0000-0000-000009800000}"/>
    <cellStyle name="Dane wejściowe 2 7" xfId="32780" xr:uid="{00000000-0005-0000-0000-00000A800000}"/>
    <cellStyle name="Dane wejściowe 2 7 10" xfId="32781" xr:uid="{00000000-0005-0000-0000-00000B800000}"/>
    <cellStyle name="Dane wejściowe 2 7 10 2" xfId="32782" xr:uid="{00000000-0005-0000-0000-00000C800000}"/>
    <cellStyle name="Dane wejściowe 2 7 10 2 2" xfId="32783" xr:uid="{00000000-0005-0000-0000-00000D800000}"/>
    <cellStyle name="Dane wejściowe 2 7 10 2 3" xfId="32784" xr:uid="{00000000-0005-0000-0000-00000E800000}"/>
    <cellStyle name="Dane wejściowe 2 7 10 3" xfId="32785" xr:uid="{00000000-0005-0000-0000-00000F800000}"/>
    <cellStyle name="Dane wejściowe 2 7 10 3 2" xfId="32786" xr:uid="{00000000-0005-0000-0000-000010800000}"/>
    <cellStyle name="Dane wejściowe 2 7 10 3 3" xfId="32787" xr:uid="{00000000-0005-0000-0000-000011800000}"/>
    <cellStyle name="Dane wejściowe 2 7 10 4" xfId="32788" xr:uid="{00000000-0005-0000-0000-000012800000}"/>
    <cellStyle name="Dane wejściowe 2 7 10 5" xfId="32789" xr:uid="{00000000-0005-0000-0000-000013800000}"/>
    <cellStyle name="Dane wejściowe 2 7 11" xfId="32790" xr:uid="{00000000-0005-0000-0000-000014800000}"/>
    <cellStyle name="Dane wejściowe 2 7 11 2" xfId="32791" xr:uid="{00000000-0005-0000-0000-000015800000}"/>
    <cellStyle name="Dane wejściowe 2 7 11 2 2" xfId="32792" xr:uid="{00000000-0005-0000-0000-000016800000}"/>
    <cellStyle name="Dane wejściowe 2 7 11 2 3" xfId="32793" xr:uid="{00000000-0005-0000-0000-000017800000}"/>
    <cellStyle name="Dane wejściowe 2 7 11 3" xfId="32794" xr:uid="{00000000-0005-0000-0000-000018800000}"/>
    <cellStyle name="Dane wejściowe 2 7 11 3 2" xfId="32795" xr:uid="{00000000-0005-0000-0000-000019800000}"/>
    <cellStyle name="Dane wejściowe 2 7 11 3 3" xfId="32796" xr:uid="{00000000-0005-0000-0000-00001A800000}"/>
    <cellStyle name="Dane wejściowe 2 7 11 4" xfId="32797" xr:uid="{00000000-0005-0000-0000-00001B800000}"/>
    <cellStyle name="Dane wejściowe 2 7 11 5" xfId="32798" xr:uid="{00000000-0005-0000-0000-00001C800000}"/>
    <cellStyle name="Dane wejściowe 2 7 12" xfId="32799" xr:uid="{00000000-0005-0000-0000-00001D800000}"/>
    <cellStyle name="Dane wejściowe 2 7 12 2" xfId="32800" xr:uid="{00000000-0005-0000-0000-00001E800000}"/>
    <cellStyle name="Dane wejściowe 2 7 12 2 2" xfId="32801" xr:uid="{00000000-0005-0000-0000-00001F800000}"/>
    <cellStyle name="Dane wejściowe 2 7 12 2 3" xfId="32802" xr:uid="{00000000-0005-0000-0000-000020800000}"/>
    <cellStyle name="Dane wejściowe 2 7 12 3" xfId="32803" xr:uid="{00000000-0005-0000-0000-000021800000}"/>
    <cellStyle name="Dane wejściowe 2 7 12 3 2" xfId="32804" xr:uid="{00000000-0005-0000-0000-000022800000}"/>
    <cellStyle name="Dane wejściowe 2 7 12 3 3" xfId="32805" xr:uid="{00000000-0005-0000-0000-000023800000}"/>
    <cellStyle name="Dane wejściowe 2 7 12 4" xfId="32806" xr:uid="{00000000-0005-0000-0000-000024800000}"/>
    <cellStyle name="Dane wejściowe 2 7 12 5" xfId="32807" xr:uid="{00000000-0005-0000-0000-000025800000}"/>
    <cellStyle name="Dane wejściowe 2 7 13" xfId="32808" xr:uid="{00000000-0005-0000-0000-000026800000}"/>
    <cellStyle name="Dane wejściowe 2 7 13 2" xfId="32809" xr:uid="{00000000-0005-0000-0000-000027800000}"/>
    <cellStyle name="Dane wejściowe 2 7 13 2 2" xfId="32810" xr:uid="{00000000-0005-0000-0000-000028800000}"/>
    <cellStyle name="Dane wejściowe 2 7 13 2 3" xfId="32811" xr:uid="{00000000-0005-0000-0000-000029800000}"/>
    <cellStyle name="Dane wejściowe 2 7 13 3" xfId="32812" xr:uid="{00000000-0005-0000-0000-00002A800000}"/>
    <cellStyle name="Dane wejściowe 2 7 13 3 2" xfId="32813" xr:uid="{00000000-0005-0000-0000-00002B800000}"/>
    <cellStyle name="Dane wejściowe 2 7 13 3 3" xfId="32814" xr:uid="{00000000-0005-0000-0000-00002C800000}"/>
    <cellStyle name="Dane wejściowe 2 7 13 4" xfId="32815" xr:uid="{00000000-0005-0000-0000-00002D800000}"/>
    <cellStyle name="Dane wejściowe 2 7 13 5" xfId="32816" xr:uid="{00000000-0005-0000-0000-00002E800000}"/>
    <cellStyle name="Dane wejściowe 2 7 14" xfId="32817" xr:uid="{00000000-0005-0000-0000-00002F800000}"/>
    <cellStyle name="Dane wejściowe 2 7 14 2" xfId="32818" xr:uid="{00000000-0005-0000-0000-000030800000}"/>
    <cellStyle name="Dane wejściowe 2 7 14 2 2" xfId="32819" xr:uid="{00000000-0005-0000-0000-000031800000}"/>
    <cellStyle name="Dane wejściowe 2 7 14 2 3" xfId="32820" xr:uid="{00000000-0005-0000-0000-000032800000}"/>
    <cellStyle name="Dane wejściowe 2 7 14 3" xfId="32821" xr:uid="{00000000-0005-0000-0000-000033800000}"/>
    <cellStyle name="Dane wejściowe 2 7 14 3 2" xfId="32822" xr:uid="{00000000-0005-0000-0000-000034800000}"/>
    <cellStyle name="Dane wejściowe 2 7 14 3 3" xfId="32823" xr:uid="{00000000-0005-0000-0000-000035800000}"/>
    <cellStyle name="Dane wejściowe 2 7 14 4" xfId="32824" xr:uid="{00000000-0005-0000-0000-000036800000}"/>
    <cellStyle name="Dane wejściowe 2 7 14 5" xfId="32825" xr:uid="{00000000-0005-0000-0000-000037800000}"/>
    <cellStyle name="Dane wejściowe 2 7 15" xfId="32826" xr:uid="{00000000-0005-0000-0000-000038800000}"/>
    <cellStyle name="Dane wejściowe 2 7 15 2" xfId="32827" xr:uid="{00000000-0005-0000-0000-000039800000}"/>
    <cellStyle name="Dane wejściowe 2 7 15 2 2" xfId="32828" xr:uid="{00000000-0005-0000-0000-00003A800000}"/>
    <cellStyle name="Dane wejściowe 2 7 15 2 3" xfId="32829" xr:uid="{00000000-0005-0000-0000-00003B800000}"/>
    <cellStyle name="Dane wejściowe 2 7 15 3" xfId="32830" xr:uid="{00000000-0005-0000-0000-00003C800000}"/>
    <cellStyle name="Dane wejściowe 2 7 15 3 2" xfId="32831" xr:uid="{00000000-0005-0000-0000-00003D800000}"/>
    <cellStyle name="Dane wejściowe 2 7 15 3 3" xfId="32832" xr:uid="{00000000-0005-0000-0000-00003E800000}"/>
    <cellStyle name="Dane wejściowe 2 7 15 4" xfId="32833" xr:uid="{00000000-0005-0000-0000-00003F800000}"/>
    <cellStyle name="Dane wejściowe 2 7 15 5" xfId="32834" xr:uid="{00000000-0005-0000-0000-000040800000}"/>
    <cellStyle name="Dane wejściowe 2 7 16" xfId="32835" xr:uid="{00000000-0005-0000-0000-000041800000}"/>
    <cellStyle name="Dane wejściowe 2 7 16 2" xfId="32836" xr:uid="{00000000-0005-0000-0000-000042800000}"/>
    <cellStyle name="Dane wejściowe 2 7 16 2 2" xfId="32837" xr:uid="{00000000-0005-0000-0000-000043800000}"/>
    <cellStyle name="Dane wejściowe 2 7 16 2 3" xfId="32838" xr:uid="{00000000-0005-0000-0000-000044800000}"/>
    <cellStyle name="Dane wejściowe 2 7 16 3" xfId="32839" xr:uid="{00000000-0005-0000-0000-000045800000}"/>
    <cellStyle name="Dane wejściowe 2 7 16 3 2" xfId="32840" xr:uid="{00000000-0005-0000-0000-000046800000}"/>
    <cellStyle name="Dane wejściowe 2 7 16 3 3" xfId="32841" xr:uid="{00000000-0005-0000-0000-000047800000}"/>
    <cellStyle name="Dane wejściowe 2 7 16 4" xfId="32842" xr:uid="{00000000-0005-0000-0000-000048800000}"/>
    <cellStyle name="Dane wejściowe 2 7 16 5" xfId="32843" xr:uid="{00000000-0005-0000-0000-000049800000}"/>
    <cellStyle name="Dane wejściowe 2 7 17" xfId="32844" xr:uid="{00000000-0005-0000-0000-00004A800000}"/>
    <cellStyle name="Dane wejściowe 2 7 17 2" xfId="32845" xr:uid="{00000000-0005-0000-0000-00004B800000}"/>
    <cellStyle name="Dane wejściowe 2 7 17 2 2" xfId="32846" xr:uid="{00000000-0005-0000-0000-00004C800000}"/>
    <cellStyle name="Dane wejściowe 2 7 17 2 3" xfId="32847" xr:uid="{00000000-0005-0000-0000-00004D800000}"/>
    <cellStyle name="Dane wejściowe 2 7 17 3" xfId="32848" xr:uid="{00000000-0005-0000-0000-00004E800000}"/>
    <cellStyle name="Dane wejściowe 2 7 17 3 2" xfId="32849" xr:uid="{00000000-0005-0000-0000-00004F800000}"/>
    <cellStyle name="Dane wejściowe 2 7 17 3 3" xfId="32850" xr:uid="{00000000-0005-0000-0000-000050800000}"/>
    <cellStyle name="Dane wejściowe 2 7 17 4" xfId="32851" xr:uid="{00000000-0005-0000-0000-000051800000}"/>
    <cellStyle name="Dane wejściowe 2 7 17 5" xfId="32852" xr:uid="{00000000-0005-0000-0000-000052800000}"/>
    <cellStyle name="Dane wejściowe 2 7 18" xfId="32853" xr:uid="{00000000-0005-0000-0000-000053800000}"/>
    <cellStyle name="Dane wejściowe 2 7 18 2" xfId="32854" xr:uid="{00000000-0005-0000-0000-000054800000}"/>
    <cellStyle name="Dane wejściowe 2 7 18 2 2" xfId="32855" xr:uid="{00000000-0005-0000-0000-000055800000}"/>
    <cellStyle name="Dane wejściowe 2 7 18 2 3" xfId="32856" xr:uid="{00000000-0005-0000-0000-000056800000}"/>
    <cellStyle name="Dane wejściowe 2 7 18 3" xfId="32857" xr:uid="{00000000-0005-0000-0000-000057800000}"/>
    <cellStyle name="Dane wejściowe 2 7 18 3 2" xfId="32858" xr:uid="{00000000-0005-0000-0000-000058800000}"/>
    <cellStyle name="Dane wejściowe 2 7 18 3 3" xfId="32859" xr:uid="{00000000-0005-0000-0000-000059800000}"/>
    <cellStyle name="Dane wejściowe 2 7 18 4" xfId="32860" xr:uid="{00000000-0005-0000-0000-00005A800000}"/>
    <cellStyle name="Dane wejściowe 2 7 18 5" xfId="32861" xr:uid="{00000000-0005-0000-0000-00005B800000}"/>
    <cellStyle name="Dane wejściowe 2 7 19" xfId="32862" xr:uid="{00000000-0005-0000-0000-00005C800000}"/>
    <cellStyle name="Dane wejściowe 2 7 19 2" xfId="32863" xr:uid="{00000000-0005-0000-0000-00005D800000}"/>
    <cellStyle name="Dane wejściowe 2 7 19 2 2" xfId="32864" xr:uid="{00000000-0005-0000-0000-00005E800000}"/>
    <cellStyle name="Dane wejściowe 2 7 19 2 3" xfId="32865" xr:uid="{00000000-0005-0000-0000-00005F800000}"/>
    <cellStyle name="Dane wejściowe 2 7 19 3" xfId="32866" xr:uid="{00000000-0005-0000-0000-000060800000}"/>
    <cellStyle name="Dane wejściowe 2 7 19 3 2" xfId="32867" xr:uid="{00000000-0005-0000-0000-000061800000}"/>
    <cellStyle name="Dane wejściowe 2 7 19 3 3" xfId="32868" xr:uid="{00000000-0005-0000-0000-000062800000}"/>
    <cellStyle name="Dane wejściowe 2 7 19 4" xfId="32869" xr:uid="{00000000-0005-0000-0000-000063800000}"/>
    <cellStyle name="Dane wejściowe 2 7 19 5" xfId="32870" xr:uid="{00000000-0005-0000-0000-000064800000}"/>
    <cellStyle name="Dane wejściowe 2 7 2" xfId="32871" xr:uid="{00000000-0005-0000-0000-000065800000}"/>
    <cellStyle name="Dane wejściowe 2 7 2 2" xfId="32872" xr:uid="{00000000-0005-0000-0000-000066800000}"/>
    <cellStyle name="Dane wejściowe 2 7 2 2 2" xfId="32873" xr:uid="{00000000-0005-0000-0000-000067800000}"/>
    <cellStyle name="Dane wejściowe 2 7 2 2 3" xfId="32874" xr:uid="{00000000-0005-0000-0000-000068800000}"/>
    <cellStyle name="Dane wejściowe 2 7 2 2 4" xfId="32875" xr:uid="{00000000-0005-0000-0000-000069800000}"/>
    <cellStyle name="Dane wejściowe 2 7 2 3" xfId="32876" xr:uid="{00000000-0005-0000-0000-00006A800000}"/>
    <cellStyle name="Dane wejściowe 2 7 2 3 2" xfId="32877" xr:uid="{00000000-0005-0000-0000-00006B800000}"/>
    <cellStyle name="Dane wejściowe 2 7 2 3 3" xfId="32878" xr:uid="{00000000-0005-0000-0000-00006C800000}"/>
    <cellStyle name="Dane wejściowe 2 7 2 4" xfId="32879" xr:uid="{00000000-0005-0000-0000-00006D800000}"/>
    <cellStyle name="Dane wejściowe 2 7 2 4 2" xfId="32880" xr:uid="{00000000-0005-0000-0000-00006E800000}"/>
    <cellStyle name="Dane wejściowe 2 7 2 5" xfId="32881" xr:uid="{00000000-0005-0000-0000-00006F800000}"/>
    <cellStyle name="Dane wejściowe 2 7 20" xfId="32882" xr:uid="{00000000-0005-0000-0000-000070800000}"/>
    <cellStyle name="Dane wejściowe 2 7 20 2" xfId="32883" xr:uid="{00000000-0005-0000-0000-000071800000}"/>
    <cellStyle name="Dane wejściowe 2 7 20 2 2" xfId="32884" xr:uid="{00000000-0005-0000-0000-000072800000}"/>
    <cellStyle name="Dane wejściowe 2 7 20 2 3" xfId="32885" xr:uid="{00000000-0005-0000-0000-000073800000}"/>
    <cellStyle name="Dane wejściowe 2 7 20 3" xfId="32886" xr:uid="{00000000-0005-0000-0000-000074800000}"/>
    <cellStyle name="Dane wejściowe 2 7 20 3 2" xfId="32887" xr:uid="{00000000-0005-0000-0000-000075800000}"/>
    <cellStyle name="Dane wejściowe 2 7 20 3 3" xfId="32888" xr:uid="{00000000-0005-0000-0000-000076800000}"/>
    <cellStyle name="Dane wejściowe 2 7 20 4" xfId="32889" xr:uid="{00000000-0005-0000-0000-000077800000}"/>
    <cellStyle name="Dane wejściowe 2 7 20 5" xfId="32890" xr:uid="{00000000-0005-0000-0000-000078800000}"/>
    <cellStyle name="Dane wejściowe 2 7 21" xfId="32891" xr:uid="{00000000-0005-0000-0000-000079800000}"/>
    <cellStyle name="Dane wejściowe 2 7 21 2" xfId="32892" xr:uid="{00000000-0005-0000-0000-00007A800000}"/>
    <cellStyle name="Dane wejściowe 2 7 22" xfId="32893" xr:uid="{00000000-0005-0000-0000-00007B800000}"/>
    <cellStyle name="Dane wejściowe 2 7 3" xfId="32894" xr:uid="{00000000-0005-0000-0000-00007C800000}"/>
    <cellStyle name="Dane wejściowe 2 7 3 2" xfId="32895" xr:uid="{00000000-0005-0000-0000-00007D800000}"/>
    <cellStyle name="Dane wejściowe 2 7 3 2 2" xfId="32896" xr:uid="{00000000-0005-0000-0000-00007E800000}"/>
    <cellStyle name="Dane wejściowe 2 7 3 2 3" xfId="32897" xr:uid="{00000000-0005-0000-0000-00007F800000}"/>
    <cellStyle name="Dane wejściowe 2 7 3 2 4" xfId="32898" xr:uid="{00000000-0005-0000-0000-000080800000}"/>
    <cellStyle name="Dane wejściowe 2 7 3 3" xfId="32899" xr:uid="{00000000-0005-0000-0000-000081800000}"/>
    <cellStyle name="Dane wejściowe 2 7 3 3 2" xfId="32900" xr:uid="{00000000-0005-0000-0000-000082800000}"/>
    <cellStyle name="Dane wejściowe 2 7 3 3 3" xfId="32901" xr:uid="{00000000-0005-0000-0000-000083800000}"/>
    <cellStyle name="Dane wejściowe 2 7 3 4" xfId="32902" xr:uid="{00000000-0005-0000-0000-000084800000}"/>
    <cellStyle name="Dane wejściowe 2 7 3 5" xfId="32903" xr:uid="{00000000-0005-0000-0000-000085800000}"/>
    <cellStyle name="Dane wejściowe 2 7 4" xfId="32904" xr:uid="{00000000-0005-0000-0000-000086800000}"/>
    <cellStyle name="Dane wejściowe 2 7 4 2" xfId="32905" xr:uid="{00000000-0005-0000-0000-000087800000}"/>
    <cellStyle name="Dane wejściowe 2 7 4 2 2" xfId="32906" xr:uid="{00000000-0005-0000-0000-000088800000}"/>
    <cellStyle name="Dane wejściowe 2 7 4 2 3" xfId="32907" xr:uid="{00000000-0005-0000-0000-000089800000}"/>
    <cellStyle name="Dane wejściowe 2 7 4 3" xfId="32908" xr:uid="{00000000-0005-0000-0000-00008A800000}"/>
    <cellStyle name="Dane wejściowe 2 7 4 3 2" xfId="32909" xr:uid="{00000000-0005-0000-0000-00008B800000}"/>
    <cellStyle name="Dane wejściowe 2 7 4 3 3" xfId="32910" xr:uid="{00000000-0005-0000-0000-00008C800000}"/>
    <cellStyle name="Dane wejściowe 2 7 4 4" xfId="32911" xr:uid="{00000000-0005-0000-0000-00008D800000}"/>
    <cellStyle name="Dane wejściowe 2 7 4 5" xfId="32912" xr:uid="{00000000-0005-0000-0000-00008E800000}"/>
    <cellStyle name="Dane wejściowe 2 7 5" xfId="32913" xr:uid="{00000000-0005-0000-0000-00008F800000}"/>
    <cellStyle name="Dane wejściowe 2 7 5 2" xfId="32914" xr:uid="{00000000-0005-0000-0000-000090800000}"/>
    <cellStyle name="Dane wejściowe 2 7 5 2 2" xfId="32915" xr:uid="{00000000-0005-0000-0000-000091800000}"/>
    <cellStyle name="Dane wejściowe 2 7 5 2 3" xfId="32916" xr:uid="{00000000-0005-0000-0000-000092800000}"/>
    <cellStyle name="Dane wejściowe 2 7 5 3" xfId="32917" xr:uid="{00000000-0005-0000-0000-000093800000}"/>
    <cellStyle name="Dane wejściowe 2 7 5 3 2" xfId="32918" xr:uid="{00000000-0005-0000-0000-000094800000}"/>
    <cellStyle name="Dane wejściowe 2 7 5 3 3" xfId="32919" xr:uid="{00000000-0005-0000-0000-000095800000}"/>
    <cellStyle name="Dane wejściowe 2 7 5 4" xfId="32920" xr:uid="{00000000-0005-0000-0000-000096800000}"/>
    <cellStyle name="Dane wejściowe 2 7 5 5" xfId="32921" xr:uid="{00000000-0005-0000-0000-000097800000}"/>
    <cellStyle name="Dane wejściowe 2 7 6" xfId="32922" xr:uid="{00000000-0005-0000-0000-000098800000}"/>
    <cellStyle name="Dane wejściowe 2 7 6 2" xfId="32923" xr:uid="{00000000-0005-0000-0000-000099800000}"/>
    <cellStyle name="Dane wejściowe 2 7 6 2 2" xfId="32924" xr:uid="{00000000-0005-0000-0000-00009A800000}"/>
    <cellStyle name="Dane wejściowe 2 7 6 2 3" xfId="32925" xr:uid="{00000000-0005-0000-0000-00009B800000}"/>
    <cellStyle name="Dane wejściowe 2 7 6 3" xfId="32926" xr:uid="{00000000-0005-0000-0000-00009C800000}"/>
    <cellStyle name="Dane wejściowe 2 7 6 3 2" xfId="32927" xr:uid="{00000000-0005-0000-0000-00009D800000}"/>
    <cellStyle name="Dane wejściowe 2 7 6 3 3" xfId="32928" xr:uid="{00000000-0005-0000-0000-00009E800000}"/>
    <cellStyle name="Dane wejściowe 2 7 6 4" xfId="32929" xr:uid="{00000000-0005-0000-0000-00009F800000}"/>
    <cellStyle name="Dane wejściowe 2 7 6 5" xfId="32930" xr:uid="{00000000-0005-0000-0000-0000A0800000}"/>
    <cellStyle name="Dane wejściowe 2 7 7" xfId="32931" xr:uid="{00000000-0005-0000-0000-0000A1800000}"/>
    <cellStyle name="Dane wejściowe 2 7 7 2" xfId="32932" xr:uid="{00000000-0005-0000-0000-0000A2800000}"/>
    <cellStyle name="Dane wejściowe 2 7 7 2 2" xfId="32933" xr:uid="{00000000-0005-0000-0000-0000A3800000}"/>
    <cellStyle name="Dane wejściowe 2 7 7 2 3" xfId="32934" xr:uid="{00000000-0005-0000-0000-0000A4800000}"/>
    <cellStyle name="Dane wejściowe 2 7 7 3" xfId="32935" xr:uid="{00000000-0005-0000-0000-0000A5800000}"/>
    <cellStyle name="Dane wejściowe 2 7 7 3 2" xfId="32936" xr:uid="{00000000-0005-0000-0000-0000A6800000}"/>
    <cellStyle name="Dane wejściowe 2 7 7 3 3" xfId="32937" xr:uid="{00000000-0005-0000-0000-0000A7800000}"/>
    <cellStyle name="Dane wejściowe 2 7 7 4" xfId="32938" xr:uid="{00000000-0005-0000-0000-0000A8800000}"/>
    <cellStyle name="Dane wejściowe 2 7 7 5" xfId="32939" xr:uid="{00000000-0005-0000-0000-0000A9800000}"/>
    <cellStyle name="Dane wejściowe 2 7 8" xfId="32940" xr:uid="{00000000-0005-0000-0000-0000AA800000}"/>
    <cellStyle name="Dane wejściowe 2 7 8 2" xfId="32941" xr:uid="{00000000-0005-0000-0000-0000AB800000}"/>
    <cellStyle name="Dane wejściowe 2 7 8 2 2" xfId="32942" xr:uid="{00000000-0005-0000-0000-0000AC800000}"/>
    <cellStyle name="Dane wejściowe 2 7 8 2 3" xfId="32943" xr:uid="{00000000-0005-0000-0000-0000AD800000}"/>
    <cellStyle name="Dane wejściowe 2 7 8 3" xfId="32944" xr:uid="{00000000-0005-0000-0000-0000AE800000}"/>
    <cellStyle name="Dane wejściowe 2 7 8 3 2" xfId="32945" xr:uid="{00000000-0005-0000-0000-0000AF800000}"/>
    <cellStyle name="Dane wejściowe 2 7 8 3 3" xfId="32946" xr:uid="{00000000-0005-0000-0000-0000B0800000}"/>
    <cellStyle name="Dane wejściowe 2 7 8 4" xfId="32947" xr:uid="{00000000-0005-0000-0000-0000B1800000}"/>
    <cellStyle name="Dane wejściowe 2 7 8 5" xfId="32948" xr:uid="{00000000-0005-0000-0000-0000B2800000}"/>
    <cellStyle name="Dane wejściowe 2 7 9" xfId="32949" xr:uid="{00000000-0005-0000-0000-0000B3800000}"/>
    <cellStyle name="Dane wejściowe 2 7 9 2" xfId="32950" xr:uid="{00000000-0005-0000-0000-0000B4800000}"/>
    <cellStyle name="Dane wejściowe 2 7 9 2 2" xfId="32951" xr:uid="{00000000-0005-0000-0000-0000B5800000}"/>
    <cellStyle name="Dane wejściowe 2 7 9 2 3" xfId="32952" xr:uid="{00000000-0005-0000-0000-0000B6800000}"/>
    <cellStyle name="Dane wejściowe 2 7 9 3" xfId="32953" xr:uid="{00000000-0005-0000-0000-0000B7800000}"/>
    <cellStyle name="Dane wejściowe 2 7 9 3 2" xfId="32954" xr:uid="{00000000-0005-0000-0000-0000B8800000}"/>
    <cellStyle name="Dane wejściowe 2 7 9 3 3" xfId="32955" xr:uid="{00000000-0005-0000-0000-0000B9800000}"/>
    <cellStyle name="Dane wejściowe 2 7 9 4" xfId="32956" xr:uid="{00000000-0005-0000-0000-0000BA800000}"/>
    <cellStyle name="Dane wejściowe 2 7 9 5" xfId="32957" xr:uid="{00000000-0005-0000-0000-0000BB800000}"/>
    <cellStyle name="Dane wejściowe 2 8" xfId="32958" xr:uid="{00000000-0005-0000-0000-0000BC800000}"/>
    <cellStyle name="Dane wejściowe 2 8 10" xfId="32959" xr:uid="{00000000-0005-0000-0000-0000BD800000}"/>
    <cellStyle name="Dane wejściowe 2 8 10 2" xfId="32960" xr:uid="{00000000-0005-0000-0000-0000BE800000}"/>
    <cellStyle name="Dane wejściowe 2 8 10 2 2" xfId="32961" xr:uid="{00000000-0005-0000-0000-0000BF800000}"/>
    <cellStyle name="Dane wejściowe 2 8 10 2 3" xfId="32962" xr:uid="{00000000-0005-0000-0000-0000C0800000}"/>
    <cellStyle name="Dane wejściowe 2 8 10 3" xfId="32963" xr:uid="{00000000-0005-0000-0000-0000C1800000}"/>
    <cellStyle name="Dane wejściowe 2 8 10 3 2" xfId="32964" xr:uid="{00000000-0005-0000-0000-0000C2800000}"/>
    <cellStyle name="Dane wejściowe 2 8 10 3 3" xfId="32965" xr:uid="{00000000-0005-0000-0000-0000C3800000}"/>
    <cellStyle name="Dane wejściowe 2 8 10 4" xfId="32966" xr:uid="{00000000-0005-0000-0000-0000C4800000}"/>
    <cellStyle name="Dane wejściowe 2 8 10 5" xfId="32967" xr:uid="{00000000-0005-0000-0000-0000C5800000}"/>
    <cellStyle name="Dane wejściowe 2 8 11" xfId="32968" xr:uid="{00000000-0005-0000-0000-0000C6800000}"/>
    <cellStyle name="Dane wejściowe 2 8 11 2" xfId="32969" xr:uid="{00000000-0005-0000-0000-0000C7800000}"/>
    <cellStyle name="Dane wejściowe 2 8 11 2 2" xfId="32970" xr:uid="{00000000-0005-0000-0000-0000C8800000}"/>
    <cellStyle name="Dane wejściowe 2 8 11 2 3" xfId="32971" xr:uid="{00000000-0005-0000-0000-0000C9800000}"/>
    <cellStyle name="Dane wejściowe 2 8 11 3" xfId="32972" xr:uid="{00000000-0005-0000-0000-0000CA800000}"/>
    <cellStyle name="Dane wejściowe 2 8 11 3 2" xfId="32973" xr:uid="{00000000-0005-0000-0000-0000CB800000}"/>
    <cellStyle name="Dane wejściowe 2 8 11 3 3" xfId="32974" xr:uid="{00000000-0005-0000-0000-0000CC800000}"/>
    <cellStyle name="Dane wejściowe 2 8 11 4" xfId="32975" xr:uid="{00000000-0005-0000-0000-0000CD800000}"/>
    <cellStyle name="Dane wejściowe 2 8 11 5" xfId="32976" xr:uid="{00000000-0005-0000-0000-0000CE800000}"/>
    <cellStyle name="Dane wejściowe 2 8 12" xfId="32977" xr:uid="{00000000-0005-0000-0000-0000CF800000}"/>
    <cellStyle name="Dane wejściowe 2 8 12 2" xfId="32978" xr:uid="{00000000-0005-0000-0000-0000D0800000}"/>
    <cellStyle name="Dane wejściowe 2 8 12 2 2" xfId="32979" xr:uid="{00000000-0005-0000-0000-0000D1800000}"/>
    <cellStyle name="Dane wejściowe 2 8 12 2 3" xfId="32980" xr:uid="{00000000-0005-0000-0000-0000D2800000}"/>
    <cellStyle name="Dane wejściowe 2 8 12 3" xfId="32981" xr:uid="{00000000-0005-0000-0000-0000D3800000}"/>
    <cellStyle name="Dane wejściowe 2 8 12 3 2" xfId="32982" xr:uid="{00000000-0005-0000-0000-0000D4800000}"/>
    <cellStyle name="Dane wejściowe 2 8 12 3 3" xfId="32983" xr:uid="{00000000-0005-0000-0000-0000D5800000}"/>
    <cellStyle name="Dane wejściowe 2 8 12 4" xfId="32984" xr:uid="{00000000-0005-0000-0000-0000D6800000}"/>
    <cellStyle name="Dane wejściowe 2 8 12 5" xfId="32985" xr:uid="{00000000-0005-0000-0000-0000D7800000}"/>
    <cellStyle name="Dane wejściowe 2 8 13" xfId="32986" xr:uid="{00000000-0005-0000-0000-0000D8800000}"/>
    <cellStyle name="Dane wejściowe 2 8 13 2" xfId="32987" xr:uid="{00000000-0005-0000-0000-0000D9800000}"/>
    <cellStyle name="Dane wejściowe 2 8 13 2 2" xfId="32988" xr:uid="{00000000-0005-0000-0000-0000DA800000}"/>
    <cellStyle name="Dane wejściowe 2 8 13 2 3" xfId="32989" xr:uid="{00000000-0005-0000-0000-0000DB800000}"/>
    <cellStyle name="Dane wejściowe 2 8 13 3" xfId="32990" xr:uid="{00000000-0005-0000-0000-0000DC800000}"/>
    <cellStyle name="Dane wejściowe 2 8 13 3 2" xfId="32991" xr:uid="{00000000-0005-0000-0000-0000DD800000}"/>
    <cellStyle name="Dane wejściowe 2 8 13 3 3" xfId="32992" xr:uid="{00000000-0005-0000-0000-0000DE800000}"/>
    <cellStyle name="Dane wejściowe 2 8 13 4" xfId="32993" xr:uid="{00000000-0005-0000-0000-0000DF800000}"/>
    <cellStyle name="Dane wejściowe 2 8 13 5" xfId="32994" xr:uid="{00000000-0005-0000-0000-0000E0800000}"/>
    <cellStyle name="Dane wejściowe 2 8 14" xfId="32995" xr:uid="{00000000-0005-0000-0000-0000E1800000}"/>
    <cellStyle name="Dane wejściowe 2 8 14 2" xfId="32996" xr:uid="{00000000-0005-0000-0000-0000E2800000}"/>
    <cellStyle name="Dane wejściowe 2 8 14 2 2" xfId="32997" xr:uid="{00000000-0005-0000-0000-0000E3800000}"/>
    <cellStyle name="Dane wejściowe 2 8 14 2 3" xfId="32998" xr:uid="{00000000-0005-0000-0000-0000E4800000}"/>
    <cellStyle name="Dane wejściowe 2 8 14 3" xfId="32999" xr:uid="{00000000-0005-0000-0000-0000E5800000}"/>
    <cellStyle name="Dane wejściowe 2 8 14 3 2" xfId="33000" xr:uid="{00000000-0005-0000-0000-0000E6800000}"/>
    <cellStyle name="Dane wejściowe 2 8 14 3 3" xfId="33001" xr:uid="{00000000-0005-0000-0000-0000E7800000}"/>
    <cellStyle name="Dane wejściowe 2 8 14 4" xfId="33002" xr:uid="{00000000-0005-0000-0000-0000E8800000}"/>
    <cellStyle name="Dane wejściowe 2 8 14 5" xfId="33003" xr:uid="{00000000-0005-0000-0000-0000E9800000}"/>
    <cellStyle name="Dane wejściowe 2 8 15" xfId="33004" xr:uid="{00000000-0005-0000-0000-0000EA800000}"/>
    <cellStyle name="Dane wejściowe 2 8 15 2" xfId="33005" xr:uid="{00000000-0005-0000-0000-0000EB800000}"/>
    <cellStyle name="Dane wejściowe 2 8 15 2 2" xfId="33006" xr:uid="{00000000-0005-0000-0000-0000EC800000}"/>
    <cellStyle name="Dane wejściowe 2 8 15 2 3" xfId="33007" xr:uid="{00000000-0005-0000-0000-0000ED800000}"/>
    <cellStyle name="Dane wejściowe 2 8 15 3" xfId="33008" xr:uid="{00000000-0005-0000-0000-0000EE800000}"/>
    <cellStyle name="Dane wejściowe 2 8 15 3 2" xfId="33009" xr:uid="{00000000-0005-0000-0000-0000EF800000}"/>
    <cellStyle name="Dane wejściowe 2 8 15 3 3" xfId="33010" xr:uid="{00000000-0005-0000-0000-0000F0800000}"/>
    <cellStyle name="Dane wejściowe 2 8 15 4" xfId="33011" xr:uid="{00000000-0005-0000-0000-0000F1800000}"/>
    <cellStyle name="Dane wejściowe 2 8 15 5" xfId="33012" xr:uid="{00000000-0005-0000-0000-0000F2800000}"/>
    <cellStyle name="Dane wejściowe 2 8 16" xfId="33013" xr:uid="{00000000-0005-0000-0000-0000F3800000}"/>
    <cellStyle name="Dane wejściowe 2 8 16 2" xfId="33014" xr:uid="{00000000-0005-0000-0000-0000F4800000}"/>
    <cellStyle name="Dane wejściowe 2 8 16 2 2" xfId="33015" xr:uid="{00000000-0005-0000-0000-0000F5800000}"/>
    <cellStyle name="Dane wejściowe 2 8 16 2 3" xfId="33016" xr:uid="{00000000-0005-0000-0000-0000F6800000}"/>
    <cellStyle name="Dane wejściowe 2 8 16 3" xfId="33017" xr:uid="{00000000-0005-0000-0000-0000F7800000}"/>
    <cellStyle name="Dane wejściowe 2 8 16 3 2" xfId="33018" xr:uid="{00000000-0005-0000-0000-0000F8800000}"/>
    <cellStyle name="Dane wejściowe 2 8 16 3 3" xfId="33019" xr:uid="{00000000-0005-0000-0000-0000F9800000}"/>
    <cellStyle name="Dane wejściowe 2 8 16 4" xfId="33020" xr:uid="{00000000-0005-0000-0000-0000FA800000}"/>
    <cellStyle name="Dane wejściowe 2 8 16 5" xfId="33021" xr:uid="{00000000-0005-0000-0000-0000FB800000}"/>
    <cellStyle name="Dane wejściowe 2 8 17" xfId="33022" xr:uid="{00000000-0005-0000-0000-0000FC800000}"/>
    <cellStyle name="Dane wejściowe 2 8 17 2" xfId="33023" xr:uid="{00000000-0005-0000-0000-0000FD800000}"/>
    <cellStyle name="Dane wejściowe 2 8 17 2 2" xfId="33024" xr:uid="{00000000-0005-0000-0000-0000FE800000}"/>
    <cellStyle name="Dane wejściowe 2 8 17 2 3" xfId="33025" xr:uid="{00000000-0005-0000-0000-0000FF800000}"/>
    <cellStyle name="Dane wejściowe 2 8 17 3" xfId="33026" xr:uid="{00000000-0005-0000-0000-000000810000}"/>
    <cellStyle name="Dane wejściowe 2 8 17 3 2" xfId="33027" xr:uid="{00000000-0005-0000-0000-000001810000}"/>
    <cellStyle name="Dane wejściowe 2 8 17 3 3" xfId="33028" xr:uid="{00000000-0005-0000-0000-000002810000}"/>
    <cellStyle name="Dane wejściowe 2 8 17 4" xfId="33029" xr:uid="{00000000-0005-0000-0000-000003810000}"/>
    <cellStyle name="Dane wejściowe 2 8 17 5" xfId="33030" xr:uid="{00000000-0005-0000-0000-000004810000}"/>
    <cellStyle name="Dane wejściowe 2 8 18" xfId="33031" xr:uid="{00000000-0005-0000-0000-000005810000}"/>
    <cellStyle name="Dane wejściowe 2 8 18 2" xfId="33032" xr:uid="{00000000-0005-0000-0000-000006810000}"/>
    <cellStyle name="Dane wejściowe 2 8 18 2 2" xfId="33033" xr:uid="{00000000-0005-0000-0000-000007810000}"/>
    <cellStyle name="Dane wejściowe 2 8 18 2 3" xfId="33034" xr:uid="{00000000-0005-0000-0000-000008810000}"/>
    <cellStyle name="Dane wejściowe 2 8 18 3" xfId="33035" xr:uid="{00000000-0005-0000-0000-000009810000}"/>
    <cellStyle name="Dane wejściowe 2 8 18 3 2" xfId="33036" xr:uid="{00000000-0005-0000-0000-00000A810000}"/>
    <cellStyle name="Dane wejściowe 2 8 18 3 3" xfId="33037" xr:uid="{00000000-0005-0000-0000-00000B810000}"/>
    <cellStyle name="Dane wejściowe 2 8 18 4" xfId="33038" xr:uid="{00000000-0005-0000-0000-00000C810000}"/>
    <cellStyle name="Dane wejściowe 2 8 18 5" xfId="33039" xr:uid="{00000000-0005-0000-0000-00000D810000}"/>
    <cellStyle name="Dane wejściowe 2 8 19" xfId="33040" xr:uid="{00000000-0005-0000-0000-00000E810000}"/>
    <cellStyle name="Dane wejściowe 2 8 19 2" xfId="33041" xr:uid="{00000000-0005-0000-0000-00000F810000}"/>
    <cellStyle name="Dane wejściowe 2 8 19 2 2" xfId="33042" xr:uid="{00000000-0005-0000-0000-000010810000}"/>
    <cellStyle name="Dane wejściowe 2 8 19 2 3" xfId="33043" xr:uid="{00000000-0005-0000-0000-000011810000}"/>
    <cellStyle name="Dane wejściowe 2 8 19 3" xfId="33044" xr:uid="{00000000-0005-0000-0000-000012810000}"/>
    <cellStyle name="Dane wejściowe 2 8 19 3 2" xfId="33045" xr:uid="{00000000-0005-0000-0000-000013810000}"/>
    <cellStyle name="Dane wejściowe 2 8 19 3 3" xfId="33046" xr:uid="{00000000-0005-0000-0000-000014810000}"/>
    <cellStyle name="Dane wejściowe 2 8 19 4" xfId="33047" xr:uid="{00000000-0005-0000-0000-000015810000}"/>
    <cellStyle name="Dane wejściowe 2 8 19 5" xfId="33048" xr:uid="{00000000-0005-0000-0000-000016810000}"/>
    <cellStyle name="Dane wejściowe 2 8 2" xfId="33049" xr:uid="{00000000-0005-0000-0000-000017810000}"/>
    <cellStyle name="Dane wejściowe 2 8 2 2" xfId="33050" xr:uid="{00000000-0005-0000-0000-000018810000}"/>
    <cellStyle name="Dane wejściowe 2 8 2 2 2" xfId="33051" xr:uid="{00000000-0005-0000-0000-000019810000}"/>
    <cellStyle name="Dane wejściowe 2 8 2 2 3" xfId="33052" xr:uid="{00000000-0005-0000-0000-00001A810000}"/>
    <cellStyle name="Dane wejściowe 2 8 2 2 4" xfId="33053" xr:uid="{00000000-0005-0000-0000-00001B810000}"/>
    <cellStyle name="Dane wejściowe 2 8 2 3" xfId="33054" xr:uid="{00000000-0005-0000-0000-00001C810000}"/>
    <cellStyle name="Dane wejściowe 2 8 2 3 2" xfId="33055" xr:uid="{00000000-0005-0000-0000-00001D810000}"/>
    <cellStyle name="Dane wejściowe 2 8 2 3 3" xfId="33056" xr:uid="{00000000-0005-0000-0000-00001E810000}"/>
    <cellStyle name="Dane wejściowe 2 8 2 4" xfId="33057" xr:uid="{00000000-0005-0000-0000-00001F810000}"/>
    <cellStyle name="Dane wejściowe 2 8 2 4 2" xfId="33058" xr:uid="{00000000-0005-0000-0000-000020810000}"/>
    <cellStyle name="Dane wejściowe 2 8 2 5" xfId="33059" xr:uid="{00000000-0005-0000-0000-000021810000}"/>
    <cellStyle name="Dane wejściowe 2 8 20" xfId="33060" xr:uid="{00000000-0005-0000-0000-000022810000}"/>
    <cellStyle name="Dane wejściowe 2 8 20 2" xfId="33061" xr:uid="{00000000-0005-0000-0000-000023810000}"/>
    <cellStyle name="Dane wejściowe 2 8 20 2 2" xfId="33062" xr:uid="{00000000-0005-0000-0000-000024810000}"/>
    <cellStyle name="Dane wejściowe 2 8 20 2 3" xfId="33063" xr:uid="{00000000-0005-0000-0000-000025810000}"/>
    <cellStyle name="Dane wejściowe 2 8 20 3" xfId="33064" xr:uid="{00000000-0005-0000-0000-000026810000}"/>
    <cellStyle name="Dane wejściowe 2 8 20 3 2" xfId="33065" xr:uid="{00000000-0005-0000-0000-000027810000}"/>
    <cellStyle name="Dane wejściowe 2 8 20 3 3" xfId="33066" xr:uid="{00000000-0005-0000-0000-000028810000}"/>
    <cellStyle name="Dane wejściowe 2 8 20 4" xfId="33067" xr:uid="{00000000-0005-0000-0000-000029810000}"/>
    <cellStyle name="Dane wejściowe 2 8 20 5" xfId="33068" xr:uid="{00000000-0005-0000-0000-00002A810000}"/>
    <cellStyle name="Dane wejściowe 2 8 21" xfId="33069" xr:uid="{00000000-0005-0000-0000-00002B810000}"/>
    <cellStyle name="Dane wejściowe 2 8 21 2" xfId="33070" xr:uid="{00000000-0005-0000-0000-00002C810000}"/>
    <cellStyle name="Dane wejściowe 2 8 22" xfId="33071" xr:uid="{00000000-0005-0000-0000-00002D810000}"/>
    <cellStyle name="Dane wejściowe 2 8 3" xfId="33072" xr:uid="{00000000-0005-0000-0000-00002E810000}"/>
    <cellStyle name="Dane wejściowe 2 8 3 2" xfId="33073" xr:uid="{00000000-0005-0000-0000-00002F810000}"/>
    <cellStyle name="Dane wejściowe 2 8 3 2 2" xfId="33074" xr:uid="{00000000-0005-0000-0000-000030810000}"/>
    <cellStyle name="Dane wejściowe 2 8 3 2 3" xfId="33075" xr:uid="{00000000-0005-0000-0000-000031810000}"/>
    <cellStyle name="Dane wejściowe 2 8 3 2 4" xfId="33076" xr:uid="{00000000-0005-0000-0000-000032810000}"/>
    <cellStyle name="Dane wejściowe 2 8 3 3" xfId="33077" xr:uid="{00000000-0005-0000-0000-000033810000}"/>
    <cellStyle name="Dane wejściowe 2 8 3 3 2" xfId="33078" xr:uid="{00000000-0005-0000-0000-000034810000}"/>
    <cellStyle name="Dane wejściowe 2 8 3 3 3" xfId="33079" xr:uid="{00000000-0005-0000-0000-000035810000}"/>
    <cellStyle name="Dane wejściowe 2 8 3 4" xfId="33080" xr:uid="{00000000-0005-0000-0000-000036810000}"/>
    <cellStyle name="Dane wejściowe 2 8 3 5" xfId="33081" xr:uid="{00000000-0005-0000-0000-000037810000}"/>
    <cellStyle name="Dane wejściowe 2 8 4" xfId="33082" xr:uid="{00000000-0005-0000-0000-000038810000}"/>
    <cellStyle name="Dane wejściowe 2 8 4 2" xfId="33083" xr:uid="{00000000-0005-0000-0000-000039810000}"/>
    <cellStyle name="Dane wejściowe 2 8 4 2 2" xfId="33084" xr:uid="{00000000-0005-0000-0000-00003A810000}"/>
    <cellStyle name="Dane wejściowe 2 8 4 2 3" xfId="33085" xr:uid="{00000000-0005-0000-0000-00003B810000}"/>
    <cellStyle name="Dane wejściowe 2 8 4 3" xfId="33086" xr:uid="{00000000-0005-0000-0000-00003C810000}"/>
    <cellStyle name="Dane wejściowe 2 8 4 3 2" xfId="33087" xr:uid="{00000000-0005-0000-0000-00003D810000}"/>
    <cellStyle name="Dane wejściowe 2 8 4 3 3" xfId="33088" xr:uid="{00000000-0005-0000-0000-00003E810000}"/>
    <cellStyle name="Dane wejściowe 2 8 4 4" xfId="33089" xr:uid="{00000000-0005-0000-0000-00003F810000}"/>
    <cellStyle name="Dane wejściowe 2 8 4 5" xfId="33090" xr:uid="{00000000-0005-0000-0000-000040810000}"/>
    <cellStyle name="Dane wejściowe 2 8 5" xfId="33091" xr:uid="{00000000-0005-0000-0000-000041810000}"/>
    <cellStyle name="Dane wejściowe 2 8 5 2" xfId="33092" xr:uid="{00000000-0005-0000-0000-000042810000}"/>
    <cellStyle name="Dane wejściowe 2 8 5 2 2" xfId="33093" xr:uid="{00000000-0005-0000-0000-000043810000}"/>
    <cellStyle name="Dane wejściowe 2 8 5 2 3" xfId="33094" xr:uid="{00000000-0005-0000-0000-000044810000}"/>
    <cellStyle name="Dane wejściowe 2 8 5 3" xfId="33095" xr:uid="{00000000-0005-0000-0000-000045810000}"/>
    <cellStyle name="Dane wejściowe 2 8 5 3 2" xfId="33096" xr:uid="{00000000-0005-0000-0000-000046810000}"/>
    <cellStyle name="Dane wejściowe 2 8 5 3 3" xfId="33097" xr:uid="{00000000-0005-0000-0000-000047810000}"/>
    <cellStyle name="Dane wejściowe 2 8 5 4" xfId="33098" xr:uid="{00000000-0005-0000-0000-000048810000}"/>
    <cellStyle name="Dane wejściowe 2 8 5 5" xfId="33099" xr:uid="{00000000-0005-0000-0000-000049810000}"/>
    <cellStyle name="Dane wejściowe 2 8 6" xfId="33100" xr:uid="{00000000-0005-0000-0000-00004A810000}"/>
    <cellStyle name="Dane wejściowe 2 8 6 2" xfId="33101" xr:uid="{00000000-0005-0000-0000-00004B810000}"/>
    <cellStyle name="Dane wejściowe 2 8 6 2 2" xfId="33102" xr:uid="{00000000-0005-0000-0000-00004C810000}"/>
    <cellStyle name="Dane wejściowe 2 8 6 2 3" xfId="33103" xr:uid="{00000000-0005-0000-0000-00004D810000}"/>
    <cellStyle name="Dane wejściowe 2 8 6 3" xfId="33104" xr:uid="{00000000-0005-0000-0000-00004E810000}"/>
    <cellStyle name="Dane wejściowe 2 8 6 3 2" xfId="33105" xr:uid="{00000000-0005-0000-0000-00004F810000}"/>
    <cellStyle name="Dane wejściowe 2 8 6 3 3" xfId="33106" xr:uid="{00000000-0005-0000-0000-000050810000}"/>
    <cellStyle name="Dane wejściowe 2 8 6 4" xfId="33107" xr:uid="{00000000-0005-0000-0000-000051810000}"/>
    <cellStyle name="Dane wejściowe 2 8 6 5" xfId="33108" xr:uid="{00000000-0005-0000-0000-000052810000}"/>
    <cellStyle name="Dane wejściowe 2 8 7" xfId="33109" xr:uid="{00000000-0005-0000-0000-000053810000}"/>
    <cellStyle name="Dane wejściowe 2 8 7 2" xfId="33110" xr:uid="{00000000-0005-0000-0000-000054810000}"/>
    <cellStyle name="Dane wejściowe 2 8 7 2 2" xfId="33111" xr:uid="{00000000-0005-0000-0000-000055810000}"/>
    <cellStyle name="Dane wejściowe 2 8 7 2 3" xfId="33112" xr:uid="{00000000-0005-0000-0000-000056810000}"/>
    <cellStyle name="Dane wejściowe 2 8 7 3" xfId="33113" xr:uid="{00000000-0005-0000-0000-000057810000}"/>
    <cellStyle name="Dane wejściowe 2 8 7 3 2" xfId="33114" xr:uid="{00000000-0005-0000-0000-000058810000}"/>
    <cellStyle name="Dane wejściowe 2 8 7 3 3" xfId="33115" xr:uid="{00000000-0005-0000-0000-000059810000}"/>
    <cellStyle name="Dane wejściowe 2 8 7 4" xfId="33116" xr:uid="{00000000-0005-0000-0000-00005A810000}"/>
    <cellStyle name="Dane wejściowe 2 8 7 5" xfId="33117" xr:uid="{00000000-0005-0000-0000-00005B810000}"/>
    <cellStyle name="Dane wejściowe 2 8 8" xfId="33118" xr:uid="{00000000-0005-0000-0000-00005C810000}"/>
    <cellStyle name="Dane wejściowe 2 8 8 2" xfId="33119" xr:uid="{00000000-0005-0000-0000-00005D810000}"/>
    <cellStyle name="Dane wejściowe 2 8 8 2 2" xfId="33120" xr:uid="{00000000-0005-0000-0000-00005E810000}"/>
    <cellStyle name="Dane wejściowe 2 8 8 2 3" xfId="33121" xr:uid="{00000000-0005-0000-0000-00005F810000}"/>
    <cellStyle name="Dane wejściowe 2 8 8 3" xfId="33122" xr:uid="{00000000-0005-0000-0000-000060810000}"/>
    <cellStyle name="Dane wejściowe 2 8 8 3 2" xfId="33123" xr:uid="{00000000-0005-0000-0000-000061810000}"/>
    <cellStyle name="Dane wejściowe 2 8 8 3 3" xfId="33124" xr:uid="{00000000-0005-0000-0000-000062810000}"/>
    <cellStyle name="Dane wejściowe 2 8 8 4" xfId="33125" xr:uid="{00000000-0005-0000-0000-000063810000}"/>
    <cellStyle name="Dane wejściowe 2 8 8 5" xfId="33126" xr:uid="{00000000-0005-0000-0000-000064810000}"/>
    <cellStyle name="Dane wejściowe 2 8 9" xfId="33127" xr:uid="{00000000-0005-0000-0000-000065810000}"/>
    <cellStyle name="Dane wejściowe 2 8 9 2" xfId="33128" xr:uid="{00000000-0005-0000-0000-000066810000}"/>
    <cellStyle name="Dane wejściowe 2 8 9 2 2" xfId="33129" xr:uid="{00000000-0005-0000-0000-000067810000}"/>
    <cellStyle name="Dane wejściowe 2 8 9 2 3" xfId="33130" xr:uid="{00000000-0005-0000-0000-000068810000}"/>
    <cellStyle name="Dane wejściowe 2 8 9 3" xfId="33131" xr:uid="{00000000-0005-0000-0000-000069810000}"/>
    <cellStyle name="Dane wejściowe 2 8 9 3 2" xfId="33132" xr:uid="{00000000-0005-0000-0000-00006A810000}"/>
    <cellStyle name="Dane wejściowe 2 8 9 3 3" xfId="33133" xr:uid="{00000000-0005-0000-0000-00006B810000}"/>
    <cellStyle name="Dane wejściowe 2 8 9 4" xfId="33134" xr:uid="{00000000-0005-0000-0000-00006C810000}"/>
    <cellStyle name="Dane wejściowe 2 8 9 5" xfId="33135" xr:uid="{00000000-0005-0000-0000-00006D810000}"/>
    <cellStyle name="Dane wejściowe 2 9" xfId="33136" xr:uid="{00000000-0005-0000-0000-00006E810000}"/>
    <cellStyle name="Dane wejściowe 2 9 2" xfId="33137" xr:uid="{00000000-0005-0000-0000-00006F810000}"/>
    <cellStyle name="Dane wejściowe 2 9 2 2" xfId="33138" xr:uid="{00000000-0005-0000-0000-000070810000}"/>
    <cellStyle name="Dane wejściowe 2 9 2 3" xfId="33139" xr:uid="{00000000-0005-0000-0000-000071810000}"/>
    <cellStyle name="Dane wejściowe 2 9 2 4" xfId="33140" xr:uid="{00000000-0005-0000-0000-000072810000}"/>
    <cellStyle name="Dane wejściowe 2 9 3" xfId="33141" xr:uid="{00000000-0005-0000-0000-000073810000}"/>
    <cellStyle name="Dane wejściowe 2 9 3 2" xfId="33142" xr:uid="{00000000-0005-0000-0000-000074810000}"/>
    <cellStyle name="Dane wejściowe 2 9 3 3" xfId="33143" xr:uid="{00000000-0005-0000-0000-000075810000}"/>
    <cellStyle name="Dane wejściowe 2 9 4" xfId="33144" xr:uid="{00000000-0005-0000-0000-000076810000}"/>
    <cellStyle name="Dane wejściowe 2 9 4 2" xfId="33145" xr:uid="{00000000-0005-0000-0000-000077810000}"/>
    <cellStyle name="Dane wejściowe 2 9 5" xfId="33146" xr:uid="{00000000-0005-0000-0000-000078810000}"/>
    <cellStyle name="Dane wejściowe 20" xfId="33147" xr:uid="{00000000-0005-0000-0000-000079810000}"/>
    <cellStyle name="Dane wejściowe 20 2" xfId="33148" xr:uid="{00000000-0005-0000-0000-00007A810000}"/>
    <cellStyle name="Dane wejściowe 20 2 2" xfId="33149" xr:uid="{00000000-0005-0000-0000-00007B810000}"/>
    <cellStyle name="Dane wejściowe 20 2 3" xfId="33150" xr:uid="{00000000-0005-0000-0000-00007C810000}"/>
    <cellStyle name="Dane wejściowe 20 3" xfId="33151" xr:uid="{00000000-0005-0000-0000-00007D810000}"/>
    <cellStyle name="Dane wejściowe 20 3 2" xfId="33152" xr:uid="{00000000-0005-0000-0000-00007E810000}"/>
    <cellStyle name="Dane wejściowe 20 3 3" xfId="33153" xr:uid="{00000000-0005-0000-0000-00007F810000}"/>
    <cellStyle name="Dane wejściowe 20 4" xfId="33154" xr:uid="{00000000-0005-0000-0000-000080810000}"/>
    <cellStyle name="Dane wejściowe 20 5" xfId="33155" xr:uid="{00000000-0005-0000-0000-000081810000}"/>
    <cellStyle name="Dane wejściowe 21" xfId="33156" xr:uid="{00000000-0005-0000-0000-000082810000}"/>
    <cellStyle name="Dane wejściowe 21 2" xfId="33157" xr:uid="{00000000-0005-0000-0000-000083810000}"/>
    <cellStyle name="Dane wejściowe 21 2 2" xfId="33158" xr:uid="{00000000-0005-0000-0000-000084810000}"/>
    <cellStyle name="Dane wejściowe 21 2 3" xfId="33159" xr:uid="{00000000-0005-0000-0000-000085810000}"/>
    <cellStyle name="Dane wejściowe 21 3" xfId="33160" xr:uid="{00000000-0005-0000-0000-000086810000}"/>
    <cellStyle name="Dane wejściowe 21 3 2" xfId="33161" xr:uid="{00000000-0005-0000-0000-000087810000}"/>
    <cellStyle name="Dane wejściowe 21 3 3" xfId="33162" xr:uid="{00000000-0005-0000-0000-000088810000}"/>
    <cellStyle name="Dane wejściowe 21 4" xfId="33163" xr:uid="{00000000-0005-0000-0000-000089810000}"/>
    <cellStyle name="Dane wejściowe 21 5" xfId="33164" xr:uid="{00000000-0005-0000-0000-00008A810000}"/>
    <cellStyle name="Dane wejściowe 22" xfId="33165" xr:uid="{00000000-0005-0000-0000-00008B810000}"/>
    <cellStyle name="Dane wejściowe 22 2" xfId="33166" xr:uid="{00000000-0005-0000-0000-00008C810000}"/>
    <cellStyle name="Dane wejściowe 22 2 2" xfId="33167" xr:uid="{00000000-0005-0000-0000-00008D810000}"/>
    <cellStyle name="Dane wejściowe 22 2 3" xfId="33168" xr:uid="{00000000-0005-0000-0000-00008E810000}"/>
    <cellStyle name="Dane wejściowe 22 3" xfId="33169" xr:uid="{00000000-0005-0000-0000-00008F810000}"/>
    <cellStyle name="Dane wejściowe 22 3 2" xfId="33170" xr:uid="{00000000-0005-0000-0000-000090810000}"/>
    <cellStyle name="Dane wejściowe 22 3 3" xfId="33171" xr:uid="{00000000-0005-0000-0000-000091810000}"/>
    <cellStyle name="Dane wejściowe 22 4" xfId="33172" xr:uid="{00000000-0005-0000-0000-000092810000}"/>
    <cellStyle name="Dane wejściowe 22 5" xfId="33173" xr:uid="{00000000-0005-0000-0000-000093810000}"/>
    <cellStyle name="Dane wejściowe 23" xfId="33174" xr:uid="{00000000-0005-0000-0000-000094810000}"/>
    <cellStyle name="Dane wejściowe 23 2" xfId="33175" xr:uid="{00000000-0005-0000-0000-000095810000}"/>
    <cellStyle name="Dane wejściowe 23 2 2" xfId="33176" xr:uid="{00000000-0005-0000-0000-000096810000}"/>
    <cellStyle name="Dane wejściowe 23 2 3" xfId="33177" xr:uid="{00000000-0005-0000-0000-000097810000}"/>
    <cellStyle name="Dane wejściowe 23 3" xfId="33178" xr:uid="{00000000-0005-0000-0000-000098810000}"/>
    <cellStyle name="Dane wejściowe 23 3 2" xfId="33179" xr:uid="{00000000-0005-0000-0000-000099810000}"/>
    <cellStyle name="Dane wejściowe 23 3 3" xfId="33180" xr:uid="{00000000-0005-0000-0000-00009A810000}"/>
    <cellStyle name="Dane wejściowe 23 4" xfId="33181" xr:uid="{00000000-0005-0000-0000-00009B810000}"/>
    <cellStyle name="Dane wejściowe 23 5" xfId="33182" xr:uid="{00000000-0005-0000-0000-00009C810000}"/>
    <cellStyle name="Dane wejściowe 24" xfId="33183" xr:uid="{00000000-0005-0000-0000-00009D810000}"/>
    <cellStyle name="Dane wejściowe 24 2" xfId="33184" xr:uid="{00000000-0005-0000-0000-00009E810000}"/>
    <cellStyle name="Dane wejściowe 24 2 2" xfId="33185" xr:uid="{00000000-0005-0000-0000-00009F810000}"/>
    <cellStyle name="Dane wejściowe 24 2 3" xfId="33186" xr:uid="{00000000-0005-0000-0000-0000A0810000}"/>
    <cellStyle name="Dane wejściowe 24 3" xfId="33187" xr:uid="{00000000-0005-0000-0000-0000A1810000}"/>
    <cellStyle name="Dane wejściowe 24 3 2" xfId="33188" xr:uid="{00000000-0005-0000-0000-0000A2810000}"/>
    <cellStyle name="Dane wejściowe 24 3 3" xfId="33189" xr:uid="{00000000-0005-0000-0000-0000A3810000}"/>
    <cellStyle name="Dane wejściowe 24 4" xfId="33190" xr:uid="{00000000-0005-0000-0000-0000A4810000}"/>
    <cellStyle name="Dane wejściowe 24 5" xfId="33191" xr:uid="{00000000-0005-0000-0000-0000A5810000}"/>
    <cellStyle name="Dane wejściowe 25" xfId="33192" xr:uid="{00000000-0005-0000-0000-0000A6810000}"/>
    <cellStyle name="Dane wejściowe 25 2" xfId="33193" xr:uid="{00000000-0005-0000-0000-0000A7810000}"/>
    <cellStyle name="Dane wejściowe 25 2 2" xfId="33194" xr:uid="{00000000-0005-0000-0000-0000A8810000}"/>
    <cellStyle name="Dane wejściowe 25 2 3" xfId="33195" xr:uid="{00000000-0005-0000-0000-0000A9810000}"/>
    <cellStyle name="Dane wejściowe 25 3" xfId="33196" xr:uid="{00000000-0005-0000-0000-0000AA810000}"/>
    <cellStyle name="Dane wejściowe 25 3 2" xfId="33197" xr:uid="{00000000-0005-0000-0000-0000AB810000}"/>
    <cellStyle name="Dane wejściowe 25 3 3" xfId="33198" xr:uid="{00000000-0005-0000-0000-0000AC810000}"/>
    <cellStyle name="Dane wejściowe 25 4" xfId="33199" xr:uid="{00000000-0005-0000-0000-0000AD810000}"/>
    <cellStyle name="Dane wejściowe 25 5" xfId="33200" xr:uid="{00000000-0005-0000-0000-0000AE810000}"/>
    <cellStyle name="Dane wejściowe 26" xfId="33201" xr:uid="{00000000-0005-0000-0000-0000AF810000}"/>
    <cellStyle name="Dane wejściowe 26 2" xfId="33202" xr:uid="{00000000-0005-0000-0000-0000B0810000}"/>
    <cellStyle name="Dane wejściowe 26 3" xfId="33203" xr:uid="{00000000-0005-0000-0000-0000B1810000}"/>
    <cellStyle name="Dane wejściowe 27" xfId="33204" xr:uid="{00000000-0005-0000-0000-0000B2810000}"/>
    <cellStyle name="Dane wejściowe 27 2" xfId="33205" xr:uid="{00000000-0005-0000-0000-0000B3810000}"/>
    <cellStyle name="Dane wejściowe 27 3" xfId="33206" xr:uid="{00000000-0005-0000-0000-0000B4810000}"/>
    <cellStyle name="Dane wejściowe 28" xfId="33207" xr:uid="{00000000-0005-0000-0000-0000B5810000}"/>
    <cellStyle name="Dane wejściowe 3" xfId="33208" xr:uid="{00000000-0005-0000-0000-0000B6810000}"/>
    <cellStyle name="Dane wejściowe 3 10" xfId="33209" xr:uid="{00000000-0005-0000-0000-0000B7810000}"/>
    <cellStyle name="Dane wejściowe 3 10 2" xfId="33210" xr:uid="{00000000-0005-0000-0000-0000B8810000}"/>
    <cellStyle name="Dane wejściowe 3 10 2 2" xfId="33211" xr:uid="{00000000-0005-0000-0000-0000B9810000}"/>
    <cellStyle name="Dane wejściowe 3 10 2 3" xfId="33212" xr:uid="{00000000-0005-0000-0000-0000BA810000}"/>
    <cellStyle name="Dane wejściowe 3 10 3" xfId="33213" xr:uid="{00000000-0005-0000-0000-0000BB810000}"/>
    <cellStyle name="Dane wejściowe 3 10 3 2" xfId="33214" xr:uid="{00000000-0005-0000-0000-0000BC810000}"/>
    <cellStyle name="Dane wejściowe 3 10 3 3" xfId="33215" xr:uid="{00000000-0005-0000-0000-0000BD810000}"/>
    <cellStyle name="Dane wejściowe 3 10 4" xfId="33216" xr:uid="{00000000-0005-0000-0000-0000BE810000}"/>
    <cellStyle name="Dane wejściowe 3 10 5" xfId="33217" xr:uid="{00000000-0005-0000-0000-0000BF810000}"/>
    <cellStyle name="Dane wejściowe 3 11" xfId="33218" xr:uid="{00000000-0005-0000-0000-0000C0810000}"/>
    <cellStyle name="Dane wejściowe 3 11 2" xfId="33219" xr:uid="{00000000-0005-0000-0000-0000C1810000}"/>
    <cellStyle name="Dane wejściowe 3 11 2 2" xfId="33220" xr:uid="{00000000-0005-0000-0000-0000C2810000}"/>
    <cellStyle name="Dane wejściowe 3 11 2 3" xfId="33221" xr:uid="{00000000-0005-0000-0000-0000C3810000}"/>
    <cellStyle name="Dane wejściowe 3 11 3" xfId="33222" xr:uid="{00000000-0005-0000-0000-0000C4810000}"/>
    <cellStyle name="Dane wejściowe 3 11 3 2" xfId="33223" xr:uid="{00000000-0005-0000-0000-0000C5810000}"/>
    <cellStyle name="Dane wejściowe 3 11 3 3" xfId="33224" xr:uid="{00000000-0005-0000-0000-0000C6810000}"/>
    <cellStyle name="Dane wejściowe 3 11 4" xfId="33225" xr:uid="{00000000-0005-0000-0000-0000C7810000}"/>
    <cellStyle name="Dane wejściowe 3 11 5" xfId="33226" xr:uid="{00000000-0005-0000-0000-0000C8810000}"/>
    <cellStyle name="Dane wejściowe 3 12" xfId="33227" xr:uid="{00000000-0005-0000-0000-0000C9810000}"/>
    <cellStyle name="Dane wejściowe 3 12 2" xfId="33228" xr:uid="{00000000-0005-0000-0000-0000CA810000}"/>
    <cellStyle name="Dane wejściowe 3 12 2 2" xfId="33229" xr:uid="{00000000-0005-0000-0000-0000CB810000}"/>
    <cellStyle name="Dane wejściowe 3 12 2 3" xfId="33230" xr:uid="{00000000-0005-0000-0000-0000CC810000}"/>
    <cellStyle name="Dane wejściowe 3 12 3" xfId="33231" xr:uid="{00000000-0005-0000-0000-0000CD810000}"/>
    <cellStyle name="Dane wejściowe 3 12 3 2" xfId="33232" xr:uid="{00000000-0005-0000-0000-0000CE810000}"/>
    <cellStyle name="Dane wejściowe 3 12 3 3" xfId="33233" xr:uid="{00000000-0005-0000-0000-0000CF810000}"/>
    <cellStyle name="Dane wejściowe 3 12 4" xfId="33234" xr:uid="{00000000-0005-0000-0000-0000D0810000}"/>
    <cellStyle name="Dane wejściowe 3 12 5" xfId="33235" xr:uid="{00000000-0005-0000-0000-0000D1810000}"/>
    <cellStyle name="Dane wejściowe 3 13" xfId="33236" xr:uid="{00000000-0005-0000-0000-0000D2810000}"/>
    <cellStyle name="Dane wejściowe 3 13 2" xfId="33237" xr:uid="{00000000-0005-0000-0000-0000D3810000}"/>
    <cellStyle name="Dane wejściowe 3 13 2 2" xfId="33238" xr:uid="{00000000-0005-0000-0000-0000D4810000}"/>
    <cellStyle name="Dane wejściowe 3 13 2 3" xfId="33239" xr:uid="{00000000-0005-0000-0000-0000D5810000}"/>
    <cellStyle name="Dane wejściowe 3 13 3" xfId="33240" xr:uid="{00000000-0005-0000-0000-0000D6810000}"/>
    <cellStyle name="Dane wejściowe 3 13 3 2" xfId="33241" xr:uid="{00000000-0005-0000-0000-0000D7810000}"/>
    <cellStyle name="Dane wejściowe 3 13 3 3" xfId="33242" xr:uid="{00000000-0005-0000-0000-0000D8810000}"/>
    <cellStyle name="Dane wejściowe 3 13 4" xfId="33243" xr:uid="{00000000-0005-0000-0000-0000D9810000}"/>
    <cellStyle name="Dane wejściowe 3 13 5" xfId="33244" xr:uid="{00000000-0005-0000-0000-0000DA810000}"/>
    <cellStyle name="Dane wejściowe 3 14" xfId="33245" xr:uid="{00000000-0005-0000-0000-0000DB810000}"/>
    <cellStyle name="Dane wejściowe 3 14 2" xfId="33246" xr:uid="{00000000-0005-0000-0000-0000DC810000}"/>
    <cellStyle name="Dane wejściowe 3 14 2 2" xfId="33247" xr:uid="{00000000-0005-0000-0000-0000DD810000}"/>
    <cellStyle name="Dane wejściowe 3 14 2 3" xfId="33248" xr:uid="{00000000-0005-0000-0000-0000DE810000}"/>
    <cellStyle name="Dane wejściowe 3 14 3" xfId="33249" xr:uid="{00000000-0005-0000-0000-0000DF810000}"/>
    <cellStyle name="Dane wejściowe 3 14 3 2" xfId="33250" xr:uid="{00000000-0005-0000-0000-0000E0810000}"/>
    <cellStyle name="Dane wejściowe 3 14 3 3" xfId="33251" xr:uid="{00000000-0005-0000-0000-0000E1810000}"/>
    <cellStyle name="Dane wejściowe 3 14 4" xfId="33252" xr:uid="{00000000-0005-0000-0000-0000E2810000}"/>
    <cellStyle name="Dane wejściowe 3 14 5" xfId="33253" xr:uid="{00000000-0005-0000-0000-0000E3810000}"/>
    <cellStyle name="Dane wejściowe 3 15" xfId="33254" xr:uid="{00000000-0005-0000-0000-0000E4810000}"/>
    <cellStyle name="Dane wejściowe 3 15 2" xfId="33255" xr:uid="{00000000-0005-0000-0000-0000E5810000}"/>
    <cellStyle name="Dane wejściowe 3 15 2 2" xfId="33256" xr:uid="{00000000-0005-0000-0000-0000E6810000}"/>
    <cellStyle name="Dane wejściowe 3 15 2 3" xfId="33257" xr:uid="{00000000-0005-0000-0000-0000E7810000}"/>
    <cellStyle name="Dane wejściowe 3 15 3" xfId="33258" xr:uid="{00000000-0005-0000-0000-0000E8810000}"/>
    <cellStyle name="Dane wejściowe 3 15 3 2" xfId="33259" xr:uid="{00000000-0005-0000-0000-0000E9810000}"/>
    <cellStyle name="Dane wejściowe 3 15 3 3" xfId="33260" xr:uid="{00000000-0005-0000-0000-0000EA810000}"/>
    <cellStyle name="Dane wejściowe 3 15 4" xfId="33261" xr:uid="{00000000-0005-0000-0000-0000EB810000}"/>
    <cellStyle name="Dane wejściowe 3 15 5" xfId="33262" xr:uid="{00000000-0005-0000-0000-0000EC810000}"/>
    <cellStyle name="Dane wejściowe 3 16" xfId="33263" xr:uid="{00000000-0005-0000-0000-0000ED810000}"/>
    <cellStyle name="Dane wejściowe 3 16 2" xfId="33264" xr:uid="{00000000-0005-0000-0000-0000EE810000}"/>
    <cellStyle name="Dane wejściowe 3 16 2 2" xfId="33265" xr:uid="{00000000-0005-0000-0000-0000EF810000}"/>
    <cellStyle name="Dane wejściowe 3 16 2 3" xfId="33266" xr:uid="{00000000-0005-0000-0000-0000F0810000}"/>
    <cellStyle name="Dane wejściowe 3 16 3" xfId="33267" xr:uid="{00000000-0005-0000-0000-0000F1810000}"/>
    <cellStyle name="Dane wejściowe 3 16 3 2" xfId="33268" xr:uid="{00000000-0005-0000-0000-0000F2810000}"/>
    <cellStyle name="Dane wejściowe 3 16 3 3" xfId="33269" xr:uid="{00000000-0005-0000-0000-0000F3810000}"/>
    <cellStyle name="Dane wejściowe 3 16 4" xfId="33270" xr:uid="{00000000-0005-0000-0000-0000F4810000}"/>
    <cellStyle name="Dane wejściowe 3 16 5" xfId="33271" xr:uid="{00000000-0005-0000-0000-0000F5810000}"/>
    <cellStyle name="Dane wejściowe 3 17" xfId="33272" xr:uid="{00000000-0005-0000-0000-0000F6810000}"/>
    <cellStyle name="Dane wejściowe 3 17 2" xfId="33273" xr:uid="{00000000-0005-0000-0000-0000F7810000}"/>
    <cellStyle name="Dane wejściowe 3 17 2 2" xfId="33274" xr:uid="{00000000-0005-0000-0000-0000F8810000}"/>
    <cellStyle name="Dane wejściowe 3 17 2 3" xfId="33275" xr:uid="{00000000-0005-0000-0000-0000F9810000}"/>
    <cellStyle name="Dane wejściowe 3 17 3" xfId="33276" xr:uid="{00000000-0005-0000-0000-0000FA810000}"/>
    <cellStyle name="Dane wejściowe 3 17 3 2" xfId="33277" xr:uid="{00000000-0005-0000-0000-0000FB810000}"/>
    <cellStyle name="Dane wejściowe 3 17 3 3" xfId="33278" xr:uid="{00000000-0005-0000-0000-0000FC810000}"/>
    <cellStyle name="Dane wejściowe 3 17 4" xfId="33279" xr:uid="{00000000-0005-0000-0000-0000FD810000}"/>
    <cellStyle name="Dane wejściowe 3 17 5" xfId="33280" xr:uid="{00000000-0005-0000-0000-0000FE810000}"/>
    <cellStyle name="Dane wejściowe 3 18" xfId="33281" xr:uid="{00000000-0005-0000-0000-0000FF810000}"/>
    <cellStyle name="Dane wejściowe 3 18 2" xfId="33282" xr:uid="{00000000-0005-0000-0000-000000820000}"/>
    <cellStyle name="Dane wejściowe 3 18 2 2" xfId="33283" xr:uid="{00000000-0005-0000-0000-000001820000}"/>
    <cellStyle name="Dane wejściowe 3 18 2 3" xfId="33284" xr:uid="{00000000-0005-0000-0000-000002820000}"/>
    <cellStyle name="Dane wejściowe 3 18 3" xfId="33285" xr:uid="{00000000-0005-0000-0000-000003820000}"/>
    <cellStyle name="Dane wejściowe 3 18 3 2" xfId="33286" xr:uid="{00000000-0005-0000-0000-000004820000}"/>
    <cellStyle name="Dane wejściowe 3 18 3 3" xfId="33287" xr:uid="{00000000-0005-0000-0000-000005820000}"/>
    <cellStyle name="Dane wejściowe 3 18 4" xfId="33288" xr:uid="{00000000-0005-0000-0000-000006820000}"/>
    <cellStyle name="Dane wejściowe 3 18 5" xfId="33289" xr:uid="{00000000-0005-0000-0000-000007820000}"/>
    <cellStyle name="Dane wejściowe 3 19" xfId="33290" xr:uid="{00000000-0005-0000-0000-000008820000}"/>
    <cellStyle name="Dane wejściowe 3 19 2" xfId="33291" xr:uid="{00000000-0005-0000-0000-000009820000}"/>
    <cellStyle name="Dane wejściowe 3 19 2 2" xfId="33292" xr:uid="{00000000-0005-0000-0000-00000A820000}"/>
    <cellStyle name="Dane wejściowe 3 19 2 3" xfId="33293" xr:uid="{00000000-0005-0000-0000-00000B820000}"/>
    <cellStyle name="Dane wejściowe 3 19 3" xfId="33294" xr:uid="{00000000-0005-0000-0000-00000C820000}"/>
    <cellStyle name="Dane wejściowe 3 19 3 2" xfId="33295" xr:uid="{00000000-0005-0000-0000-00000D820000}"/>
    <cellStyle name="Dane wejściowe 3 19 3 3" xfId="33296" xr:uid="{00000000-0005-0000-0000-00000E820000}"/>
    <cellStyle name="Dane wejściowe 3 19 4" xfId="33297" xr:uid="{00000000-0005-0000-0000-00000F820000}"/>
    <cellStyle name="Dane wejściowe 3 19 5" xfId="33298" xr:uid="{00000000-0005-0000-0000-000010820000}"/>
    <cellStyle name="Dane wejściowe 3 2" xfId="33299" xr:uid="{00000000-0005-0000-0000-000011820000}"/>
    <cellStyle name="Dane wejściowe 3 2 2" xfId="33300" xr:uid="{00000000-0005-0000-0000-000012820000}"/>
    <cellStyle name="Dane wejściowe 3 2 2 2" xfId="33301" xr:uid="{00000000-0005-0000-0000-000013820000}"/>
    <cellStyle name="Dane wejściowe 3 2 2 3" xfId="33302" xr:uid="{00000000-0005-0000-0000-000014820000}"/>
    <cellStyle name="Dane wejściowe 3 2 2 4" xfId="33303" xr:uid="{00000000-0005-0000-0000-000015820000}"/>
    <cellStyle name="Dane wejściowe 3 2 3" xfId="33304" xr:uid="{00000000-0005-0000-0000-000016820000}"/>
    <cellStyle name="Dane wejściowe 3 2 3 2" xfId="33305" xr:uid="{00000000-0005-0000-0000-000017820000}"/>
    <cellStyle name="Dane wejściowe 3 2 3 3" xfId="33306" xr:uid="{00000000-0005-0000-0000-000018820000}"/>
    <cellStyle name="Dane wejściowe 3 2 4" xfId="33307" xr:uid="{00000000-0005-0000-0000-000019820000}"/>
    <cellStyle name="Dane wejściowe 3 2 5" xfId="33308" xr:uid="{00000000-0005-0000-0000-00001A820000}"/>
    <cellStyle name="Dane wejściowe 3 2 6" xfId="33309" xr:uid="{00000000-0005-0000-0000-00001B820000}"/>
    <cellStyle name="Dane wejściowe 3 20" xfId="33310" xr:uid="{00000000-0005-0000-0000-00001C820000}"/>
    <cellStyle name="Dane wejściowe 3 20 2" xfId="33311" xr:uid="{00000000-0005-0000-0000-00001D820000}"/>
    <cellStyle name="Dane wejściowe 3 20 2 2" xfId="33312" xr:uid="{00000000-0005-0000-0000-00001E820000}"/>
    <cellStyle name="Dane wejściowe 3 20 2 3" xfId="33313" xr:uid="{00000000-0005-0000-0000-00001F820000}"/>
    <cellStyle name="Dane wejściowe 3 20 3" xfId="33314" xr:uid="{00000000-0005-0000-0000-000020820000}"/>
    <cellStyle name="Dane wejściowe 3 20 3 2" xfId="33315" xr:uid="{00000000-0005-0000-0000-000021820000}"/>
    <cellStyle name="Dane wejściowe 3 20 3 3" xfId="33316" xr:uid="{00000000-0005-0000-0000-000022820000}"/>
    <cellStyle name="Dane wejściowe 3 20 4" xfId="33317" xr:uid="{00000000-0005-0000-0000-000023820000}"/>
    <cellStyle name="Dane wejściowe 3 20 5" xfId="33318" xr:uid="{00000000-0005-0000-0000-000024820000}"/>
    <cellStyle name="Dane wejściowe 3 21" xfId="33319" xr:uid="{00000000-0005-0000-0000-000025820000}"/>
    <cellStyle name="Dane wejściowe 3 21 2" xfId="33320" xr:uid="{00000000-0005-0000-0000-000026820000}"/>
    <cellStyle name="Dane wejściowe 3 22" xfId="33321" xr:uid="{00000000-0005-0000-0000-000027820000}"/>
    <cellStyle name="Dane wejściowe 3 23" xfId="33322" xr:uid="{00000000-0005-0000-0000-000028820000}"/>
    <cellStyle name="Dane wejściowe 3 3" xfId="33323" xr:uid="{00000000-0005-0000-0000-000029820000}"/>
    <cellStyle name="Dane wejściowe 3 3 2" xfId="33324" xr:uid="{00000000-0005-0000-0000-00002A820000}"/>
    <cellStyle name="Dane wejściowe 3 3 2 2" xfId="33325" xr:uid="{00000000-0005-0000-0000-00002B820000}"/>
    <cellStyle name="Dane wejściowe 3 3 2 3" xfId="33326" xr:uid="{00000000-0005-0000-0000-00002C820000}"/>
    <cellStyle name="Dane wejściowe 3 3 2 4" xfId="33327" xr:uid="{00000000-0005-0000-0000-00002D820000}"/>
    <cellStyle name="Dane wejściowe 3 3 3" xfId="33328" xr:uid="{00000000-0005-0000-0000-00002E820000}"/>
    <cellStyle name="Dane wejściowe 3 3 3 2" xfId="33329" xr:uid="{00000000-0005-0000-0000-00002F820000}"/>
    <cellStyle name="Dane wejściowe 3 3 3 3" xfId="33330" xr:uid="{00000000-0005-0000-0000-000030820000}"/>
    <cellStyle name="Dane wejściowe 3 3 4" xfId="33331" xr:uid="{00000000-0005-0000-0000-000031820000}"/>
    <cellStyle name="Dane wejściowe 3 3 4 2" xfId="33332" xr:uid="{00000000-0005-0000-0000-000032820000}"/>
    <cellStyle name="Dane wejściowe 3 3 5" xfId="33333" xr:uid="{00000000-0005-0000-0000-000033820000}"/>
    <cellStyle name="Dane wejściowe 3 4" xfId="33334" xr:uid="{00000000-0005-0000-0000-000034820000}"/>
    <cellStyle name="Dane wejściowe 3 4 2" xfId="33335" xr:uid="{00000000-0005-0000-0000-000035820000}"/>
    <cellStyle name="Dane wejściowe 3 4 2 2" xfId="33336" xr:uid="{00000000-0005-0000-0000-000036820000}"/>
    <cellStyle name="Dane wejściowe 3 4 2 3" xfId="33337" xr:uid="{00000000-0005-0000-0000-000037820000}"/>
    <cellStyle name="Dane wejściowe 3 4 3" xfId="33338" xr:uid="{00000000-0005-0000-0000-000038820000}"/>
    <cellStyle name="Dane wejściowe 3 4 3 2" xfId="33339" xr:uid="{00000000-0005-0000-0000-000039820000}"/>
    <cellStyle name="Dane wejściowe 3 4 3 3" xfId="33340" xr:uid="{00000000-0005-0000-0000-00003A820000}"/>
    <cellStyle name="Dane wejściowe 3 4 4" xfId="33341" xr:uid="{00000000-0005-0000-0000-00003B820000}"/>
    <cellStyle name="Dane wejściowe 3 4 4 2" xfId="33342" xr:uid="{00000000-0005-0000-0000-00003C820000}"/>
    <cellStyle name="Dane wejściowe 3 4 5" xfId="33343" xr:uid="{00000000-0005-0000-0000-00003D820000}"/>
    <cellStyle name="Dane wejściowe 3 4 6" xfId="33344" xr:uid="{00000000-0005-0000-0000-00003E820000}"/>
    <cellStyle name="Dane wejściowe 3 5" xfId="33345" xr:uid="{00000000-0005-0000-0000-00003F820000}"/>
    <cellStyle name="Dane wejściowe 3 5 2" xfId="33346" xr:uid="{00000000-0005-0000-0000-000040820000}"/>
    <cellStyle name="Dane wejściowe 3 5 2 2" xfId="33347" xr:uid="{00000000-0005-0000-0000-000041820000}"/>
    <cellStyle name="Dane wejściowe 3 5 2 3" xfId="33348" xr:uid="{00000000-0005-0000-0000-000042820000}"/>
    <cellStyle name="Dane wejściowe 3 5 3" xfId="33349" xr:uid="{00000000-0005-0000-0000-000043820000}"/>
    <cellStyle name="Dane wejściowe 3 5 3 2" xfId="33350" xr:uid="{00000000-0005-0000-0000-000044820000}"/>
    <cellStyle name="Dane wejściowe 3 5 3 3" xfId="33351" xr:uid="{00000000-0005-0000-0000-000045820000}"/>
    <cellStyle name="Dane wejściowe 3 5 4" xfId="33352" xr:uid="{00000000-0005-0000-0000-000046820000}"/>
    <cellStyle name="Dane wejściowe 3 5 5" xfId="33353" xr:uid="{00000000-0005-0000-0000-000047820000}"/>
    <cellStyle name="Dane wejściowe 3 6" xfId="33354" xr:uid="{00000000-0005-0000-0000-000048820000}"/>
    <cellStyle name="Dane wejściowe 3 6 2" xfId="33355" xr:uid="{00000000-0005-0000-0000-000049820000}"/>
    <cellStyle name="Dane wejściowe 3 6 2 2" xfId="33356" xr:uid="{00000000-0005-0000-0000-00004A820000}"/>
    <cellStyle name="Dane wejściowe 3 6 2 3" xfId="33357" xr:uid="{00000000-0005-0000-0000-00004B820000}"/>
    <cellStyle name="Dane wejściowe 3 6 3" xfId="33358" xr:uid="{00000000-0005-0000-0000-00004C820000}"/>
    <cellStyle name="Dane wejściowe 3 6 3 2" xfId="33359" xr:uid="{00000000-0005-0000-0000-00004D820000}"/>
    <cellStyle name="Dane wejściowe 3 6 3 3" xfId="33360" xr:uid="{00000000-0005-0000-0000-00004E820000}"/>
    <cellStyle name="Dane wejściowe 3 6 4" xfId="33361" xr:uid="{00000000-0005-0000-0000-00004F820000}"/>
    <cellStyle name="Dane wejściowe 3 6 5" xfId="33362" xr:uid="{00000000-0005-0000-0000-000050820000}"/>
    <cellStyle name="Dane wejściowe 3 7" xfId="33363" xr:uid="{00000000-0005-0000-0000-000051820000}"/>
    <cellStyle name="Dane wejściowe 3 7 2" xfId="33364" xr:uid="{00000000-0005-0000-0000-000052820000}"/>
    <cellStyle name="Dane wejściowe 3 7 2 2" xfId="33365" xr:uid="{00000000-0005-0000-0000-000053820000}"/>
    <cellStyle name="Dane wejściowe 3 7 2 3" xfId="33366" xr:uid="{00000000-0005-0000-0000-000054820000}"/>
    <cellStyle name="Dane wejściowe 3 7 3" xfId="33367" xr:uid="{00000000-0005-0000-0000-000055820000}"/>
    <cellStyle name="Dane wejściowe 3 7 3 2" xfId="33368" xr:uid="{00000000-0005-0000-0000-000056820000}"/>
    <cellStyle name="Dane wejściowe 3 7 3 3" xfId="33369" xr:uid="{00000000-0005-0000-0000-000057820000}"/>
    <cellStyle name="Dane wejściowe 3 7 4" xfId="33370" xr:uid="{00000000-0005-0000-0000-000058820000}"/>
    <cellStyle name="Dane wejściowe 3 7 5" xfId="33371" xr:uid="{00000000-0005-0000-0000-000059820000}"/>
    <cellStyle name="Dane wejściowe 3 8" xfId="33372" xr:uid="{00000000-0005-0000-0000-00005A820000}"/>
    <cellStyle name="Dane wejściowe 3 8 2" xfId="33373" xr:uid="{00000000-0005-0000-0000-00005B820000}"/>
    <cellStyle name="Dane wejściowe 3 8 2 2" xfId="33374" xr:uid="{00000000-0005-0000-0000-00005C820000}"/>
    <cellStyle name="Dane wejściowe 3 8 2 3" xfId="33375" xr:uid="{00000000-0005-0000-0000-00005D820000}"/>
    <cellStyle name="Dane wejściowe 3 8 3" xfId="33376" xr:uid="{00000000-0005-0000-0000-00005E820000}"/>
    <cellStyle name="Dane wejściowe 3 8 3 2" xfId="33377" xr:uid="{00000000-0005-0000-0000-00005F820000}"/>
    <cellStyle name="Dane wejściowe 3 8 3 3" xfId="33378" xr:uid="{00000000-0005-0000-0000-000060820000}"/>
    <cellStyle name="Dane wejściowe 3 8 4" xfId="33379" xr:uid="{00000000-0005-0000-0000-000061820000}"/>
    <cellStyle name="Dane wejściowe 3 8 5" xfId="33380" xr:uid="{00000000-0005-0000-0000-000062820000}"/>
    <cellStyle name="Dane wejściowe 3 9" xfId="33381" xr:uid="{00000000-0005-0000-0000-000063820000}"/>
    <cellStyle name="Dane wejściowe 3 9 2" xfId="33382" xr:uid="{00000000-0005-0000-0000-000064820000}"/>
    <cellStyle name="Dane wejściowe 3 9 2 2" xfId="33383" xr:uid="{00000000-0005-0000-0000-000065820000}"/>
    <cellStyle name="Dane wejściowe 3 9 2 3" xfId="33384" xr:uid="{00000000-0005-0000-0000-000066820000}"/>
    <cellStyle name="Dane wejściowe 3 9 3" xfId="33385" xr:uid="{00000000-0005-0000-0000-000067820000}"/>
    <cellStyle name="Dane wejściowe 3 9 3 2" xfId="33386" xr:uid="{00000000-0005-0000-0000-000068820000}"/>
    <cellStyle name="Dane wejściowe 3 9 3 3" xfId="33387" xr:uid="{00000000-0005-0000-0000-000069820000}"/>
    <cellStyle name="Dane wejściowe 3 9 4" xfId="33388" xr:uid="{00000000-0005-0000-0000-00006A820000}"/>
    <cellStyle name="Dane wejściowe 3 9 5" xfId="33389" xr:uid="{00000000-0005-0000-0000-00006B820000}"/>
    <cellStyle name="Dane wejściowe 4" xfId="33390" xr:uid="{00000000-0005-0000-0000-00006C820000}"/>
    <cellStyle name="Dane wejściowe 4 10" xfId="33391" xr:uid="{00000000-0005-0000-0000-00006D820000}"/>
    <cellStyle name="Dane wejściowe 4 10 2" xfId="33392" xr:uid="{00000000-0005-0000-0000-00006E820000}"/>
    <cellStyle name="Dane wejściowe 4 10 2 2" xfId="33393" xr:uid="{00000000-0005-0000-0000-00006F820000}"/>
    <cellStyle name="Dane wejściowe 4 10 2 3" xfId="33394" xr:uid="{00000000-0005-0000-0000-000070820000}"/>
    <cellStyle name="Dane wejściowe 4 10 3" xfId="33395" xr:uid="{00000000-0005-0000-0000-000071820000}"/>
    <cellStyle name="Dane wejściowe 4 10 3 2" xfId="33396" xr:uid="{00000000-0005-0000-0000-000072820000}"/>
    <cellStyle name="Dane wejściowe 4 10 3 3" xfId="33397" xr:uid="{00000000-0005-0000-0000-000073820000}"/>
    <cellStyle name="Dane wejściowe 4 10 4" xfId="33398" xr:uid="{00000000-0005-0000-0000-000074820000}"/>
    <cellStyle name="Dane wejściowe 4 10 5" xfId="33399" xr:uid="{00000000-0005-0000-0000-000075820000}"/>
    <cellStyle name="Dane wejściowe 4 11" xfId="33400" xr:uid="{00000000-0005-0000-0000-000076820000}"/>
    <cellStyle name="Dane wejściowe 4 11 2" xfId="33401" xr:uid="{00000000-0005-0000-0000-000077820000}"/>
    <cellStyle name="Dane wejściowe 4 11 2 2" xfId="33402" xr:uid="{00000000-0005-0000-0000-000078820000}"/>
    <cellStyle name="Dane wejściowe 4 11 2 3" xfId="33403" xr:uid="{00000000-0005-0000-0000-000079820000}"/>
    <cellStyle name="Dane wejściowe 4 11 3" xfId="33404" xr:uid="{00000000-0005-0000-0000-00007A820000}"/>
    <cellStyle name="Dane wejściowe 4 11 3 2" xfId="33405" xr:uid="{00000000-0005-0000-0000-00007B820000}"/>
    <cellStyle name="Dane wejściowe 4 11 3 3" xfId="33406" xr:uid="{00000000-0005-0000-0000-00007C820000}"/>
    <cellStyle name="Dane wejściowe 4 11 4" xfId="33407" xr:uid="{00000000-0005-0000-0000-00007D820000}"/>
    <cellStyle name="Dane wejściowe 4 11 5" xfId="33408" xr:uid="{00000000-0005-0000-0000-00007E820000}"/>
    <cellStyle name="Dane wejściowe 4 12" xfId="33409" xr:uid="{00000000-0005-0000-0000-00007F820000}"/>
    <cellStyle name="Dane wejściowe 4 12 2" xfId="33410" xr:uid="{00000000-0005-0000-0000-000080820000}"/>
    <cellStyle name="Dane wejściowe 4 12 2 2" xfId="33411" xr:uid="{00000000-0005-0000-0000-000081820000}"/>
    <cellStyle name="Dane wejściowe 4 12 2 3" xfId="33412" xr:uid="{00000000-0005-0000-0000-000082820000}"/>
    <cellStyle name="Dane wejściowe 4 12 3" xfId="33413" xr:uid="{00000000-0005-0000-0000-000083820000}"/>
    <cellStyle name="Dane wejściowe 4 12 3 2" xfId="33414" xr:uid="{00000000-0005-0000-0000-000084820000}"/>
    <cellStyle name="Dane wejściowe 4 12 3 3" xfId="33415" xr:uid="{00000000-0005-0000-0000-000085820000}"/>
    <cellStyle name="Dane wejściowe 4 12 4" xfId="33416" xr:uid="{00000000-0005-0000-0000-000086820000}"/>
    <cellStyle name="Dane wejściowe 4 12 5" xfId="33417" xr:uid="{00000000-0005-0000-0000-000087820000}"/>
    <cellStyle name="Dane wejściowe 4 13" xfId="33418" xr:uid="{00000000-0005-0000-0000-000088820000}"/>
    <cellStyle name="Dane wejściowe 4 13 2" xfId="33419" xr:uid="{00000000-0005-0000-0000-000089820000}"/>
    <cellStyle name="Dane wejściowe 4 13 2 2" xfId="33420" xr:uid="{00000000-0005-0000-0000-00008A820000}"/>
    <cellStyle name="Dane wejściowe 4 13 2 3" xfId="33421" xr:uid="{00000000-0005-0000-0000-00008B820000}"/>
    <cellStyle name="Dane wejściowe 4 13 3" xfId="33422" xr:uid="{00000000-0005-0000-0000-00008C820000}"/>
    <cellStyle name="Dane wejściowe 4 13 3 2" xfId="33423" xr:uid="{00000000-0005-0000-0000-00008D820000}"/>
    <cellStyle name="Dane wejściowe 4 13 3 3" xfId="33424" xr:uid="{00000000-0005-0000-0000-00008E820000}"/>
    <cellStyle name="Dane wejściowe 4 13 4" xfId="33425" xr:uid="{00000000-0005-0000-0000-00008F820000}"/>
    <cellStyle name="Dane wejściowe 4 13 5" xfId="33426" xr:uid="{00000000-0005-0000-0000-000090820000}"/>
    <cellStyle name="Dane wejściowe 4 14" xfId="33427" xr:uid="{00000000-0005-0000-0000-000091820000}"/>
    <cellStyle name="Dane wejściowe 4 14 2" xfId="33428" xr:uid="{00000000-0005-0000-0000-000092820000}"/>
    <cellStyle name="Dane wejściowe 4 14 2 2" xfId="33429" xr:uid="{00000000-0005-0000-0000-000093820000}"/>
    <cellStyle name="Dane wejściowe 4 14 2 3" xfId="33430" xr:uid="{00000000-0005-0000-0000-000094820000}"/>
    <cellStyle name="Dane wejściowe 4 14 3" xfId="33431" xr:uid="{00000000-0005-0000-0000-000095820000}"/>
    <cellStyle name="Dane wejściowe 4 14 3 2" xfId="33432" xr:uid="{00000000-0005-0000-0000-000096820000}"/>
    <cellStyle name="Dane wejściowe 4 14 3 3" xfId="33433" xr:uid="{00000000-0005-0000-0000-000097820000}"/>
    <cellStyle name="Dane wejściowe 4 14 4" xfId="33434" xr:uid="{00000000-0005-0000-0000-000098820000}"/>
    <cellStyle name="Dane wejściowe 4 14 5" xfId="33435" xr:uid="{00000000-0005-0000-0000-000099820000}"/>
    <cellStyle name="Dane wejściowe 4 15" xfId="33436" xr:uid="{00000000-0005-0000-0000-00009A820000}"/>
    <cellStyle name="Dane wejściowe 4 15 2" xfId="33437" xr:uid="{00000000-0005-0000-0000-00009B820000}"/>
    <cellStyle name="Dane wejściowe 4 15 2 2" xfId="33438" xr:uid="{00000000-0005-0000-0000-00009C820000}"/>
    <cellStyle name="Dane wejściowe 4 15 2 3" xfId="33439" xr:uid="{00000000-0005-0000-0000-00009D820000}"/>
    <cellStyle name="Dane wejściowe 4 15 3" xfId="33440" xr:uid="{00000000-0005-0000-0000-00009E820000}"/>
    <cellStyle name="Dane wejściowe 4 15 3 2" xfId="33441" xr:uid="{00000000-0005-0000-0000-00009F820000}"/>
    <cellStyle name="Dane wejściowe 4 15 3 3" xfId="33442" xr:uid="{00000000-0005-0000-0000-0000A0820000}"/>
    <cellStyle name="Dane wejściowe 4 15 4" xfId="33443" xr:uid="{00000000-0005-0000-0000-0000A1820000}"/>
    <cellStyle name="Dane wejściowe 4 15 5" xfId="33444" xr:uid="{00000000-0005-0000-0000-0000A2820000}"/>
    <cellStyle name="Dane wejściowe 4 16" xfId="33445" xr:uid="{00000000-0005-0000-0000-0000A3820000}"/>
    <cellStyle name="Dane wejściowe 4 16 2" xfId="33446" xr:uid="{00000000-0005-0000-0000-0000A4820000}"/>
    <cellStyle name="Dane wejściowe 4 16 2 2" xfId="33447" xr:uid="{00000000-0005-0000-0000-0000A5820000}"/>
    <cellStyle name="Dane wejściowe 4 16 2 3" xfId="33448" xr:uid="{00000000-0005-0000-0000-0000A6820000}"/>
    <cellStyle name="Dane wejściowe 4 16 3" xfId="33449" xr:uid="{00000000-0005-0000-0000-0000A7820000}"/>
    <cellStyle name="Dane wejściowe 4 16 3 2" xfId="33450" xr:uid="{00000000-0005-0000-0000-0000A8820000}"/>
    <cellStyle name="Dane wejściowe 4 16 3 3" xfId="33451" xr:uid="{00000000-0005-0000-0000-0000A9820000}"/>
    <cellStyle name="Dane wejściowe 4 16 4" xfId="33452" xr:uid="{00000000-0005-0000-0000-0000AA820000}"/>
    <cellStyle name="Dane wejściowe 4 16 5" xfId="33453" xr:uid="{00000000-0005-0000-0000-0000AB820000}"/>
    <cellStyle name="Dane wejściowe 4 17" xfId="33454" xr:uid="{00000000-0005-0000-0000-0000AC820000}"/>
    <cellStyle name="Dane wejściowe 4 17 2" xfId="33455" xr:uid="{00000000-0005-0000-0000-0000AD820000}"/>
    <cellStyle name="Dane wejściowe 4 17 2 2" xfId="33456" xr:uid="{00000000-0005-0000-0000-0000AE820000}"/>
    <cellStyle name="Dane wejściowe 4 17 2 3" xfId="33457" xr:uid="{00000000-0005-0000-0000-0000AF820000}"/>
    <cellStyle name="Dane wejściowe 4 17 3" xfId="33458" xr:uid="{00000000-0005-0000-0000-0000B0820000}"/>
    <cellStyle name="Dane wejściowe 4 17 3 2" xfId="33459" xr:uid="{00000000-0005-0000-0000-0000B1820000}"/>
    <cellStyle name="Dane wejściowe 4 17 3 3" xfId="33460" xr:uid="{00000000-0005-0000-0000-0000B2820000}"/>
    <cellStyle name="Dane wejściowe 4 17 4" xfId="33461" xr:uid="{00000000-0005-0000-0000-0000B3820000}"/>
    <cellStyle name="Dane wejściowe 4 17 5" xfId="33462" xr:uid="{00000000-0005-0000-0000-0000B4820000}"/>
    <cellStyle name="Dane wejściowe 4 18" xfId="33463" xr:uid="{00000000-0005-0000-0000-0000B5820000}"/>
    <cellStyle name="Dane wejściowe 4 18 2" xfId="33464" xr:uid="{00000000-0005-0000-0000-0000B6820000}"/>
    <cellStyle name="Dane wejściowe 4 18 2 2" xfId="33465" xr:uid="{00000000-0005-0000-0000-0000B7820000}"/>
    <cellStyle name="Dane wejściowe 4 18 2 3" xfId="33466" xr:uid="{00000000-0005-0000-0000-0000B8820000}"/>
    <cellStyle name="Dane wejściowe 4 18 3" xfId="33467" xr:uid="{00000000-0005-0000-0000-0000B9820000}"/>
    <cellStyle name="Dane wejściowe 4 18 3 2" xfId="33468" xr:uid="{00000000-0005-0000-0000-0000BA820000}"/>
    <cellStyle name="Dane wejściowe 4 18 3 3" xfId="33469" xr:uid="{00000000-0005-0000-0000-0000BB820000}"/>
    <cellStyle name="Dane wejściowe 4 18 4" xfId="33470" xr:uid="{00000000-0005-0000-0000-0000BC820000}"/>
    <cellStyle name="Dane wejściowe 4 18 5" xfId="33471" xr:uid="{00000000-0005-0000-0000-0000BD820000}"/>
    <cellStyle name="Dane wejściowe 4 19" xfId="33472" xr:uid="{00000000-0005-0000-0000-0000BE820000}"/>
    <cellStyle name="Dane wejściowe 4 19 2" xfId="33473" xr:uid="{00000000-0005-0000-0000-0000BF820000}"/>
    <cellStyle name="Dane wejściowe 4 19 2 2" xfId="33474" xr:uid="{00000000-0005-0000-0000-0000C0820000}"/>
    <cellStyle name="Dane wejściowe 4 19 2 3" xfId="33475" xr:uid="{00000000-0005-0000-0000-0000C1820000}"/>
    <cellStyle name="Dane wejściowe 4 19 3" xfId="33476" xr:uid="{00000000-0005-0000-0000-0000C2820000}"/>
    <cellStyle name="Dane wejściowe 4 19 3 2" xfId="33477" xr:uid="{00000000-0005-0000-0000-0000C3820000}"/>
    <cellStyle name="Dane wejściowe 4 19 3 3" xfId="33478" xr:uid="{00000000-0005-0000-0000-0000C4820000}"/>
    <cellStyle name="Dane wejściowe 4 19 4" xfId="33479" xr:uid="{00000000-0005-0000-0000-0000C5820000}"/>
    <cellStyle name="Dane wejściowe 4 19 5" xfId="33480" xr:uid="{00000000-0005-0000-0000-0000C6820000}"/>
    <cellStyle name="Dane wejściowe 4 2" xfId="33481" xr:uid="{00000000-0005-0000-0000-0000C7820000}"/>
    <cellStyle name="Dane wejściowe 4 2 10" xfId="33482" xr:uid="{00000000-0005-0000-0000-0000C8820000}"/>
    <cellStyle name="Dane wejściowe 4 2 10 2" xfId="33483" xr:uid="{00000000-0005-0000-0000-0000C9820000}"/>
    <cellStyle name="Dane wejściowe 4 2 10 2 2" xfId="33484" xr:uid="{00000000-0005-0000-0000-0000CA820000}"/>
    <cellStyle name="Dane wejściowe 4 2 10 2 3" xfId="33485" xr:uid="{00000000-0005-0000-0000-0000CB820000}"/>
    <cellStyle name="Dane wejściowe 4 2 10 3" xfId="33486" xr:uid="{00000000-0005-0000-0000-0000CC820000}"/>
    <cellStyle name="Dane wejściowe 4 2 10 3 2" xfId="33487" xr:uid="{00000000-0005-0000-0000-0000CD820000}"/>
    <cellStyle name="Dane wejściowe 4 2 10 3 3" xfId="33488" xr:uid="{00000000-0005-0000-0000-0000CE820000}"/>
    <cellStyle name="Dane wejściowe 4 2 10 4" xfId="33489" xr:uid="{00000000-0005-0000-0000-0000CF820000}"/>
    <cellStyle name="Dane wejściowe 4 2 10 5" xfId="33490" xr:uid="{00000000-0005-0000-0000-0000D0820000}"/>
    <cellStyle name="Dane wejściowe 4 2 11" xfId="33491" xr:uid="{00000000-0005-0000-0000-0000D1820000}"/>
    <cellStyle name="Dane wejściowe 4 2 11 2" xfId="33492" xr:uid="{00000000-0005-0000-0000-0000D2820000}"/>
    <cellStyle name="Dane wejściowe 4 2 11 2 2" xfId="33493" xr:uid="{00000000-0005-0000-0000-0000D3820000}"/>
    <cellStyle name="Dane wejściowe 4 2 11 2 3" xfId="33494" xr:uid="{00000000-0005-0000-0000-0000D4820000}"/>
    <cellStyle name="Dane wejściowe 4 2 11 3" xfId="33495" xr:uid="{00000000-0005-0000-0000-0000D5820000}"/>
    <cellStyle name="Dane wejściowe 4 2 11 3 2" xfId="33496" xr:uid="{00000000-0005-0000-0000-0000D6820000}"/>
    <cellStyle name="Dane wejściowe 4 2 11 3 3" xfId="33497" xr:uid="{00000000-0005-0000-0000-0000D7820000}"/>
    <cellStyle name="Dane wejściowe 4 2 11 4" xfId="33498" xr:uid="{00000000-0005-0000-0000-0000D8820000}"/>
    <cellStyle name="Dane wejściowe 4 2 11 5" xfId="33499" xr:uid="{00000000-0005-0000-0000-0000D9820000}"/>
    <cellStyle name="Dane wejściowe 4 2 12" xfId="33500" xr:uid="{00000000-0005-0000-0000-0000DA820000}"/>
    <cellStyle name="Dane wejściowe 4 2 12 2" xfId="33501" xr:uid="{00000000-0005-0000-0000-0000DB820000}"/>
    <cellStyle name="Dane wejściowe 4 2 12 2 2" xfId="33502" xr:uid="{00000000-0005-0000-0000-0000DC820000}"/>
    <cellStyle name="Dane wejściowe 4 2 12 2 3" xfId="33503" xr:uid="{00000000-0005-0000-0000-0000DD820000}"/>
    <cellStyle name="Dane wejściowe 4 2 12 3" xfId="33504" xr:uid="{00000000-0005-0000-0000-0000DE820000}"/>
    <cellStyle name="Dane wejściowe 4 2 12 3 2" xfId="33505" xr:uid="{00000000-0005-0000-0000-0000DF820000}"/>
    <cellStyle name="Dane wejściowe 4 2 12 3 3" xfId="33506" xr:uid="{00000000-0005-0000-0000-0000E0820000}"/>
    <cellStyle name="Dane wejściowe 4 2 12 4" xfId="33507" xr:uid="{00000000-0005-0000-0000-0000E1820000}"/>
    <cellStyle name="Dane wejściowe 4 2 12 5" xfId="33508" xr:uid="{00000000-0005-0000-0000-0000E2820000}"/>
    <cellStyle name="Dane wejściowe 4 2 13" xfId="33509" xr:uid="{00000000-0005-0000-0000-0000E3820000}"/>
    <cellStyle name="Dane wejściowe 4 2 13 2" xfId="33510" xr:uid="{00000000-0005-0000-0000-0000E4820000}"/>
    <cellStyle name="Dane wejściowe 4 2 13 2 2" xfId="33511" xr:uid="{00000000-0005-0000-0000-0000E5820000}"/>
    <cellStyle name="Dane wejściowe 4 2 13 2 3" xfId="33512" xr:uid="{00000000-0005-0000-0000-0000E6820000}"/>
    <cellStyle name="Dane wejściowe 4 2 13 3" xfId="33513" xr:uid="{00000000-0005-0000-0000-0000E7820000}"/>
    <cellStyle name="Dane wejściowe 4 2 13 3 2" xfId="33514" xr:uid="{00000000-0005-0000-0000-0000E8820000}"/>
    <cellStyle name="Dane wejściowe 4 2 13 3 3" xfId="33515" xr:uid="{00000000-0005-0000-0000-0000E9820000}"/>
    <cellStyle name="Dane wejściowe 4 2 13 4" xfId="33516" xr:uid="{00000000-0005-0000-0000-0000EA820000}"/>
    <cellStyle name="Dane wejściowe 4 2 13 5" xfId="33517" xr:uid="{00000000-0005-0000-0000-0000EB820000}"/>
    <cellStyle name="Dane wejściowe 4 2 14" xfId="33518" xr:uid="{00000000-0005-0000-0000-0000EC820000}"/>
    <cellStyle name="Dane wejściowe 4 2 14 2" xfId="33519" xr:uid="{00000000-0005-0000-0000-0000ED820000}"/>
    <cellStyle name="Dane wejściowe 4 2 14 2 2" xfId="33520" xr:uid="{00000000-0005-0000-0000-0000EE820000}"/>
    <cellStyle name="Dane wejściowe 4 2 14 2 3" xfId="33521" xr:uid="{00000000-0005-0000-0000-0000EF820000}"/>
    <cellStyle name="Dane wejściowe 4 2 14 3" xfId="33522" xr:uid="{00000000-0005-0000-0000-0000F0820000}"/>
    <cellStyle name="Dane wejściowe 4 2 14 3 2" xfId="33523" xr:uid="{00000000-0005-0000-0000-0000F1820000}"/>
    <cellStyle name="Dane wejściowe 4 2 14 3 3" xfId="33524" xr:uid="{00000000-0005-0000-0000-0000F2820000}"/>
    <cellStyle name="Dane wejściowe 4 2 14 4" xfId="33525" xr:uid="{00000000-0005-0000-0000-0000F3820000}"/>
    <cellStyle name="Dane wejściowe 4 2 14 5" xfId="33526" xr:uid="{00000000-0005-0000-0000-0000F4820000}"/>
    <cellStyle name="Dane wejściowe 4 2 15" xfId="33527" xr:uid="{00000000-0005-0000-0000-0000F5820000}"/>
    <cellStyle name="Dane wejściowe 4 2 15 2" xfId="33528" xr:uid="{00000000-0005-0000-0000-0000F6820000}"/>
    <cellStyle name="Dane wejściowe 4 2 15 2 2" xfId="33529" xr:uid="{00000000-0005-0000-0000-0000F7820000}"/>
    <cellStyle name="Dane wejściowe 4 2 15 2 3" xfId="33530" xr:uid="{00000000-0005-0000-0000-0000F8820000}"/>
    <cellStyle name="Dane wejściowe 4 2 15 3" xfId="33531" xr:uid="{00000000-0005-0000-0000-0000F9820000}"/>
    <cellStyle name="Dane wejściowe 4 2 15 3 2" xfId="33532" xr:uid="{00000000-0005-0000-0000-0000FA820000}"/>
    <cellStyle name="Dane wejściowe 4 2 15 3 3" xfId="33533" xr:uid="{00000000-0005-0000-0000-0000FB820000}"/>
    <cellStyle name="Dane wejściowe 4 2 15 4" xfId="33534" xr:uid="{00000000-0005-0000-0000-0000FC820000}"/>
    <cellStyle name="Dane wejściowe 4 2 15 5" xfId="33535" xr:uid="{00000000-0005-0000-0000-0000FD820000}"/>
    <cellStyle name="Dane wejściowe 4 2 16" xfId="33536" xr:uid="{00000000-0005-0000-0000-0000FE820000}"/>
    <cellStyle name="Dane wejściowe 4 2 16 2" xfId="33537" xr:uid="{00000000-0005-0000-0000-0000FF820000}"/>
    <cellStyle name="Dane wejściowe 4 2 16 2 2" xfId="33538" xr:uid="{00000000-0005-0000-0000-000000830000}"/>
    <cellStyle name="Dane wejściowe 4 2 16 2 3" xfId="33539" xr:uid="{00000000-0005-0000-0000-000001830000}"/>
    <cellStyle name="Dane wejściowe 4 2 16 3" xfId="33540" xr:uid="{00000000-0005-0000-0000-000002830000}"/>
    <cellStyle name="Dane wejściowe 4 2 16 3 2" xfId="33541" xr:uid="{00000000-0005-0000-0000-000003830000}"/>
    <cellStyle name="Dane wejściowe 4 2 16 3 3" xfId="33542" xr:uid="{00000000-0005-0000-0000-000004830000}"/>
    <cellStyle name="Dane wejściowe 4 2 16 4" xfId="33543" xr:uid="{00000000-0005-0000-0000-000005830000}"/>
    <cellStyle name="Dane wejściowe 4 2 16 5" xfId="33544" xr:uid="{00000000-0005-0000-0000-000006830000}"/>
    <cellStyle name="Dane wejściowe 4 2 17" xfId="33545" xr:uid="{00000000-0005-0000-0000-000007830000}"/>
    <cellStyle name="Dane wejściowe 4 2 17 2" xfId="33546" xr:uid="{00000000-0005-0000-0000-000008830000}"/>
    <cellStyle name="Dane wejściowe 4 2 17 2 2" xfId="33547" xr:uid="{00000000-0005-0000-0000-000009830000}"/>
    <cellStyle name="Dane wejściowe 4 2 17 2 3" xfId="33548" xr:uid="{00000000-0005-0000-0000-00000A830000}"/>
    <cellStyle name="Dane wejściowe 4 2 17 3" xfId="33549" xr:uid="{00000000-0005-0000-0000-00000B830000}"/>
    <cellStyle name="Dane wejściowe 4 2 17 3 2" xfId="33550" xr:uid="{00000000-0005-0000-0000-00000C830000}"/>
    <cellStyle name="Dane wejściowe 4 2 17 3 3" xfId="33551" xr:uid="{00000000-0005-0000-0000-00000D830000}"/>
    <cellStyle name="Dane wejściowe 4 2 17 4" xfId="33552" xr:uid="{00000000-0005-0000-0000-00000E830000}"/>
    <cellStyle name="Dane wejściowe 4 2 17 5" xfId="33553" xr:uid="{00000000-0005-0000-0000-00000F830000}"/>
    <cellStyle name="Dane wejściowe 4 2 18" xfId="33554" xr:uid="{00000000-0005-0000-0000-000010830000}"/>
    <cellStyle name="Dane wejściowe 4 2 18 2" xfId="33555" xr:uid="{00000000-0005-0000-0000-000011830000}"/>
    <cellStyle name="Dane wejściowe 4 2 18 2 2" xfId="33556" xr:uid="{00000000-0005-0000-0000-000012830000}"/>
    <cellStyle name="Dane wejściowe 4 2 18 2 3" xfId="33557" xr:uid="{00000000-0005-0000-0000-000013830000}"/>
    <cellStyle name="Dane wejściowe 4 2 18 3" xfId="33558" xr:uid="{00000000-0005-0000-0000-000014830000}"/>
    <cellStyle name="Dane wejściowe 4 2 18 3 2" xfId="33559" xr:uid="{00000000-0005-0000-0000-000015830000}"/>
    <cellStyle name="Dane wejściowe 4 2 18 3 3" xfId="33560" xr:uid="{00000000-0005-0000-0000-000016830000}"/>
    <cellStyle name="Dane wejściowe 4 2 18 4" xfId="33561" xr:uid="{00000000-0005-0000-0000-000017830000}"/>
    <cellStyle name="Dane wejściowe 4 2 18 5" xfId="33562" xr:uid="{00000000-0005-0000-0000-000018830000}"/>
    <cellStyle name="Dane wejściowe 4 2 19" xfId="33563" xr:uid="{00000000-0005-0000-0000-000019830000}"/>
    <cellStyle name="Dane wejściowe 4 2 19 2" xfId="33564" xr:uid="{00000000-0005-0000-0000-00001A830000}"/>
    <cellStyle name="Dane wejściowe 4 2 19 2 2" xfId="33565" xr:uid="{00000000-0005-0000-0000-00001B830000}"/>
    <cellStyle name="Dane wejściowe 4 2 19 2 3" xfId="33566" xr:uid="{00000000-0005-0000-0000-00001C830000}"/>
    <cellStyle name="Dane wejściowe 4 2 19 3" xfId="33567" xr:uid="{00000000-0005-0000-0000-00001D830000}"/>
    <cellStyle name="Dane wejściowe 4 2 19 3 2" xfId="33568" xr:uid="{00000000-0005-0000-0000-00001E830000}"/>
    <cellStyle name="Dane wejściowe 4 2 19 3 3" xfId="33569" xr:uid="{00000000-0005-0000-0000-00001F830000}"/>
    <cellStyle name="Dane wejściowe 4 2 19 4" xfId="33570" xr:uid="{00000000-0005-0000-0000-000020830000}"/>
    <cellStyle name="Dane wejściowe 4 2 19 5" xfId="33571" xr:uid="{00000000-0005-0000-0000-000021830000}"/>
    <cellStyle name="Dane wejściowe 4 2 2" xfId="33572" xr:uid="{00000000-0005-0000-0000-000022830000}"/>
    <cellStyle name="Dane wejściowe 4 2 2 2" xfId="33573" xr:uid="{00000000-0005-0000-0000-000023830000}"/>
    <cellStyle name="Dane wejściowe 4 2 2 2 2" xfId="33574" xr:uid="{00000000-0005-0000-0000-000024830000}"/>
    <cellStyle name="Dane wejściowe 4 2 2 2 3" xfId="33575" xr:uid="{00000000-0005-0000-0000-000025830000}"/>
    <cellStyle name="Dane wejściowe 4 2 2 2 4" xfId="33576" xr:uid="{00000000-0005-0000-0000-000026830000}"/>
    <cellStyle name="Dane wejściowe 4 2 2 3" xfId="33577" xr:uid="{00000000-0005-0000-0000-000027830000}"/>
    <cellStyle name="Dane wejściowe 4 2 2 3 2" xfId="33578" xr:uid="{00000000-0005-0000-0000-000028830000}"/>
    <cellStyle name="Dane wejściowe 4 2 2 3 3" xfId="33579" xr:uid="{00000000-0005-0000-0000-000029830000}"/>
    <cellStyle name="Dane wejściowe 4 2 2 4" xfId="33580" xr:uid="{00000000-0005-0000-0000-00002A830000}"/>
    <cellStyle name="Dane wejściowe 4 2 2 4 2" xfId="33581" xr:uid="{00000000-0005-0000-0000-00002B830000}"/>
    <cellStyle name="Dane wejściowe 4 2 2 5" xfId="33582" xr:uid="{00000000-0005-0000-0000-00002C830000}"/>
    <cellStyle name="Dane wejściowe 4 2 20" xfId="33583" xr:uid="{00000000-0005-0000-0000-00002D830000}"/>
    <cellStyle name="Dane wejściowe 4 2 20 2" xfId="33584" xr:uid="{00000000-0005-0000-0000-00002E830000}"/>
    <cellStyle name="Dane wejściowe 4 2 20 2 2" xfId="33585" xr:uid="{00000000-0005-0000-0000-00002F830000}"/>
    <cellStyle name="Dane wejściowe 4 2 20 2 3" xfId="33586" xr:uid="{00000000-0005-0000-0000-000030830000}"/>
    <cellStyle name="Dane wejściowe 4 2 20 3" xfId="33587" xr:uid="{00000000-0005-0000-0000-000031830000}"/>
    <cellStyle name="Dane wejściowe 4 2 20 3 2" xfId="33588" xr:uid="{00000000-0005-0000-0000-000032830000}"/>
    <cellStyle name="Dane wejściowe 4 2 20 3 3" xfId="33589" xr:uid="{00000000-0005-0000-0000-000033830000}"/>
    <cellStyle name="Dane wejściowe 4 2 20 4" xfId="33590" xr:uid="{00000000-0005-0000-0000-000034830000}"/>
    <cellStyle name="Dane wejściowe 4 2 20 5" xfId="33591" xr:uid="{00000000-0005-0000-0000-000035830000}"/>
    <cellStyle name="Dane wejściowe 4 2 21" xfId="33592" xr:uid="{00000000-0005-0000-0000-000036830000}"/>
    <cellStyle name="Dane wejściowe 4 2 21 2" xfId="33593" xr:uid="{00000000-0005-0000-0000-000037830000}"/>
    <cellStyle name="Dane wejściowe 4 2 22" xfId="33594" xr:uid="{00000000-0005-0000-0000-000038830000}"/>
    <cellStyle name="Dane wejściowe 4 2 3" xfId="33595" xr:uid="{00000000-0005-0000-0000-000039830000}"/>
    <cellStyle name="Dane wejściowe 4 2 3 2" xfId="33596" xr:uid="{00000000-0005-0000-0000-00003A830000}"/>
    <cellStyle name="Dane wejściowe 4 2 3 2 2" xfId="33597" xr:uid="{00000000-0005-0000-0000-00003B830000}"/>
    <cellStyle name="Dane wejściowe 4 2 3 2 3" xfId="33598" xr:uid="{00000000-0005-0000-0000-00003C830000}"/>
    <cellStyle name="Dane wejściowe 4 2 3 2 4" xfId="33599" xr:uid="{00000000-0005-0000-0000-00003D830000}"/>
    <cellStyle name="Dane wejściowe 4 2 3 3" xfId="33600" xr:uid="{00000000-0005-0000-0000-00003E830000}"/>
    <cellStyle name="Dane wejściowe 4 2 3 3 2" xfId="33601" xr:uid="{00000000-0005-0000-0000-00003F830000}"/>
    <cellStyle name="Dane wejściowe 4 2 3 3 3" xfId="33602" xr:uid="{00000000-0005-0000-0000-000040830000}"/>
    <cellStyle name="Dane wejściowe 4 2 3 4" xfId="33603" xr:uid="{00000000-0005-0000-0000-000041830000}"/>
    <cellStyle name="Dane wejściowe 4 2 3 4 2" xfId="33604" xr:uid="{00000000-0005-0000-0000-000042830000}"/>
    <cellStyle name="Dane wejściowe 4 2 3 5" xfId="33605" xr:uid="{00000000-0005-0000-0000-000043830000}"/>
    <cellStyle name="Dane wejściowe 4 2 4" xfId="33606" xr:uid="{00000000-0005-0000-0000-000044830000}"/>
    <cellStyle name="Dane wejściowe 4 2 4 2" xfId="33607" xr:uid="{00000000-0005-0000-0000-000045830000}"/>
    <cellStyle name="Dane wejściowe 4 2 4 2 2" xfId="33608" xr:uid="{00000000-0005-0000-0000-000046830000}"/>
    <cellStyle name="Dane wejściowe 4 2 4 2 3" xfId="33609" xr:uid="{00000000-0005-0000-0000-000047830000}"/>
    <cellStyle name="Dane wejściowe 4 2 4 3" xfId="33610" xr:uid="{00000000-0005-0000-0000-000048830000}"/>
    <cellStyle name="Dane wejściowe 4 2 4 3 2" xfId="33611" xr:uid="{00000000-0005-0000-0000-000049830000}"/>
    <cellStyle name="Dane wejściowe 4 2 4 3 3" xfId="33612" xr:uid="{00000000-0005-0000-0000-00004A830000}"/>
    <cellStyle name="Dane wejściowe 4 2 4 4" xfId="33613" xr:uid="{00000000-0005-0000-0000-00004B830000}"/>
    <cellStyle name="Dane wejściowe 4 2 4 5" xfId="33614" xr:uid="{00000000-0005-0000-0000-00004C830000}"/>
    <cellStyle name="Dane wejściowe 4 2 5" xfId="33615" xr:uid="{00000000-0005-0000-0000-00004D830000}"/>
    <cellStyle name="Dane wejściowe 4 2 5 2" xfId="33616" xr:uid="{00000000-0005-0000-0000-00004E830000}"/>
    <cellStyle name="Dane wejściowe 4 2 5 2 2" xfId="33617" xr:uid="{00000000-0005-0000-0000-00004F830000}"/>
    <cellStyle name="Dane wejściowe 4 2 5 2 3" xfId="33618" xr:uid="{00000000-0005-0000-0000-000050830000}"/>
    <cellStyle name="Dane wejściowe 4 2 5 3" xfId="33619" xr:uid="{00000000-0005-0000-0000-000051830000}"/>
    <cellStyle name="Dane wejściowe 4 2 5 3 2" xfId="33620" xr:uid="{00000000-0005-0000-0000-000052830000}"/>
    <cellStyle name="Dane wejściowe 4 2 5 3 3" xfId="33621" xr:uid="{00000000-0005-0000-0000-000053830000}"/>
    <cellStyle name="Dane wejściowe 4 2 5 4" xfId="33622" xr:uid="{00000000-0005-0000-0000-000054830000}"/>
    <cellStyle name="Dane wejściowe 4 2 5 5" xfId="33623" xr:uid="{00000000-0005-0000-0000-000055830000}"/>
    <cellStyle name="Dane wejściowe 4 2 6" xfId="33624" xr:uid="{00000000-0005-0000-0000-000056830000}"/>
    <cellStyle name="Dane wejściowe 4 2 6 2" xfId="33625" xr:uid="{00000000-0005-0000-0000-000057830000}"/>
    <cellStyle name="Dane wejściowe 4 2 6 2 2" xfId="33626" xr:uid="{00000000-0005-0000-0000-000058830000}"/>
    <cellStyle name="Dane wejściowe 4 2 6 2 3" xfId="33627" xr:uid="{00000000-0005-0000-0000-000059830000}"/>
    <cellStyle name="Dane wejściowe 4 2 6 3" xfId="33628" xr:uid="{00000000-0005-0000-0000-00005A830000}"/>
    <cellStyle name="Dane wejściowe 4 2 6 3 2" xfId="33629" xr:uid="{00000000-0005-0000-0000-00005B830000}"/>
    <cellStyle name="Dane wejściowe 4 2 6 3 3" xfId="33630" xr:uid="{00000000-0005-0000-0000-00005C830000}"/>
    <cellStyle name="Dane wejściowe 4 2 6 4" xfId="33631" xr:uid="{00000000-0005-0000-0000-00005D830000}"/>
    <cellStyle name="Dane wejściowe 4 2 6 5" xfId="33632" xr:uid="{00000000-0005-0000-0000-00005E830000}"/>
    <cellStyle name="Dane wejściowe 4 2 7" xfId="33633" xr:uid="{00000000-0005-0000-0000-00005F830000}"/>
    <cellStyle name="Dane wejściowe 4 2 7 2" xfId="33634" xr:uid="{00000000-0005-0000-0000-000060830000}"/>
    <cellStyle name="Dane wejściowe 4 2 7 2 2" xfId="33635" xr:uid="{00000000-0005-0000-0000-000061830000}"/>
    <cellStyle name="Dane wejściowe 4 2 7 2 3" xfId="33636" xr:uid="{00000000-0005-0000-0000-000062830000}"/>
    <cellStyle name="Dane wejściowe 4 2 7 3" xfId="33637" xr:uid="{00000000-0005-0000-0000-000063830000}"/>
    <cellStyle name="Dane wejściowe 4 2 7 3 2" xfId="33638" xr:uid="{00000000-0005-0000-0000-000064830000}"/>
    <cellStyle name="Dane wejściowe 4 2 7 3 3" xfId="33639" xr:uid="{00000000-0005-0000-0000-000065830000}"/>
    <cellStyle name="Dane wejściowe 4 2 7 4" xfId="33640" xr:uid="{00000000-0005-0000-0000-000066830000}"/>
    <cellStyle name="Dane wejściowe 4 2 7 5" xfId="33641" xr:uid="{00000000-0005-0000-0000-000067830000}"/>
    <cellStyle name="Dane wejściowe 4 2 8" xfId="33642" xr:uid="{00000000-0005-0000-0000-000068830000}"/>
    <cellStyle name="Dane wejściowe 4 2 8 2" xfId="33643" xr:uid="{00000000-0005-0000-0000-000069830000}"/>
    <cellStyle name="Dane wejściowe 4 2 8 2 2" xfId="33644" xr:uid="{00000000-0005-0000-0000-00006A830000}"/>
    <cellStyle name="Dane wejściowe 4 2 8 2 3" xfId="33645" xr:uid="{00000000-0005-0000-0000-00006B830000}"/>
    <cellStyle name="Dane wejściowe 4 2 8 3" xfId="33646" xr:uid="{00000000-0005-0000-0000-00006C830000}"/>
    <cellStyle name="Dane wejściowe 4 2 8 3 2" xfId="33647" xr:uid="{00000000-0005-0000-0000-00006D830000}"/>
    <cellStyle name="Dane wejściowe 4 2 8 3 3" xfId="33648" xr:uid="{00000000-0005-0000-0000-00006E830000}"/>
    <cellStyle name="Dane wejściowe 4 2 8 4" xfId="33649" xr:uid="{00000000-0005-0000-0000-00006F830000}"/>
    <cellStyle name="Dane wejściowe 4 2 8 5" xfId="33650" xr:uid="{00000000-0005-0000-0000-000070830000}"/>
    <cellStyle name="Dane wejściowe 4 2 9" xfId="33651" xr:uid="{00000000-0005-0000-0000-000071830000}"/>
    <cellStyle name="Dane wejściowe 4 2 9 2" xfId="33652" xr:uid="{00000000-0005-0000-0000-000072830000}"/>
    <cellStyle name="Dane wejściowe 4 2 9 2 2" xfId="33653" xr:uid="{00000000-0005-0000-0000-000073830000}"/>
    <cellStyle name="Dane wejściowe 4 2 9 2 3" xfId="33654" xr:uid="{00000000-0005-0000-0000-000074830000}"/>
    <cellStyle name="Dane wejściowe 4 2 9 3" xfId="33655" xr:uid="{00000000-0005-0000-0000-000075830000}"/>
    <cellStyle name="Dane wejściowe 4 2 9 3 2" xfId="33656" xr:uid="{00000000-0005-0000-0000-000076830000}"/>
    <cellStyle name="Dane wejściowe 4 2 9 3 3" xfId="33657" xr:uid="{00000000-0005-0000-0000-000077830000}"/>
    <cellStyle name="Dane wejściowe 4 2 9 4" xfId="33658" xr:uid="{00000000-0005-0000-0000-000078830000}"/>
    <cellStyle name="Dane wejściowe 4 2 9 5" xfId="33659" xr:uid="{00000000-0005-0000-0000-000079830000}"/>
    <cellStyle name="Dane wejściowe 4 20" xfId="33660" xr:uid="{00000000-0005-0000-0000-00007A830000}"/>
    <cellStyle name="Dane wejściowe 4 20 2" xfId="33661" xr:uid="{00000000-0005-0000-0000-00007B830000}"/>
    <cellStyle name="Dane wejściowe 4 20 2 2" xfId="33662" xr:uid="{00000000-0005-0000-0000-00007C830000}"/>
    <cellStyle name="Dane wejściowe 4 20 2 3" xfId="33663" xr:uid="{00000000-0005-0000-0000-00007D830000}"/>
    <cellStyle name="Dane wejściowe 4 20 3" xfId="33664" xr:uid="{00000000-0005-0000-0000-00007E830000}"/>
    <cellStyle name="Dane wejściowe 4 20 3 2" xfId="33665" xr:uid="{00000000-0005-0000-0000-00007F830000}"/>
    <cellStyle name="Dane wejściowe 4 20 3 3" xfId="33666" xr:uid="{00000000-0005-0000-0000-000080830000}"/>
    <cellStyle name="Dane wejściowe 4 20 4" xfId="33667" xr:uid="{00000000-0005-0000-0000-000081830000}"/>
    <cellStyle name="Dane wejściowe 4 20 5" xfId="33668" xr:uid="{00000000-0005-0000-0000-000082830000}"/>
    <cellStyle name="Dane wejściowe 4 21" xfId="33669" xr:uid="{00000000-0005-0000-0000-000083830000}"/>
    <cellStyle name="Dane wejściowe 4 21 2" xfId="33670" xr:uid="{00000000-0005-0000-0000-000084830000}"/>
    <cellStyle name="Dane wejściowe 4 21 2 2" xfId="33671" xr:uid="{00000000-0005-0000-0000-000085830000}"/>
    <cellStyle name="Dane wejściowe 4 21 2 3" xfId="33672" xr:uid="{00000000-0005-0000-0000-000086830000}"/>
    <cellStyle name="Dane wejściowe 4 21 3" xfId="33673" xr:uid="{00000000-0005-0000-0000-000087830000}"/>
    <cellStyle name="Dane wejściowe 4 21 3 2" xfId="33674" xr:uid="{00000000-0005-0000-0000-000088830000}"/>
    <cellStyle name="Dane wejściowe 4 21 3 3" xfId="33675" xr:uid="{00000000-0005-0000-0000-000089830000}"/>
    <cellStyle name="Dane wejściowe 4 21 4" xfId="33676" xr:uid="{00000000-0005-0000-0000-00008A830000}"/>
    <cellStyle name="Dane wejściowe 4 21 5" xfId="33677" xr:uid="{00000000-0005-0000-0000-00008B830000}"/>
    <cellStyle name="Dane wejściowe 4 22" xfId="33678" xr:uid="{00000000-0005-0000-0000-00008C830000}"/>
    <cellStyle name="Dane wejściowe 4 22 2" xfId="33679" xr:uid="{00000000-0005-0000-0000-00008D830000}"/>
    <cellStyle name="Dane wejściowe 4 22 2 2" xfId="33680" xr:uid="{00000000-0005-0000-0000-00008E830000}"/>
    <cellStyle name="Dane wejściowe 4 22 2 3" xfId="33681" xr:uid="{00000000-0005-0000-0000-00008F830000}"/>
    <cellStyle name="Dane wejściowe 4 22 3" xfId="33682" xr:uid="{00000000-0005-0000-0000-000090830000}"/>
    <cellStyle name="Dane wejściowe 4 22 3 2" xfId="33683" xr:uid="{00000000-0005-0000-0000-000091830000}"/>
    <cellStyle name="Dane wejściowe 4 22 3 3" xfId="33684" xr:uid="{00000000-0005-0000-0000-000092830000}"/>
    <cellStyle name="Dane wejściowe 4 22 4" xfId="33685" xr:uid="{00000000-0005-0000-0000-000093830000}"/>
    <cellStyle name="Dane wejściowe 4 22 5" xfId="33686" xr:uid="{00000000-0005-0000-0000-000094830000}"/>
    <cellStyle name="Dane wejściowe 4 23" xfId="33687" xr:uid="{00000000-0005-0000-0000-000095830000}"/>
    <cellStyle name="Dane wejściowe 4 23 2" xfId="33688" xr:uid="{00000000-0005-0000-0000-000096830000}"/>
    <cellStyle name="Dane wejściowe 4 24" xfId="33689" xr:uid="{00000000-0005-0000-0000-000097830000}"/>
    <cellStyle name="Dane wejściowe 4 3" xfId="33690" xr:uid="{00000000-0005-0000-0000-000098830000}"/>
    <cellStyle name="Dane wejściowe 4 3 10" xfId="33691" xr:uid="{00000000-0005-0000-0000-000099830000}"/>
    <cellStyle name="Dane wejściowe 4 3 10 2" xfId="33692" xr:uid="{00000000-0005-0000-0000-00009A830000}"/>
    <cellStyle name="Dane wejściowe 4 3 10 2 2" xfId="33693" xr:uid="{00000000-0005-0000-0000-00009B830000}"/>
    <cellStyle name="Dane wejściowe 4 3 10 2 3" xfId="33694" xr:uid="{00000000-0005-0000-0000-00009C830000}"/>
    <cellStyle name="Dane wejściowe 4 3 10 3" xfId="33695" xr:uid="{00000000-0005-0000-0000-00009D830000}"/>
    <cellStyle name="Dane wejściowe 4 3 10 3 2" xfId="33696" xr:uid="{00000000-0005-0000-0000-00009E830000}"/>
    <cellStyle name="Dane wejściowe 4 3 10 3 3" xfId="33697" xr:uid="{00000000-0005-0000-0000-00009F830000}"/>
    <cellStyle name="Dane wejściowe 4 3 10 4" xfId="33698" xr:uid="{00000000-0005-0000-0000-0000A0830000}"/>
    <cellStyle name="Dane wejściowe 4 3 10 5" xfId="33699" xr:uid="{00000000-0005-0000-0000-0000A1830000}"/>
    <cellStyle name="Dane wejściowe 4 3 11" xfId="33700" xr:uid="{00000000-0005-0000-0000-0000A2830000}"/>
    <cellStyle name="Dane wejściowe 4 3 11 2" xfId="33701" xr:uid="{00000000-0005-0000-0000-0000A3830000}"/>
    <cellStyle name="Dane wejściowe 4 3 11 2 2" xfId="33702" xr:uid="{00000000-0005-0000-0000-0000A4830000}"/>
    <cellStyle name="Dane wejściowe 4 3 11 2 3" xfId="33703" xr:uid="{00000000-0005-0000-0000-0000A5830000}"/>
    <cellStyle name="Dane wejściowe 4 3 11 3" xfId="33704" xr:uid="{00000000-0005-0000-0000-0000A6830000}"/>
    <cellStyle name="Dane wejściowe 4 3 11 3 2" xfId="33705" xr:uid="{00000000-0005-0000-0000-0000A7830000}"/>
    <cellStyle name="Dane wejściowe 4 3 11 3 3" xfId="33706" xr:uid="{00000000-0005-0000-0000-0000A8830000}"/>
    <cellStyle name="Dane wejściowe 4 3 11 4" xfId="33707" xr:uid="{00000000-0005-0000-0000-0000A9830000}"/>
    <cellStyle name="Dane wejściowe 4 3 11 5" xfId="33708" xr:uid="{00000000-0005-0000-0000-0000AA830000}"/>
    <cellStyle name="Dane wejściowe 4 3 12" xfId="33709" xr:uid="{00000000-0005-0000-0000-0000AB830000}"/>
    <cellStyle name="Dane wejściowe 4 3 12 2" xfId="33710" xr:uid="{00000000-0005-0000-0000-0000AC830000}"/>
    <cellStyle name="Dane wejściowe 4 3 12 2 2" xfId="33711" xr:uid="{00000000-0005-0000-0000-0000AD830000}"/>
    <cellStyle name="Dane wejściowe 4 3 12 2 3" xfId="33712" xr:uid="{00000000-0005-0000-0000-0000AE830000}"/>
    <cellStyle name="Dane wejściowe 4 3 12 3" xfId="33713" xr:uid="{00000000-0005-0000-0000-0000AF830000}"/>
    <cellStyle name="Dane wejściowe 4 3 12 3 2" xfId="33714" xr:uid="{00000000-0005-0000-0000-0000B0830000}"/>
    <cellStyle name="Dane wejściowe 4 3 12 3 3" xfId="33715" xr:uid="{00000000-0005-0000-0000-0000B1830000}"/>
    <cellStyle name="Dane wejściowe 4 3 12 4" xfId="33716" xr:uid="{00000000-0005-0000-0000-0000B2830000}"/>
    <cellStyle name="Dane wejściowe 4 3 12 5" xfId="33717" xr:uid="{00000000-0005-0000-0000-0000B3830000}"/>
    <cellStyle name="Dane wejściowe 4 3 13" xfId="33718" xr:uid="{00000000-0005-0000-0000-0000B4830000}"/>
    <cellStyle name="Dane wejściowe 4 3 13 2" xfId="33719" xr:uid="{00000000-0005-0000-0000-0000B5830000}"/>
    <cellStyle name="Dane wejściowe 4 3 13 2 2" xfId="33720" xr:uid="{00000000-0005-0000-0000-0000B6830000}"/>
    <cellStyle name="Dane wejściowe 4 3 13 2 3" xfId="33721" xr:uid="{00000000-0005-0000-0000-0000B7830000}"/>
    <cellStyle name="Dane wejściowe 4 3 13 3" xfId="33722" xr:uid="{00000000-0005-0000-0000-0000B8830000}"/>
    <cellStyle name="Dane wejściowe 4 3 13 3 2" xfId="33723" xr:uid="{00000000-0005-0000-0000-0000B9830000}"/>
    <cellStyle name="Dane wejściowe 4 3 13 3 3" xfId="33724" xr:uid="{00000000-0005-0000-0000-0000BA830000}"/>
    <cellStyle name="Dane wejściowe 4 3 13 4" xfId="33725" xr:uid="{00000000-0005-0000-0000-0000BB830000}"/>
    <cellStyle name="Dane wejściowe 4 3 13 5" xfId="33726" xr:uid="{00000000-0005-0000-0000-0000BC830000}"/>
    <cellStyle name="Dane wejściowe 4 3 14" xfId="33727" xr:uid="{00000000-0005-0000-0000-0000BD830000}"/>
    <cellStyle name="Dane wejściowe 4 3 14 2" xfId="33728" xr:uid="{00000000-0005-0000-0000-0000BE830000}"/>
    <cellStyle name="Dane wejściowe 4 3 14 2 2" xfId="33729" xr:uid="{00000000-0005-0000-0000-0000BF830000}"/>
    <cellStyle name="Dane wejściowe 4 3 14 2 3" xfId="33730" xr:uid="{00000000-0005-0000-0000-0000C0830000}"/>
    <cellStyle name="Dane wejściowe 4 3 14 3" xfId="33731" xr:uid="{00000000-0005-0000-0000-0000C1830000}"/>
    <cellStyle name="Dane wejściowe 4 3 14 3 2" xfId="33732" xr:uid="{00000000-0005-0000-0000-0000C2830000}"/>
    <cellStyle name="Dane wejściowe 4 3 14 3 3" xfId="33733" xr:uid="{00000000-0005-0000-0000-0000C3830000}"/>
    <cellStyle name="Dane wejściowe 4 3 14 4" xfId="33734" xr:uid="{00000000-0005-0000-0000-0000C4830000}"/>
    <cellStyle name="Dane wejściowe 4 3 14 5" xfId="33735" xr:uid="{00000000-0005-0000-0000-0000C5830000}"/>
    <cellStyle name="Dane wejściowe 4 3 15" xfId="33736" xr:uid="{00000000-0005-0000-0000-0000C6830000}"/>
    <cellStyle name="Dane wejściowe 4 3 15 2" xfId="33737" xr:uid="{00000000-0005-0000-0000-0000C7830000}"/>
    <cellStyle name="Dane wejściowe 4 3 15 2 2" xfId="33738" xr:uid="{00000000-0005-0000-0000-0000C8830000}"/>
    <cellStyle name="Dane wejściowe 4 3 15 2 3" xfId="33739" xr:uid="{00000000-0005-0000-0000-0000C9830000}"/>
    <cellStyle name="Dane wejściowe 4 3 15 3" xfId="33740" xr:uid="{00000000-0005-0000-0000-0000CA830000}"/>
    <cellStyle name="Dane wejściowe 4 3 15 3 2" xfId="33741" xr:uid="{00000000-0005-0000-0000-0000CB830000}"/>
    <cellStyle name="Dane wejściowe 4 3 15 3 3" xfId="33742" xr:uid="{00000000-0005-0000-0000-0000CC830000}"/>
    <cellStyle name="Dane wejściowe 4 3 15 4" xfId="33743" xr:uid="{00000000-0005-0000-0000-0000CD830000}"/>
    <cellStyle name="Dane wejściowe 4 3 15 5" xfId="33744" xr:uid="{00000000-0005-0000-0000-0000CE830000}"/>
    <cellStyle name="Dane wejściowe 4 3 16" xfId="33745" xr:uid="{00000000-0005-0000-0000-0000CF830000}"/>
    <cellStyle name="Dane wejściowe 4 3 16 2" xfId="33746" xr:uid="{00000000-0005-0000-0000-0000D0830000}"/>
    <cellStyle name="Dane wejściowe 4 3 16 2 2" xfId="33747" xr:uid="{00000000-0005-0000-0000-0000D1830000}"/>
    <cellStyle name="Dane wejściowe 4 3 16 2 3" xfId="33748" xr:uid="{00000000-0005-0000-0000-0000D2830000}"/>
    <cellStyle name="Dane wejściowe 4 3 16 3" xfId="33749" xr:uid="{00000000-0005-0000-0000-0000D3830000}"/>
    <cellStyle name="Dane wejściowe 4 3 16 3 2" xfId="33750" xr:uid="{00000000-0005-0000-0000-0000D4830000}"/>
    <cellStyle name="Dane wejściowe 4 3 16 3 3" xfId="33751" xr:uid="{00000000-0005-0000-0000-0000D5830000}"/>
    <cellStyle name="Dane wejściowe 4 3 16 4" xfId="33752" xr:uid="{00000000-0005-0000-0000-0000D6830000}"/>
    <cellStyle name="Dane wejściowe 4 3 16 5" xfId="33753" xr:uid="{00000000-0005-0000-0000-0000D7830000}"/>
    <cellStyle name="Dane wejściowe 4 3 17" xfId="33754" xr:uid="{00000000-0005-0000-0000-0000D8830000}"/>
    <cellStyle name="Dane wejściowe 4 3 17 2" xfId="33755" xr:uid="{00000000-0005-0000-0000-0000D9830000}"/>
    <cellStyle name="Dane wejściowe 4 3 17 2 2" xfId="33756" xr:uid="{00000000-0005-0000-0000-0000DA830000}"/>
    <cellStyle name="Dane wejściowe 4 3 17 2 3" xfId="33757" xr:uid="{00000000-0005-0000-0000-0000DB830000}"/>
    <cellStyle name="Dane wejściowe 4 3 17 3" xfId="33758" xr:uid="{00000000-0005-0000-0000-0000DC830000}"/>
    <cellStyle name="Dane wejściowe 4 3 17 3 2" xfId="33759" xr:uid="{00000000-0005-0000-0000-0000DD830000}"/>
    <cellStyle name="Dane wejściowe 4 3 17 3 3" xfId="33760" xr:uid="{00000000-0005-0000-0000-0000DE830000}"/>
    <cellStyle name="Dane wejściowe 4 3 17 4" xfId="33761" xr:uid="{00000000-0005-0000-0000-0000DF830000}"/>
    <cellStyle name="Dane wejściowe 4 3 17 5" xfId="33762" xr:uid="{00000000-0005-0000-0000-0000E0830000}"/>
    <cellStyle name="Dane wejściowe 4 3 18" xfId="33763" xr:uid="{00000000-0005-0000-0000-0000E1830000}"/>
    <cellStyle name="Dane wejściowe 4 3 18 2" xfId="33764" xr:uid="{00000000-0005-0000-0000-0000E2830000}"/>
    <cellStyle name="Dane wejściowe 4 3 18 2 2" xfId="33765" xr:uid="{00000000-0005-0000-0000-0000E3830000}"/>
    <cellStyle name="Dane wejściowe 4 3 18 2 3" xfId="33766" xr:uid="{00000000-0005-0000-0000-0000E4830000}"/>
    <cellStyle name="Dane wejściowe 4 3 18 3" xfId="33767" xr:uid="{00000000-0005-0000-0000-0000E5830000}"/>
    <cellStyle name="Dane wejściowe 4 3 18 3 2" xfId="33768" xr:uid="{00000000-0005-0000-0000-0000E6830000}"/>
    <cellStyle name="Dane wejściowe 4 3 18 3 3" xfId="33769" xr:uid="{00000000-0005-0000-0000-0000E7830000}"/>
    <cellStyle name="Dane wejściowe 4 3 18 4" xfId="33770" xr:uid="{00000000-0005-0000-0000-0000E8830000}"/>
    <cellStyle name="Dane wejściowe 4 3 18 5" xfId="33771" xr:uid="{00000000-0005-0000-0000-0000E9830000}"/>
    <cellStyle name="Dane wejściowe 4 3 19" xfId="33772" xr:uid="{00000000-0005-0000-0000-0000EA830000}"/>
    <cellStyle name="Dane wejściowe 4 3 19 2" xfId="33773" xr:uid="{00000000-0005-0000-0000-0000EB830000}"/>
    <cellStyle name="Dane wejściowe 4 3 19 2 2" xfId="33774" xr:uid="{00000000-0005-0000-0000-0000EC830000}"/>
    <cellStyle name="Dane wejściowe 4 3 19 2 3" xfId="33775" xr:uid="{00000000-0005-0000-0000-0000ED830000}"/>
    <cellStyle name="Dane wejściowe 4 3 19 3" xfId="33776" xr:uid="{00000000-0005-0000-0000-0000EE830000}"/>
    <cellStyle name="Dane wejściowe 4 3 19 3 2" xfId="33777" xr:uid="{00000000-0005-0000-0000-0000EF830000}"/>
    <cellStyle name="Dane wejściowe 4 3 19 3 3" xfId="33778" xr:uid="{00000000-0005-0000-0000-0000F0830000}"/>
    <cellStyle name="Dane wejściowe 4 3 19 4" xfId="33779" xr:uid="{00000000-0005-0000-0000-0000F1830000}"/>
    <cellStyle name="Dane wejściowe 4 3 19 5" xfId="33780" xr:uid="{00000000-0005-0000-0000-0000F2830000}"/>
    <cellStyle name="Dane wejściowe 4 3 2" xfId="33781" xr:uid="{00000000-0005-0000-0000-0000F3830000}"/>
    <cellStyle name="Dane wejściowe 4 3 2 2" xfId="33782" xr:uid="{00000000-0005-0000-0000-0000F4830000}"/>
    <cellStyle name="Dane wejściowe 4 3 2 2 2" xfId="33783" xr:uid="{00000000-0005-0000-0000-0000F5830000}"/>
    <cellStyle name="Dane wejściowe 4 3 2 2 3" xfId="33784" xr:uid="{00000000-0005-0000-0000-0000F6830000}"/>
    <cellStyle name="Dane wejściowe 4 3 2 2 4" xfId="33785" xr:uid="{00000000-0005-0000-0000-0000F7830000}"/>
    <cellStyle name="Dane wejściowe 4 3 2 3" xfId="33786" xr:uid="{00000000-0005-0000-0000-0000F8830000}"/>
    <cellStyle name="Dane wejściowe 4 3 2 3 2" xfId="33787" xr:uid="{00000000-0005-0000-0000-0000F9830000}"/>
    <cellStyle name="Dane wejściowe 4 3 2 3 3" xfId="33788" xr:uid="{00000000-0005-0000-0000-0000FA830000}"/>
    <cellStyle name="Dane wejściowe 4 3 2 4" xfId="33789" xr:uid="{00000000-0005-0000-0000-0000FB830000}"/>
    <cellStyle name="Dane wejściowe 4 3 2 4 2" xfId="33790" xr:uid="{00000000-0005-0000-0000-0000FC830000}"/>
    <cellStyle name="Dane wejściowe 4 3 2 5" xfId="33791" xr:uid="{00000000-0005-0000-0000-0000FD830000}"/>
    <cellStyle name="Dane wejściowe 4 3 20" xfId="33792" xr:uid="{00000000-0005-0000-0000-0000FE830000}"/>
    <cellStyle name="Dane wejściowe 4 3 20 2" xfId="33793" xr:uid="{00000000-0005-0000-0000-0000FF830000}"/>
    <cellStyle name="Dane wejściowe 4 3 20 2 2" xfId="33794" xr:uid="{00000000-0005-0000-0000-000000840000}"/>
    <cellStyle name="Dane wejściowe 4 3 20 2 3" xfId="33795" xr:uid="{00000000-0005-0000-0000-000001840000}"/>
    <cellStyle name="Dane wejściowe 4 3 20 3" xfId="33796" xr:uid="{00000000-0005-0000-0000-000002840000}"/>
    <cellStyle name="Dane wejściowe 4 3 20 3 2" xfId="33797" xr:uid="{00000000-0005-0000-0000-000003840000}"/>
    <cellStyle name="Dane wejściowe 4 3 20 3 3" xfId="33798" xr:uid="{00000000-0005-0000-0000-000004840000}"/>
    <cellStyle name="Dane wejściowe 4 3 20 4" xfId="33799" xr:uid="{00000000-0005-0000-0000-000005840000}"/>
    <cellStyle name="Dane wejściowe 4 3 20 5" xfId="33800" xr:uid="{00000000-0005-0000-0000-000006840000}"/>
    <cellStyle name="Dane wejściowe 4 3 21" xfId="33801" xr:uid="{00000000-0005-0000-0000-000007840000}"/>
    <cellStyle name="Dane wejściowe 4 3 21 2" xfId="33802" xr:uid="{00000000-0005-0000-0000-000008840000}"/>
    <cellStyle name="Dane wejściowe 4 3 22" xfId="33803" xr:uid="{00000000-0005-0000-0000-000009840000}"/>
    <cellStyle name="Dane wejściowe 4 3 3" xfId="33804" xr:uid="{00000000-0005-0000-0000-00000A840000}"/>
    <cellStyle name="Dane wejściowe 4 3 3 2" xfId="33805" xr:uid="{00000000-0005-0000-0000-00000B840000}"/>
    <cellStyle name="Dane wejściowe 4 3 3 2 2" xfId="33806" xr:uid="{00000000-0005-0000-0000-00000C840000}"/>
    <cellStyle name="Dane wejściowe 4 3 3 2 3" xfId="33807" xr:uid="{00000000-0005-0000-0000-00000D840000}"/>
    <cellStyle name="Dane wejściowe 4 3 3 2 4" xfId="33808" xr:uid="{00000000-0005-0000-0000-00000E840000}"/>
    <cellStyle name="Dane wejściowe 4 3 3 3" xfId="33809" xr:uid="{00000000-0005-0000-0000-00000F840000}"/>
    <cellStyle name="Dane wejściowe 4 3 3 3 2" xfId="33810" xr:uid="{00000000-0005-0000-0000-000010840000}"/>
    <cellStyle name="Dane wejściowe 4 3 3 3 3" xfId="33811" xr:uid="{00000000-0005-0000-0000-000011840000}"/>
    <cellStyle name="Dane wejściowe 4 3 3 4" xfId="33812" xr:uid="{00000000-0005-0000-0000-000012840000}"/>
    <cellStyle name="Dane wejściowe 4 3 3 5" xfId="33813" xr:uid="{00000000-0005-0000-0000-000013840000}"/>
    <cellStyle name="Dane wejściowe 4 3 4" xfId="33814" xr:uid="{00000000-0005-0000-0000-000014840000}"/>
    <cellStyle name="Dane wejściowe 4 3 4 2" xfId="33815" xr:uid="{00000000-0005-0000-0000-000015840000}"/>
    <cellStyle name="Dane wejściowe 4 3 4 2 2" xfId="33816" xr:uid="{00000000-0005-0000-0000-000016840000}"/>
    <cellStyle name="Dane wejściowe 4 3 4 2 3" xfId="33817" xr:uid="{00000000-0005-0000-0000-000017840000}"/>
    <cellStyle name="Dane wejściowe 4 3 4 3" xfId="33818" xr:uid="{00000000-0005-0000-0000-000018840000}"/>
    <cellStyle name="Dane wejściowe 4 3 4 3 2" xfId="33819" xr:uid="{00000000-0005-0000-0000-000019840000}"/>
    <cellStyle name="Dane wejściowe 4 3 4 3 3" xfId="33820" xr:uid="{00000000-0005-0000-0000-00001A840000}"/>
    <cellStyle name="Dane wejściowe 4 3 4 4" xfId="33821" xr:uid="{00000000-0005-0000-0000-00001B840000}"/>
    <cellStyle name="Dane wejściowe 4 3 4 5" xfId="33822" xr:uid="{00000000-0005-0000-0000-00001C840000}"/>
    <cellStyle name="Dane wejściowe 4 3 5" xfId="33823" xr:uid="{00000000-0005-0000-0000-00001D840000}"/>
    <cellStyle name="Dane wejściowe 4 3 5 2" xfId="33824" xr:uid="{00000000-0005-0000-0000-00001E840000}"/>
    <cellStyle name="Dane wejściowe 4 3 5 2 2" xfId="33825" xr:uid="{00000000-0005-0000-0000-00001F840000}"/>
    <cellStyle name="Dane wejściowe 4 3 5 2 3" xfId="33826" xr:uid="{00000000-0005-0000-0000-000020840000}"/>
    <cellStyle name="Dane wejściowe 4 3 5 3" xfId="33827" xr:uid="{00000000-0005-0000-0000-000021840000}"/>
    <cellStyle name="Dane wejściowe 4 3 5 3 2" xfId="33828" xr:uid="{00000000-0005-0000-0000-000022840000}"/>
    <cellStyle name="Dane wejściowe 4 3 5 3 3" xfId="33829" xr:uid="{00000000-0005-0000-0000-000023840000}"/>
    <cellStyle name="Dane wejściowe 4 3 5 4" xfId="33830" xr:uid="{00000000-0005-0000-0000-000024840000}"/>
    <cellStyle name="Dane wejściowe 4 3 5 5" xfId="33831" xr:uid="{00000000-0005-0000-0000-000025840000}"/>
    <cellStyle name="Dane wejściowe 4 3 6" xfId="33832" xr:uid="{00000000-0005-0000-0000-000026840000}"/>
    <cellStyle name="Dane wejściowe 4 3 6 2" xfId="33833" xr:uid="{00000000-0005-0000-0000-000027840000}"/>
    <cellStyle name="Dane wejściowe 4 3 6 2 2" xfId="33834" xr:uid="{00000000-0005-0000-0000-000028840000}"/>
    <cellStyle name="Dane wejściowe 4 3 6 2 3" xfId="33835" xr:uid="{00000000-0005-0000-0000-000029840000}"/>
    <cellStyle name="Dane wejściowe 4 3 6 3" xfId="33836" xr:uid="{00000000-0005-0000-0000-00002A840000}"/>
    <cellStyle name="Dane wejściowe 4 3 6 3 2" xfId="33837" xr:uid="{00000000-0005-0000-0000-00002B840000}"/>
    <cellStyle name="Dane wejściowe 4 3 6 3 3" xfId="33838" xr:uid="{00000000-0005-0000-0000-00002C840000}"/>
    <cellStyle name="Dane wejściowe 4 3 6 4" xfId="33839" xr:uid="{00000000-0005-0000-0000-00002D840000}"/>
    <cellStyle name="Dane wejściowe 4 3 6 5" xfId="33840" xr:uid="{00000000-0005-0000-0000-00002E840000}"/>
    <cellStyle name="Dane wejściowe 4 3 7" xfId="33841" xr:uid="{00000000-0005-0000-0000-00002F840000}"/>
    <cellStyle name="Dane wejściowe 4 3 7 2" xfId="33842" xr:uid="{00000000-0005-0000-0000-000030840000}"/>
    <cellStyle name="Dane wejściowe 4 3 7 2 2" xfId="33843" xr:uid="{00000000-0005-0000-0000-000031840000}"/>
    <cellStyle name="Dane wejściowe 4 3 7 2 3" xfId="33844" xr:uid="{00000000-0005-0000-0000-000032840000}"/>
    <cellStyle name="Dane wejściowe 4 3 7 3" xfId="33845" xr:uid="{00000000-0005-0000-0000-000033840000}"/>
    <cellStyle name="Dane wejściowe 4 3 7 3 2" xfId="33846" xr:uid="{00000000-0005-0000-0000-000034840000}"/>
    <cellStyle name="Dane wejściowe 4 3 7 3 3" xfId="33847" xr:uid="{00000000-0005-0000-0000-000035840000}"/>
    <cellStyle name="Dane wejściowe 4 3 7 4" xfId="33848" xr:uid="{00000000-0005-0000-0000-000036840000}"/>
    <cellStyle name="Dane wejściowe 4 3 7 5" xfId="33849" xr:uid="{00000000-0005-0000-0000-000037840000}"/>
    <cellStyle name="Dane wejściowe 4 3 8" xfId="33850" xr:uid="{00000000-0005-0000-0000-000038840000}"/>
    <cellStyle name="Dane wejściowe 4 3 8 2" xfId="33851" xr:uid="{00000000-0005-0000-0000-000039840000}"/>
    <cellStyle name="Dane wejściowe 4 3 8 2 2" xfId="33852" xr:uid="{00000000-0005-0000-0000-00003A840000}"/>
    <cellStyle name="Dane wejściowe 4 3 8 2 3" xfId="33853" xr:uid="{00000000-0005-0000-0000-00003B840000}"/>
    <cellStyle name="Dane wejściowe 4 3 8 3" xfId="33854" xr:uid="{00000000-0005-0000-0000-00003C840000}"/>
    <cellStyle name="Dane wejściowe 4 3 8 3 2" xfId="33855" xr:uid="{00000000-0005-0000-0000-00003D840000}"/>
    <cellStyle name="Dane wejściowe 4 3 8 3 3" xfId="33856" xr:uid="{00000000-0005-0000-0000-00003E840000}"/>
    <cellStyle name="Dane wejściowe 4 3 8 4" xfId="33857" xr:uid="{00000000-0005-0000-0000-00003F840000}"/>
    <cellStyle name="Dane wejściowe 4 3 8 5" xfId="33858" xr:uid="{00000000-0005-0000-0000-000040840000}"/>
    <cellStyle name="Dane wejściowe 4 3 9" xfId="33859" xr:uid="{00000000-0005-0000-0000-000041840000}"/>
    <cellStyle name="Dane wejściowe 4 3 9 2" xfId="33860" xr:uid="{00000000-0005-0000-0000-000042840000}"/>
    <cellStyle name="Dane wejściowe 4 3 9 2 2" xfId="33861" xr:uid="{00000000-0005-0000-0000-000043840000}"/>
    <cellStyle name="Dane wejściowe 4 3 9 2 3" xfId="33862" xr:uid="{00000000-0005-0000-0000-000044840000}"/>
    <cellStyle name="Dane wejściowe 4 3 9 3" xfId="33863" xr:uid="{00000000-0005-0000-0000-000045840000}"/>
    <cellStyle name="Dane wejściowe 4 3 9 3 2" xfId="33864" xr:uid="{00000000-0005-0000-0000-000046840000}"/>
    <cellStyle name="Dane wejściowe 4 3 9 3 3" xfId="33865" xr:uid="{00000000-0005-0000-0000-000047840000}"/>
    <cellStyle name="Dane wejściowe 4 3 9 4" xfId="33866" xr:uid="{00000000-0005-0000-0000-000048840000}"/>
    <cellStyle name="Dane wejściowe 4 3 9 5" xfId="33867" xr:uid="{00000000-0005-0000-0000-000049840000}"/>
    <cellStyle name="Dane wejściowe 4 4" xfId="33868" xr:uid="{00000000-0005-0000-0000-00004A840000}"/>
    <cellStyle name="Dane wejściowe 4 4 2" xfId="33869" xr:uid="{00000000-0005-0000-0000-00004B840000}"/>
    <cellStyle name="Dane wejściowe 4 4 2 2" xfId="33870" xr:uid="{00000000-0005-0000-0000-00004C840000}"/>
    <cellStyle name="Dane wejściowe 4 4 2 3" xfId="33871" xr:uid="{00000000-0005-0000-0000-00004D840000}"/>
    <cellStyle name="Dane wejściowe 4 4 2 4" xfId="33872" xr:uid="{00000000-0005-0000-0000-00004E840000}"/>
    <cellStyle name="Dane wejściowe 4 4 3" xfId="33873" xr:uid="{00000000-0005-0000-0000-00004F840000}"/>
    <cellStyle name="Dane wejściowe 4 4 3 2" xfId="33874" xr:uid="{00000000-0005-0000-0000-000050840000}"/>
    <cellStyle name="Dane wejściowe 4 4 3 3" xfId="33875" xr:uid="{00000000-0005-0000-0000-000051840000}"/>
    <cellStyle name="Dane wejściowe 4 4 4" xfId="33876" xr:uid="{00000000-0005-0000-0000-000052840000}"/>
    <cellStyle name="Dane wejściowe 4 4 4 2" xfId="33877" xr:uid="{00000000-0005-0000-0000-000053840000}"/>
    <cellStyle name="Dane wejściowe 4 4 5" xfId="33878" xr:uid="{00000000-0005-0000-0000-000054840000}"/>
    <cellStyle name="Dane wejściowe 4 5" xfId="33879" xr:uid="{00000000-0005-0000-0000-000055840000}"/>
    <cellStyle name="Dane wejściowe 4 5 2" xfId="33880" xr:uid="{00000000-0005-0000-0000-000056840000}"/>
    <cellStyle name="Dane wejściowe 4 5 2 2" xfId="33881" xr:uid="{00000000-0005-0000-0000-000057840000}"/>
    <cellStyle name="Dane wejściowe 4 5 2 3" xfId="33882" xr:uid="{00000000-0005-0000-0000-000058840000}"/>
    <cellStyle name="Dane wejściowe 4 5 2 4" xfId="33883" xr:uid="{00000000-0005-0000-0000-000059840000}"/>
    <cellStyle name="Dane wejściowe 4 5 3" xfId="33884" xr:uid="{00000000-0005-0000-0000-00005A840000}"/>
    <cellStyle name="Dane wejściowe 4 5 3 2" xfId="33885" xr:uid="{00000000-0005-0000-0000-00005B840000}"/>
    <cellStyle name="Dane wejściowe 4 5 3 3" xfId="33886" xr:uid="{00000000-0005-0000-0000-00005C840000}"/>
    <cellStyle name="Dane wejściowe 4 5 4" xfId="33887" xr:uid="{00000000-0005-0000-0000-00005D840000}"/>
    <cellStyle name="Dane wejściowe 4 5 5" xfId="33888" xr:uid="{00000000-0005-0000-0000-00005E840000}"/>
    <cellStyle name="Dane wejściowe 4 6" xfId="33889" xr:uid="{00000000-0005-0000-0000-00005F840000}"/>
    <cellStyle name="Dane wejściowe 4 6 2" xfId="33890" xr:uid="{00000000-0005-0000-0000-000060840000}"/>
    <cellStyle name="Dane wejściowe 4 6 2 2" xfId="33891" xr:uid="{00000000-0005-0000-0000-000061840000}"/>
    <cellStyle name="Dane wejściowe 4 6 2 3" xfId="33892" xr:uid="{00000000-0005-0000-0000-000062840000}"/>
    <cellStyle name="Dane wejściowe 4 6 3" xfId="33893" xr:uid="{00000000-0005-0000-0000-000063840000}"/>
    <cellStyle name="Dane wejściowe 4 6 3 2" xfId="33894" xr:uid="{00000000-0005-0000-0000-000064840000}"/>
    <cellStyle name="Dane wejściowe 4 6 3 3" xfId="33895" xr:uid="{00000000-0005-0000-0000-000065840000}"/>
    <cellStyle name="Dane wejściowe 4 6 4" xfId="33896" xr:uid="{00000000-0005-0000-0000-000066840000}"/>
    <cellStyle name="Dane wejściowe 4 6 5" xfId="33897" xr:uid="{00000000-0005-0000-0000-000067840000}"/>
    <cellStyle name="Dane wejściowe 4 7" xfId="33898" xr:uid="{00000000-0005-0000-0000-000068840000}"/>
    <cellStyle name="Dane wejściowe 4 7 2" xfId="33899" xr:uid="{00000000-0005-0000-0000-000069840000}"/>
    <cellStyle name="Dane wejściowe 4 7 2 2" xfId="33900" xr:uid="{00000000-0005-0000-0000-00006A840000}"/>
    <cellStyle name="Dane wejściowe 4 7 2 3" xfId="33901" xr:uid="{00000000-0005-0000-0000-00006B840000}"/>
    <cellStyle name="Dane wejściowe 4 7 3" xfId="33902" xr:uid="{00000000-0005-0000-0000-00006C840000}"/>
    <cellStyle name="Dane wejściowe 4 7 3 2" xfId="33903" xr:uid="{00000000-0005-0000-0000-00006D840000}"/>
    <cellStyle name="Dane wejściowe 4 7 3 3" xfId="33904" xr:uid="{00000000-0005-0000-0000-00006E840000}"/>
    <cellStyle name="Dane wejściowe 4 7 4" xfId="33905" xr:uid="{00000000-0005-0000-0000-00006F840000}"/>
    <cellStyle name="Dane wejściowe 4 7 5" xfId="33906" xr:uid="{00000000-0005-0000-0000-000070840000}"/>
    <cellStyle name="Dane wejściowe 4 8" xfId="33907" xr:uid="{00000000-0005-0000-0000-000071840000}"/>
    <cellStyle name="Dane wejściowe 4 8 2" xfId="33908" xr:uid="{00000000-0005-0000-0000-000072840000}"/>
    <cellStyle name="Dane wejściowe 4 8 2 2" xfId="33909" xr:uid="{00000000-0005-0000-0000-000073840000}"/>
    <cellStyle name="Dane wejściowe 4 8 2 3" xfId="33910" xr:uid="{00000000-0005-0000-0000-000074840000}"/>
    <cellStyle name="Dane wejściowe 4 8 3" xfId="33911" xr:uid="{00000000-0005-0000-0000-000075840000}"/>
    <cellStyle name="Dane wejściowe 4 8 3 2" xfId="33912" xr:uid="{00000000-0005-0000-0000-000076840000}"/>
    <cellStyle name="Dane wejściowe 4 8 3 3" xfId="33913" xr:uid="{00000000-0005-0000-0000-000077840000}"/>
    <cellStyle name="Dane wejściowe 4 8 4" xfId="33914" xr:uid="{00000000-0005-0000-0000-000078840000}"/>
    <cellStyle name="Dane wejściowe 4 8 5" xfId="33915" xr:uid="{00000000-0005-0000-0000-000079840000}"/>
    <cellStyle name="Dane wejściowe 4 9" xfId="33916" xr:uid="{00000000-0005-0000-0000-00007A840000}"/>
    <cellStyle name="Dane wejściowe 4 9 2" xfId="33917" xr:uid="{00000000-0005-0000-0000-00007B840000}"/>
    <cellStyle name="Dane wejściowe 4 9 2 2" xfId="33918" xr:uid="{00000000-0005-0000-0000-00007C840000}"/>
    <cellStyle name="Dane wejściowe 4 9 2 3" xfId="33919" xr:uid="{00000000-0005-0000-0000-00007D840000}"/>
    <cellStyle name="Dane wejściowe 4 9 3" xfId="33920" xr:uid="{00000000-0005-0000-0000-00007E840000}"/>
    <cellStyle name="Dane wejściowe 4 9 3 2" xfId="33921" xr:uid="{00000000-0005-0000-0000-00007F840000}"/>
    <cellStyle name="Dane wejściowe 4 9 3 3" xfId="33922" xr:uid="{00000000-0005-0000-0000-000080840000}"/>
    <cellStyle name="Dane wejściowe 4 9 4" xfId="33923" xr:uid="{00000000-0005-0000-0000-000081840000}"/>
    <cellStyle name="Dane wejściowe 4 9 5" xfId="33924" xr:uid="{00000000-0005-0000-0000-000082840000}"/>
    <cellStyle name="Dane wejściowe 5" xfId="33925" xr:uid="{00000000-0005-0000-0000-000083840000}"/>
    <cellStyle name="Dane wejściowe 5 10" xfId="33926" xr:uid="{00000000-0005-0000-0000-000084840000}"/>
    <cellStyle name="Dane wejściowe 5 10 2" xfId="33927" xr:uid="{00000000-0005-0000-0000-000085840000}"/>
    <cellStyle name="Dane wejściowe 5 10 2 2" xfId="33928" xr:uid="{00000000-0005-0000-0000-000086840000}"/>
    <cellStyle name="Dane wejściowe 5 10 2 3" xfId="33929" xr:uid="{00000000-0005-0000-0000-000087840000}"/>
    <cellStyle name="Dane wejściowe 5 10 3" xfId="33930" xr:uid="{00000000-0005-0000-0000-000088840000}"/>
    <cellStyle name="Dane wejściowe 5 10 3 2" xfId="33931" xr:uid="{00000000-0005-0000-0000-000089840000}"/>
    <cellStyle name="Dane wejściowe 5 10 3 3" xfId="33932" xr:uid="{00000000-0005-0000-0000-00008A840000}"/>
    <cellStyle name="Dane wejściowe 5 10 4" xfId="33933" xr:uid="{00000000-0005-0000-0000-00008B840000}"/>
    <cellStyle name="Dane wejściowe 5 10 5" xfId="33934" xr:uid="{00000000-0005-0000-0000-00008C840000}"/>
    <cellStyle name="Dane wejściowe 5 11" xfId="33935" xr:uid="{00000000-0005-0000-0000-00008D840000}"/>
    <cellStyle name="Dane wejściowe 5 11 2" xfId="33936" xr:uid="{00000000-0005-0000-0000-00008E840000}"/>
    <cellStyle name="Dane wejściowe 5 11 2 2" xfId="33937" xr:uid="{00000000-0005-0000-0000-00008F840000}"/>
    <cellStyle name="Dane wejściowe 5 11 2 3" xfId="33938" xr:uid="{00000000-0005-0000-0000-000090840000}"/>
    <cellStyle name="Dane wejściowe 5 11 3" xfId="33939" xr:uid="{00000000-0005-0000-0000-000091840000}"/>
    <cellStyle name="Dane wejściowe 5 11 3 2" xfId="33940" xr:uid="{00000000-0005-0000-0000-000092840000}"/>
    <cellStyle name="Dane wejściowe 5 11 3 3" xfId="33941" xr:uid="{00000000-0005-0000-0000-000093840000}"/>
    <cellStyle name="Dane wejściowe 5 11 4" xfId="33942" xr:uid="{00000000-0005-0000-0000-000094840000}"/>
    <cellStyle name="Dane wejściowe 5 11 5" xfId="33943" xr:uid="{00000000-0005-0000-0000-000095840000}"/>
    <cellStyle name="Dane wejściowe 5 12" xfId="33944" xr:uid="{00000000-0005-0000-0000-000096840000}"/>
    <cellStyle name="Dane wejściowe 5 12 2" xfId="33945" xr:uid="{00000000-0005-0000-0000-000097840000}"/>
    <cellStyle name="Dane wejściowe 5 12 2 2" xfId="33946" xr:uid="{00000000-0005-0000-0000-000098840000}"/>
    <cellStyle name="Dane wejściowe 5 12 2 3" xfId="33947" xr:uid="{00000000-0005-0000-0000-000099840000}"/>
    <cellStyle name="Dane wejściowe 5 12 3" xfId="33948" xr:uid="{00000000-0005-0000-0000-00009A840000}"/>
    <cellStyle name="Dane wejściowe 5 12 3 2" xfId="33949" xr:uid="{00000000-0005-0000-0000-00009B840000}"/>
    <cellStyle name="Dane wejściowe 5 12 3 3" xfId="33950" xr:uid="{00000000-0005-0000-0000-00009C840000}"/>
    <cellStyle name="Dane wejściowe 5 12 4" xfId="33951" xr:uid="{00000000-0005-0000-0000-00009D840000}"/>
    <cellStyle name="Dane wejściowe 5 12 5" xfId="33952" xr:uid="{00000000-0005-0000-0000-00009E840000}"/>
    <cellStyle name="Dane wejściowe 5 13" xfId="33953" xr:uid="{00000000-0005-0000-0000-00009F840000}"/>
    <cellStyle name="Dane wejściowe 5 13 2" xfId="33954" xr:uid="{00000000-0005-0000-0000-0000A0840000}"/>
    <cellStyle name="Dane wejściowe 5 13 2 2" xfId="33955" xr:uid="{00000000-0005-0000-0000-0000A1840000}"/>
    <cellStyle name="Dane wejściowe 5 13 2 3" xfId="33956" xr:uid="{00000000-0005-0000-0000-0000A2840000}"/>
    <cellStyle name="Dane wejściowe 5 13 3" xfId="33957" xr:uid="{00000000-0005-0000-0000-0000A3840000}"/>
    <cellStyle name="Dane wejściowe 5 13 3 2" xfId="33958" xr:uid="{00000000-0005-0000-0000-0000A4840000}"/>
    <cellStyle name="Dane wejściowe 5 13 3 3" xfId="33959" xr:uid="{00000000-0005-0000-0000-0000A5840000}"/>
    <cellStyle name="Dane wejściowe 5 13 4" xfId="33960" xr:uid="{00000000-0005-0000-0000-0000A6840000}"/>
    <cellStyle name="Dane wejściowe 5 13 5" xfId="33961" xr:uid="{00000000-0005-0000-0000-0000A7840000}"/>
    <cellStyle name="Dane wejściowe 5 14" xfId="33962" xr:uid="{00000000-0005-0000-0000-0000A8840000}"/>
    <cellStyle name="Dane wejściowe 5 14 2" xfId="33963" xr:uid="{00000000-0005-0000-0000-0000A9840000}"/>
    <cellStyle name="Dane wejściowe 5 14 2 2" xfId="33964" xr:uid="{00000000-0005-0000-0000-0000AA840000}"/>
    <cellStyle name="Dane wejściowe 5 14 2 3" xfId="33965" xr:uid="{00000000-0005-0000-0000-0000AB840000}"/>
    <cellStyle name="Dane wejściowe 5 14 3" xfId="33966" xr:uid="{00000000-0005-0000-0000-0000AC840000}"/>
    <cellStyle name="Dane wejściowe 5 14 3 2" xfId="33967" xr:uid="{00000000-0005-0000-0000-0000AD840000}"/>
    <cellStyle name="Dane wejściowe 5 14 3 3" xfId="33968" xr:uid="{00000000-0005-0000-0000-0000AE840000}"/>
    <cellStyle name="Dane wejściowe 5 14 4" xfId="33969" xr:uid="{00000000-0005-0000-0000-0000AF840000}"/>
    <cellStyle name="Dane wejściowe 5 14 5" xfId="33970" xr:uid="{00000000-0005-0000-0000-0000B0840000}"/>
    <cellStyle name="Dane wejściowe 5 15" xfId="33971" xr:uid="{00000000-0005-0000-0000-0000B1840000}"/>
    <cellStyle name="Dane wejściowe 5 15 2" xfId="33972" xr:uid="{00000000-0005-0000-0000-0000B2840000}"/>
    <cellStyle name="Dane wejściowe 5 15 2 2" xfId="33973" xr:uid="{00000000-0005-0000-0000-0000B3840000}"/>
    <cellStyle name="Dane wejściowe 5 15 2 3" xfId="33974" xr:uid="{00000000-0005-0000-0000-0000B4840000}"/>
    <cellStyle name="Dane wejściowe 5 15 3" xfId="33975" xr:uid="{00000000-0005-0000-0000-0000B5840000}"/>
    <cellStyle name="Dane wejściowe 5 15 3 2" xfId="33976" xr:uid="{00000000-0005-0000-0000-0000B6840000}"/>
    <cellStyle name="Dane wejściowe 5 15 3 3" xfId="33977" xr:uid="{00000000-0005-0000-0000-0000B7840000}"/>
    <cellStyle name="Dane wejściowe 5 15 4" xfId="33978" xr:uid="{00000000-0005-0000-0000-0000B8840000}"/>
    <cellStyle name="Dane wejściowe 5 15 5" xfId="33979" xr:uid="{00000000-0005-0000-0000-0000B9840000}"/>
    <cellStyle name="Dane wejściowe 5 16" xfId="33980" xr:uid="{00000000-0005-0000-0000-0000BA840000}"/>
    <cellStyle name="Dane wejściowe 5 16 2" xfId="33981" xr:uid="{00000000-0005-0000-0000-0000BB840000}"/>
    <cellStyle name="Dane wejściowe 5 16 2 2" xfId="33982" xr:uid="{00000000-0005-0000-0000-0000BC840000}"/>
    <cellStyle name="Dane wejściowe 5 16 2 3" xfId="33983" xr:uid="{00000000-0005-0000-0000-0000BD840000}"/>
    <cellStyle name="Dane wejściowe 5 16 3" xfId="33984" xr:uid="{00000000-0005-0000-0000-0000BE840000}"/>
    <cellStyle name="Dane wejściowe 5 16 3 2" xfId="33985" xr:uid="{00000000-0005-0000-0000-0000BF840000}"/>
    <cellStyle name="Dane wejściowe 5 16 3 3" xfId="33986" xr:uid="{00000000-0005-0000-0000-0000C0840000}"/>
    <cellStyle name="Dane wejściowe 5 16 4" xfId="33987" xr:uid="{00000000-0005-0000-0000-0000C1840000}"/>
    <cellStyle name="Dane wejściowe 5 16 5" xfId="33988" xr:uid="{00000000-0005-0000-0000-0000C2840000}"/>
    <cellStyle name="Dane wejściowe 5 17" xfId="33989" xr:uid="{00000000-0005-0000-0000-0000C3840000}"/>
    <cellStyle name="Dane wejściowe 5 17 2" xfId="33990" xr:uid="{00000000-0005-0000-0000-0000C4840000}"/>
    <cellStyle name="Dane wejściowe 5 17 2 2" xfId="33991" xr:uid="{00000000-0005-0000-0000-0000C5840000}"/>
    <cellStyle name="Dane wejściowe 5 17 2 3" xfId="33992" xr:uid="{00000000-0005-0000-0000-0000C6840000}"/>
    <cellStyle name="Dane wejściowe 5 17 3" xfId="33993" xr:uid="{00000000-0005-0000-0000-0000C7840000}"/>
    <cellStyle name="Dane wejściowe 5 17 3 2" xfId="33994" xr:uid="{00000000-0005-0000-0000-0000C8840000}"/>
    <cellStyle name="Dane wejściowe 5 17 3 3" xfId="33995" xr:uid="{00000000-0005-0000-0000-0000C9840000}"/>
    <cellStyle name="Dane wejściowe 5 17 4" xfId="33996" xr:uid="{00000000-0005-0000-0000-0000CA840000}"/>
    <cellStyle name="Dane wejściowe 5 17 5" xfId="33997" xr:uid="{00000000-0005-0000-0000-0000CB840000}"/>
    <cellStyle name="Dane wejściowe 5 18" xfId="33998" xr:uid="{00000000-0005-0000-0000-0000CC840000}"/>
    <cellStyle name="Dane wejściowe 5 18 2" xfId="33999" xr:uid="{00000000-0005-0000-0000-0000CD840000}"/>
    <cellStyle name="Dane wejściowe 5 18 2 2" xfId="34000" xr:uid="{00000000-0005-0000-0000-0000CE840000}"/>
    <cellStyle name="Dane wejściowe 5 18 2 3" xfId="34001" xr:uid="{00000000-0005-0000-0000-0000CF840000}"/>
    <cellStyle name="Dane wejściowe 5 18 3" xfId="34002" xr:uid="{00000000-0005-0000-0000-0000D0840000}"/>
    <cellStyle name="Dane wejściowe 5 18 3 2" xfId="34003" xr:uid="{00000000-0005-0000-0000-0000D1840000}"/>
    <cellStyle name="Dane wejściowe 5 18 3 3" xfId="34004" xr:uid="{00000000-0005-0000-0000-0000D2840000}"/>
    <cellStyle name="Dane wejściowe 5 18 4" xfId="34005" xr:uid="{00000000-0005-0000-0000-0000D3840000}"/>
    <cellStyle name="Dane wejściowe 5 18 5" xfId="34006" xr:uid="{00000000-0005-0000-0000-0000D4840000}"/>
    <cellStyle name="Dane wejściowe 5 19" xfId="34007" xr:uid="{00000000-0005-0000-0000-0000D5840000}"/>
    <cellStyle name="Dane wejściowe 5 19 2" xfId="34008" xr:uid="{00000000-0005-0000-0000-0000D6840000}"/>
    <cellStyle name="Dane wejściowe 5 19 2 2" xfId="34009" xr:uid="{00000000-0005-0000-0000-0000D7840000}"/>
    <cellStyle name="Dane wejściowe 5 19 2 3" xfId="34010" xr:uid="{00000000-0005-0000-0000-0000D8840000}"/>
    <cellStyle name="Dane wejściowe 5 19 3" xfId="34011" xr:uid="{00000000-0005-0000-0000-0000D9840000}"/>
    <cellStyle name="Dane wejściowe 5 19 3 2" xfId="34012" xr:uid="{00000000-0005-0000-0000-0000DA840000}"/>
    <cellStyle name="Dane wejściowe 5 19 3 3" xfId="34013" xr:uid="{00000000-0005-0000-0000-0000DB840000}"/>
    <cellStyle name="Dane wejściowe 5 19 4" xfId="34014" xr:uid="{00000000-0005-0000-0000-0000DC840000}"/>
    <cellStyle name="Dane wejściowe 5 19 5" xfId="34015" xr:uid="{00000000-0005-0000-0000-0000DD840000}"/>
    <cellStyle name="Dane wejściowe 5 2" xfId="34016" xr:uid="{00000000-0005-0000-0000-0000DE840000}"/>
    <cellStyle name="Dane wejściowe 5 2 10" xfId="34017" xr:uid="{00000000-0005-0000-0000-0000DF840000}"/>
    <cellStyle name="Dane wejściowe 5 2 10 2" xfId="34018" xr:uid="{00000000-0005-0000-0000-0000E0840000}"/>
    <cellStyle name="Dane wejściowe 5 2 10 2 2" xfId="34019" xr:uid="{00000000-0005-0000-0000-0000E1840000}"/>
    <cellStyle name="Dane wejściowe 5 2 10 2 3" xfId="34020" xr:uid="{00000000-0005-0000-0000-0000E2840000}"/>
    <cellStyle name="Dane wejściowe 5 2 10 3" xfId="34021" xr:uid="{00000000-0005-0000-0000-0000E3840000}"/>
    <cellStyle name="Dane wejściowe 5 2 10 3 2" xfId="34022" xr:uid="{00000000-0005-0000-0000-0000E4840000}"/>
    <cellStyle name="Dane wejściowe 5 2 10 3 3" xfId="34023" xr:uid="{00000000-0005-0000-0000-0000E5840000}"/>
    <cellStyle name="Dane wejściowe 5 2 10 4" xfId="34024" xr:uid="{00000000-0005-0000-0000-0000E6840000}"/>
    <cellStyle name="Dane wejściowe 5 2 10 5" xfId="34025" xr:uid="{00000000-0005-0000-0000-0000E7840000}"/>
    <cellStyle name="Dane wejściowe 5 2 11" xfId="34026" xr:uid="{00000000-0005-0000-0000-0000E8840000}"/>
    <cellStyle name="Dane wejściowe 5 2 11 2" xfId="34027" xr:uid="{00000000-0005-0000-0000-0000E9840000}"/>
    <cellStyle name="Dane wejściowe 5 2 11 2 2" xfId="34028" xr:uid="{00000000-0005-0000-0000-0000EA840000}"/>
    <cellStyle name="Dane wejściowe 5 2 11 2 3" xfId="34029" xr:uid="{00000000-0005-0000-0000-0000EB840000}"/>
    <cellStyle name="Dane wejściowe 5 2 11 3" xfId="34030" xr:uid="{00000000-0005-0000-0000-0000EC840000}"/>
    <cellStyle name="Dane wejściowe 5 2 11 3 2" xfId="34031" xr:uid="{00000000-0005-0000-0000-0000ED840000}"/>
    <cellStyle name="Dane wejściowe 5 2 11 3 3" xfId="34032" xr:uid="{00000000-0005-0000-0000-0000EE840000}"/>
    <cellStyle name="Dane wejściowe 5 2 11 4" xfId="34033" xr:uid="{00000000-0005-0000-0000-0000EF840000}"/>
    <cellStyle name="Dane wejściowe 5 2 11 5" xfId="34034" xr:uid="{00000000-0005-0000-0000-0000F0840000}"/>
    <cellStyle name="Dane wejściowe 5 2 12" xfId="34035" xr:uid="{00000000-0005-0000-0000-0000F1840000}"/>
    <cellStyle name="Dane wejściowe 5 2 12 2" xfId="34036" xr:uid="{00000000-0005-0000-0000-0000F2840000}"/>
    <cellStyle name="Dane wejściowe 5 2 12 2 2" xfId="34037" xr:uid="{00000000-0005-0000-0000-0000F3840000}"/>
    <cellStyle name="Dane wejściowe 5 2 12 2 3" xfId="34038" xr:uid="{00000000-0005-0000-0000-0000F4840000}"/>
    <cellStyle name="Dane wejściowe 5 2 12 3" xfId="34039" xr:uid="{00000000-0005-0000-0000-0000F5840000}"/>
    <cellStyle name="Dane wejściowe 5 2 12 3 2" xfId="34040" xr:uid="{00000000-0005-0000-0000-0000F6840000}"/>
    <cellStyle name="Dane wejściowe 5 2 12 3 3" xfId="34041" xr:uid="{00000000-0005-0000-0000-0000F7840000}"/>
    <cellStyle name="Dane wejściowe 5 2 12 4" xfId="34042" xr:uid="{00000000-0005-0000-0000-0000F8840000}"/>
    <cellStyle name="Dane wejściowe 5 2 12 5" xfId="34043" xr:uid="{00000000-0005-0000-0000-0000F9840000}"/>
    <cellStyle name="Dane wejściowe 5 2 13" xfId="34044" xr:uid="{00000000-0005-0000-0000-0000FA840000}"/>
    <cellStyle name="Dane wejściowe 5 2 13 2" xfId="34045" xr:uid="{00000000-0005-0000-0000-0000FB840000}"/>
    <cellStyle name="Dane wejściowe 5 2 13 2 2" xfId="34046" xr:uid="{00000000-0005-0000-0000-0000FC840000}"/>
    <cellStyle name="Dane wejściowe 5 2 13 2 3" xfId="34047" xr:uid="{00000000-0005-0000-0000-0000FD840000}"/>
    <cellStyle name="Dane wejściowe 5 2 13 3" xfId="34048" xr:uid="{00000000-0005-0000-0000-0000FE840000}"/>
    <cellStyle name="Dane wejściowe 5 2 13 3 2" xfId="34049" xr:uid="{00000000-0005-0000-0000-0000FF840000}"/>
    <cellStyle name="Dane wejściowe 5 2 13 3 3" xfId="34050" xr:uid="{00000000-0005-0000-0000-000000850000}"/>
    <cellStyle name="Dane wejściowe 5 2 13 4" xfId="34051" xr:uid="{00000000-0005-0000-0000-000001850000}"/>
    <cellStyle name="Dane wejściowe 5 2 13 5" xfId="34052" xr:uid="{00000000-0005-0000-0000-000002850000}"/>
    <cellStyle name="Dane wejściowe 5 2 14" xfId="34053" xr:uid="{00000000-0005-0000-0000-000003850000}"/>
    <cellStyle name="Dane wejściowe 5 2 14 2" xfId="34054" xr:uid="{00000000-0005-0000-0000-000004850000}"/>
    <cellStyle name="Dane wejściowe 5 2 14 2 2" xfId="34055" xr:uid="{00000000-0005-0000-0000-000005850000}"/>
    <cellStyle name="Dane wejściowe 5 2 14 2 3" xfId="34056" xr:uid="{00000000-0005-0000-0000-000006850000}"/>
    <cellStyle name="Dane wejściowe 5 2 14 3" xfId="34057" xr:uid="{00000000-0005-0000-0000-000007850000}"/>
    <cellStyle name="Dane wejściowe 5 2 14 3 2" xfId="34058" xr:uid="{00000000-0005-0000-0000-000008850000}"/>
    <cellStyle name="Dane wejściowe 5 2 14 3 3" xfId="34059" xr:uid="{00000000-0005-0000-0000-000009850000}"/>
    <cellStyle name="Dane wejściowe 5 2 14 4" xfId="34060" xr:uid="{00000000-0005-0000-0000-00000A850000}"/>
    <cellStyle name="Dane wejściowe 5 2 14 5" xfId="34061" xr:uid="{00000000-0005-0000-0000-00000B850000}"/>
    <cellStyle name="Dane wejściowe 5 2 15" xfId="34062" xr:uid="{00000000-0005-0000-0000-00000C850000}"/>
    <cellStyle name="Dane wejściowe 5 2 15 2" xfId="34063" xr:uid="{00000000-0005-0000-0000-00000D850000}"/>
    <cellStyle name="Dane wejściowe 5 2 15 2 2" xfId="34064" xr:uid="{00000000-0005-0000-0000-00000E850000}"/>
    <cellStyle name="Dane wejściowe 5 2 15 2 3" xfId="34065" xr:uid="{00000000-0005-0000-0000-00000F850000}"/>
    <cellStyle name="Dane wejściowe 5 2 15 3" xfId="34066" xr:uid="{00000000-0005-0000-0000-000010850000}"/>
    <cellStyle name="Dane wejściowe 5 2 15 3 2" xfId="34067" xr:uid="{00000000-0005-0000-0000-000011850000}"/>
    <cellStyle name="Dane wejściowe 5 2 15 3 3" xfId="34068" xr:uid="{00000000-0005-0000-0000-000012850000}"/>
    <cellStyle name="Dane wejściowe 5 2 15 4" xfId="34069" xr:uid="{00000000-0005-0000-0000-000013850000}"/>
    <cellStyle name="Dane wejściowe 5 2 15 5" xfId="34070" xr:uid="{00000000-0005-0000-0000-000014850000}"/>
    <cellStyle name="Dane wejściowe 5 2 16" xfId="34071" xr:uid="{00000000-0005-0000-0000-000015850000}"/>
    <cellStyle name="Dane wejściowe 5 2 16 2" xfId="34072" xr:uid="{00000000-0005-0000-0000-000016850000}"/>
    <cellStyle name="Dane wejściowe 5 2 16 2 2" xfId="34073" xr:uid="{00000000-0005-0000-0000-000017850000}"/>
    <cellStyle name="Dane wejściowe 5 2 16 2 3" xfId="34074" xr:uid="{00000000-0005-0000-0000-000018850000}"/>
    <cellStyle name="Dane wejściowe 5 2 16 3" xfId="34075" xr:uid="{00000000-0005-0000-0000-000019850000}"/>
    <cellStyle name="Dane wejściowe 5 2 16 3 2" xfId="34076" xr:uid="{00000000-0005-0000-0000-00001A850000}"/>
    <cellStyle name="Dane wejściowe 5 2 16 3 3" xfId="34077" xr:uid="{00000000-0005-0000-0000-00001B850000}"/>
    <cellStyle name="Dane wejściowe 5 2 16 4" xfId="34078" xr:uid="{00000000-0005-0000-0000-00001C850000}"/>
    <cellStyle name="Dane wejściowe 5 2 16 5" xfId="34079" xr:uid="{00000000-0005-0000-0000-00001D850000}"/>
    <cellStyle name="Dane wejściowe 5 2 17" xfId="34080" xr:uid="{00000000-0005-0000-0000-00001E850000}"/>
    <cellStyle name="Dane wejściowe 5 2 17 2" xfId="34081" xr:uid="{00000000-0005-0000-0000-00001F850000}"/>
    <cellStyle name="Dane wejściowe 5 2 17 2 2" xfId="34082" xr:uid="{00000000-0005-0000-0000-000020850000}"/>
    <cellStyle name="Dane wejściowe 5 2 17 2 3" xfId="34083" xr:uid="{00000000-0005-0000-0000-000021850000}"/>
    <cellStyle name="Dane wejściowe 5 2 17 3" xfId="34084" xr:uid="{00000000-0005-0000-0000-000022850000}"/>
    <cellStyle name="Dane wejściowe 5 2 17 3 2" xfId="34085" xr:uid="{00000000-0005-0000-0000-000023850000}"/>
    <cellStyle name="Dane wejściowe 5 2 17 3 3" xfId="34086" xr:uid="{00000000-0005-0000-0000-000024850000}"/>
    <cellStyle name="Dane wejściowe 5 2 17 4" xfId="34087" xr:uid="{00000000-0005-0000-0000-000025850000}"/>
    <cellStyle name="Dane wejściowe 5 2 17 5" xfId="34088" xr:uid="{00000000-0005-0000-0000-000026850000}"/>
    <cellStyle name="Dane wejściowe 5 2 18" xfId="34089" xr:uid="{00000000-0005-0000-0000-000027850000}"/>
    <cellStyle name="Dane wejściowe 5 2 18 2" xfId="34090" xr:uid="{00000000-0005-0000-0000-000028850000}"/>
    <cellStyle name="Dane wejściowe 5 2 18 2 2" xfId="34091" xr:uid="{00000000-0005-0000-0000-000029850000}"/>
    <cellStyle name="Dane wejściowe 5 2 18 2 3" xfId="34092" xr:uid="{00000000-0005-0000-0000-00002A850000}"/>
    <cellStyle name="Dane wejściowe 5 2 18 3" xfId="34093" xr:uid="{00000000-0005-0000-0000-00002B850000}"/>
    <cellStyle name="Dane wejściowe 5 2 18 3 2" xfId="34094" xr:uid="{00000000-0005-0000-0000-00002C850000}"/>
    <cellStyle name="Dane wejściowe 5 2 18 3 3" xfId="34095" xr:uid="{00000000-0005-0000-0000-00002D850000}"/>
    <cellStyle name="Dane wejściowe 5 2 18 4" xfId="34096" xr:uid="{00000000-0005-0000-0000-00002E850000}"/>
    <cellStyle name="Dane wejściowe 5 2 18 5" xfId="34097" xr:uid="{00000000-0005-0000-0000-00002F850000}"/>
    <cellStyle name="Dane wejściowe 5 2 19" xfId="34098" xr:uid="{00000000-0005-0000-0000-000030850000}"/>
    <cellStyle name="Dane wejściowe 5 2 19 2" xfId="34099" xr:uid="{00000000-0005-0000-0000-000031850000}"/>
    <cellStyle name="Dane wejściowe 5 2 19 2 2" xfId="34100" xr:uid="{00000000-0005-0000-0000-000032850000}"/>
    <cellStyle name="Dane wejściowe 5 2 19 2 3" xfId="34101" xr:uid="{00000000-0005-0000-0000-000033850000}"/>
    <cellStyle name="Dane wejściowe 5 2 19 3" xfId="34102" xr:uid="{00000000-0005-0000-0000-000034850000}"/>
    <cellStyle name="Dane wejściowe 5 2 19 3 2" xfId="34103" xr:uid="{00000000-0005-0000-0000-000035850000}"/>
    <cellStyle name="Dane wejściowe 5 2 19 3 3" xfId="34104" xr:uid="{00000000-0005-0000-0000-000036850000}"/>
    <cellStyle name="Dane wejściowe 5 2 19 4" xfId="34105" xr:uid="{00000000-0005-0000-0000-000037850000}"/>
    <cellStyle name="Dane wejściowe 5 2 19 5" xfId="34106" xr:uid="{00000000-0005-0000-0000-000038850000}"/>
    <cellStyle name="Dane wejściowe 5 2 2" xfId="34107" xr:uid="{00000000-0005-0000-0000-000039850000}"/>
    <cellStyle name="Dane wejściowe 5 2 2 2" xfId="34108" xr:uid="{00000000-0005-0000-0000-00003A850000}"/>
    <cellStyle name="Dane wejściowe 5 2 2 2 2" xfId="34109" xr:uid="{00000000-0005-0000-0000-00003B850000}"/>
    <cellStyle name="Dane wejściowe 5 2 2 2 3" xfId="34110" xr:uid="{00000000-0005-0000-0000-00003C850000}"/>
    <cellStyle name="Dane wejściowe 5 2 2 2 4" xfId="34111" xr:uid="{00000000-0005-0000-0000-00003D850000}"/>
    <cellStyle name="Dane wejściowe 5 2 2 3" xfId="34112" xr:uid="{00000000-0005-0000-0000-00003E850000}"/>
    <cellStyle name="Dane wejściowe 5 2 2 3 2" xfId="34113" xr:uid="{00000000-0005-0000-0000-00003F850000}"/>
    <cellStyle name="Dane wejściowe 5 2 2 3 3" xfId="34114" xr:uid="{00000000-0005-0000-0000-000040850000}"/>
    <cellStyle name="Dane wejściowe 5 2 2 4" xfId="34115" xr:uid="{00000000-0005-0000-0000-000041850000}"/>
    <cellStyle name="Dane wejściowe 5 2 2 4 2" xfId="34116" xr:uid="{00000000-0005-0000-0000-000042850000}"/>
    <cellStyle name="Dane wejściowe 5 2 2 5" xfId="34117" xr:uid="{00000000-0005-0000-0000-000043850000}"/>
    <cellStyle name="Dane wejściowe 5 2 20" xfId="34118" xr:uid="{00000000-0005-0000-0000-000044850000}"/>
    <cellStyle name="Dane wejściowe 5 2 20 2" xfId="34119" xr:uid="{00000000-0005-0000-0000-000045850000}"/>
    <cellStyle name="Dane wejściowe 5 2 20 2 2" xfId="34120" xr:uid="{00000000-0005-0000-0000-000046850000}"/>
    <cellStyle name="Dane wejściowe 5 2 20 2 3" xfId="34121" xr:uid="{00000000-0005-0000-0000-000047850000}"/>
    <cellStyle name="Dane wejściowe 5 2 20 3" xfId="34122" xr:uid="{00000000-0005-0000-0000-000048850000}"/>
    <cellStyle name="Dane wejściowe 5 2 20 3 2" xfId="34123" xr:uid="{00000000-0005-0000-0000-000049850000}"/>
    <cellStyle name="Dane wejściowe 5 2 20 3 3" xfId="34124" xr:uid="{00000000-0005-0000-0000-00004A850000}"/>
    <cellStyle name="Dane wejściowe 5 2 20 4" xfId="34125" xr:uid="{00000000-0005-0000-0000-00004B850000}"/>
    <cellStyle name="Dane wejściowe 5 2 20 5" xfId="34126" xr:uid="{00000000-0005-0000-0000-00004C850000}"/>
    <cellStyle name="Dane wejściowe 5 2 21" xfId="34127" xr:uid="{00000000-0005-0000-0000-00004D850000}"/>
    <cellStyle name="Dane wejściowe 5 2 21 2" xfId="34128" xr:uid="{00000000-0005-0000-0000-00004E850000}"/>
    <cellStyle name="Dane wejściowe 5 2 22" xfId="34129" xr:uid="{00000000-0005-0000-0000-00004F850000}"/>
    <cellStyle name="Dane wejściowe 5 2 3" xfId="34130" xr:uid="{00000000-0005-0000-0000-000050850000}"/>
    <cellStyle name="Dane wejściowe 5 2 3 2" xfId="34131" xr:uid="{00000000-0005-0000-0000-000051850000}"/>
    <cellStyle name="Dane wejściowe 5 2 3 2 2" xfId="34132" xr:uid="{00000000-0005-0000-0000-000052850000}"/>
    <cellStyle name="Dane wejściowe 5 2 3 2 3" xfId="34133" xr:uid="{00000000-0005-0000-0000-000053850000}"/>
    <cellStyle name="Dane wejściowe 5 2 3 2 4" xfId="34134" xr:uid="{00000000-0005-0000-0000-000054850000}"/>
    <cellStyle name="Dane wejściowe 5 2 3 3" xfId="34135" xr:uid="{00000000-0005-0000-0000-000055850000}"/>
    <cellStyle name="Dane wejściowe 5 2 3 3 2" xfId="34136" xr:uid="{00000000-0005-0000-0000-000056850000}"/>
    <cellStyle name="Dane wejściowe 5 2 3 3 3" xfId="34137" xr:uid="{00000000-0005-0000-0000-000057850000}"/>
    <cellStyle name="Dane wejściowe 5 2 3 4" xfId="34138" xr:uid="{00000000-0005-0000-0000-000058850000}"/>
    <cellStyle name="Dane wejściowe 5 2 3 5" xfId="34139" xr:uid="{00000000-0005-0000-0000-000059850000}"/>
    <cellStyle name="Dane wejściowe 5 2 4" xfId="34140" xr:uid="{00000000-0005-0000-0000-00005A850000}"/>
    <cellStyle name="Dane wejściowe 5 2 4 2" xfId="34141" xr:uid="{00000000-0005-0000-0000-00005B850000}"/>
    <cellStyle name="Dane wejściowe 5 2 4 2 2" xfId="34142" xr:uid="{00000000-0005-0000-0000-00005C850000}"/>
    <cellStyle name="Dane wejściowe 5 2 4 2 3" xfId="34143" xr:uid="{00000000-0005-0000-0000-00005D850000}"/>
    <cellStyle name="Dane wejściowe 5 2 4 3" xfId="34144" xr:uid="{00000000-0005-0000-0000-00005E850000}"/>
    <cellStyle name="Dane wejściowe 5 2 4 3 2" xfId="34145" xr:uid="{00000000-0005-0000-0000-00005F850000}"/>
    <cellStyle name="Dane wejściowe 5 2 4 3 3" xfId="34146" xr:uid="{00000000-0005-0000-0000-000060850000}"/>
    <cellStyle name="Dane wejściowe 5 2 4 4" xfId="34147" xr:uid="{00000000-0005-0000-0000-000061850000}"/>
    <cellStyle name="Dane wejściowe 5 2 4 5" xfId="34148" xr:uid="{00000000-0005-0000-0000-000062850000}"/>
    <cellStyle name="Dane wejściowe 5 2 5" xfId="34149" xr:uid="{00000000-0005-0000-0000-000063850000}"/>
    <cellStyle name="Dane wejściowe 5 2 5 2" xfId="34150" xr:uid="{00000000-0005-0000-0000-000064850000}"/>
    <cellStyle name="Dane wejściowe 5 2 5 2 2" xfId="34151" xr:uid="{00000000-0005-0000-0000-000065850000}"/>
    <cellStyle name="Dane wejściowe 5 2 5 2 3" xfId="34152" xr:uid="{00000000-0005-0000-0000-000066850000}"/>
    <cellStyle name="Dane wejściowe 5 2 5 3" xfId="34153" xr:uid="{00000000-0005-0000-0000-000067850000}"/>
    <cellStyle name="Dane wejściowe 5 2 5 3 2" xfId="34154" xr:uid="{00000000-0005-0000-0000-000068850000}"/>
    <cellStyle name="Dane wejściowe 5 2 5 3 3" xfId="34155" xr:uid="{00000000-0005-0000-0000-000069850000}"/>
    <cellStyle name="Dane wejściowe 5 2 5 4" xfId="34156" xr:uid="{00000000-0005-0000-0000-00006A850000}"/>
    <cellStyle name="Dane wejściowe 5 2 5 5" xfId="34157" xr:uid="{00000000-0005-0000-0000-00006B850000}"/>
    <cellStyle name="Dane wejściowe 5 2 6" xfId="34158" xr:uid="{00000000-0005-0000-0000-00006C850000}"/>
    <cellStyle name="Dane wejściowe 5 2 6 2" xfId="34159" xr:uid="{00000000-0005-0000-0000-00006D850000}"/>
    <cellStyle name="Dane wejściowe 5 2 6 2 2" xfId="34160" xr:uid="{00000000-0005-0000-0000-00006E850000}"/>
    <cellStyle name="Dane wejściowe 5 2 6 2 3" xfId="34161" xr:uid="{00000000-0005-0000-0000-00006F850000}"/>
    <cellStyle name="Dane wejściowe 5 2 6 3" xfId="34162" xr:uid="{00000000-0005-0000-0000-000070850000}"/>
    <cellStyle name="Dane wejściowe 5 2 6 3 2" xfId="34163" xr:uid="{00000000-0005-0000-0000-000071850000}"/>
    <cellStyle name="Dane wejściowe 5 2 6 3 3" xfId="34164" xr:uid="{00000000-0005-0000-0000-000072850000}"/>
    <cellStyle name="Dane wejściowe 5 2 6 4" xfId="34165" xr:uid="{00000000-0005-0000-0000-000073850000}"/>
    <cellStyle name="Dane wejściowe 5 2 6 5" xfId="34166" xr:uid="{00000000-0005-0000-0000-000074850000}"/>
    <cellStyle name="Dane wejściowe 5 2 7" xfId="34167" xr:uid="{00000000-0005-0000-0000-000075850000}"/>
    <cellStyle name="Dane wejściowe 5 2 7 2" xfId="34168" xr:uid="{00000000-0005-0000-0000-000076850000}"/>
    <cellStyle name="Dane wejściowe 5 2 7 2 2" xfId="34169" xr:uid="{00000000-0005-0000-0000-000077850000}"/>
    <cellStyle name="Dane wejściowe 5 2 7 2 3" xfId="34170" xr:uid="{00000000-0005-0000-0000-000078850000}"/>
    <cellStyle name="Dane wejściowe 5 2 7 3" xfId="34171" xr:uid="{00000000-0005-0000-0000-000079850000}"/>
    <cellStyle name="Dane wejściowe 5 2 7 3 2" xfId="34172" xr:uid="{00000000-0005-0000-0000-00007A850000}"/>
    <cellStyle name="Dane wejściowe 5 2 7 3 3" xfId="34173" xr:uid="{00000000-0005-0000-0000-00007B850000}"/>
    <cellStyle name="Dane wejściowe 5 2 7 4" xfId="34174" xr:uid="{00000000-0005-0000-0000-00007C850000}"/>
    <cellStyle name="Dane wejściowe 5 2 7 5" xfId="34175" xr:uid="{00000000-0005-0000-0000-00007D850000}"/>
    <cellStyle name="Dane wejściowe 5 2 8" xfId="34176" xr:uid="{00000000-0005-0000-0000-00007E850000}"/>
    <cellStyle name="Dane wejściowe 5 2 8 2" xfId="34177" xr:uid="{00000000-0005-0000-0000-00007F850000}"/>
    <cellStyle name="Dane wejściowe 5 2 8 2 2" xfId="34178" xr:uid="{00000000-0005-0000-0000-000080850000}"/>
    <cellStyle name="Dane wejściowe 5 2 8 2 3" xfId="34179" xr:uid="{00000000-0005-0000-0000-000081850000}"/>
    <cellStyle name="Dane wejściowe 5 2 8 3" xfId="34180" xr:uid="{00000000-0005-0000-0000-000082850000}"/>
    <cellStyle name="Dane wejściowe 5 2 8 3 2" xfId="34181" xr:uid="{00000000-0005-0000-0000-000083850000}"/>
    <cellStyle name="Dane wejściowe 5 2 8 3 3" xfId="34182" xr:uid="{00000000-0005-0000-0000-000084850000}"/>
    <cellStyle name="Dane wejściowe 5 2 8 4" xfId="34183" xr:uid="{00000000-0005-0000-0000-000085850000}"/>
    <cellStyle name="Dane wejściowe 5 2 8 5" xfId="34184" xr:uid="{00000000-0005-0000-0000-000086850000}"/>
    <cellStyle name="Dane wejściowe 5 2 9" xfId="34185" xr:uid="{00000000-0005-0000-0000-000087850000}"/>
    <cellStyle name="Dane wejściowe 5 2 9 2" xfId="34186" xr:uid="{00000000-0005-0000-0000-000088850000}"/>
    <cellStyle name="Dane wejściowe 5 2 9 2 2" xfId="34187" xr:uid="{00000000-0005-0000-0000-000089850000}"/>
    <cellStyle name="Dane wejściowe 5 2 9 2 3" xfId="34188" xr:uid="{00000000-0005-0000-0000-00008A850000}"/>
    <cellStyle name="Dane wejściowe 5 2 9 3" xfId="34189" xr:uid="{00000000-0005-0000-0000-00008B850000}"/>
    <cellStyle name="Dane wejściowe 5 2 9 3 2" xfId="34190" xr:uid="{00000000-0005-0000-0000-00008C850000}"/>
    <cellStyle name="Dane wejściowe 5 2 9 3 3" xfId="34191" xr:uid="{00000000-0005-0000-0000-00008D850000}"/>
    <cellStyle name="Dane wejściowe 5 2 9 4" xfId="34192" xr:uid="{00000000-0005-0000-0000-00008E850000}"/>
    <cellStyle name="Dane wejściowe 5 2 9 5" xfId="34193" xr:uid="{00000000-0005-0000-0000-00008F850000}"/>
    <cellStyle name="Dane wejściowe 5 20" xfId="34194" xr:uid="{00000000-0005-0000-0000-000090850000}"/>
    <cellStyle name="Dane wejściowe 5 20 2" xfId="34195" xr:uid="{00000000-0005-0000-0000-000091850000}"/>
    <cellStyle name="Dane wejściowe 5 20 2 2" xfId="34196" xr:uid="{00000000-0005-0000-0000-000092850000}"/>
    <cellStyle name="Dane wejściowe 5 20 2 3" xfId="34197" xr:uid="{00000000-0005-0000-0000-000093850000}"/>
    <cellStyle name="Dane wejściowe 5 20 3" xfId="34198" xr:uid="{00000000-0005-0000-0000-000094850000}"/>
    <cellStyle name="Dane wejściowe 5 20 3 2" xfId="34199" xr:uid="{00000000-0005-0000-0000-000095850000}"/>
    <cellStyle name="Dane wejściowe 5 20 3 3" xfId="34200" xr:uid="{00000000-0005-0000-0000-000096850000}"/>
    <cellStyle name="Dane wejściowe 5 20 4" xfId="34201" xr:uid="{00000000-0005-0000-0000-000097850000}"/>
    <cellStyle name="Dane wejściowe 5 20 5" xfId="34202" xr:uid="{00000000-0005-0000-0000-000098850000}"/>
    <cellStyle name="Dane wejściowe 5 21" xfId="34203" xr:uid="{00000000-0005-0000-0000-000099850000}"/>
    <cellStyle name="Dane wejściowe 5 21 2" xfId="34204" xr:uid="{00000000-0005-0000-0000-00009A850000}"/>
    <cellStyle name="Dane wejściowe 5 21 2 2" xfId="34205" xr:uid="{00000000-0005-0000-0000-00009B850000}"/>
    <cellStyle name="Dane wejściowe 5 21 2 3" xfId="34206" xr:uid="{00000000-0005-0000-0000-00009C850000}"/>
    <cellStyle name="Dane wejściowe 5 21 3" xfId="34207" xr:uid="{00000000-0005-0000-0000-00009D850000}"/>
    <cellStyle name="Dane wejściowe 5 21 3 2" xfId="34208" xr:uid="{00000000-0005-0000-0000-00009E850000}"/>
    <cellStyle name="Dane wejściowe 5 21 3 3" xfId="34209" xr:uid="{00000000-0005-0000-0000-00009F850000}"/>
    <cellStyle name="Dane wejściowe 5 21 4" xfId="34210" xr:uid="{00000000-0005-0000-0000-0000A0850000}"/>
    <cellStyle name="Dane wejściowe 5 21 5" xfId="34211" xr:uid="{00000000-0005-0000-0000-0000A1850000}"/>
    <cellStyle name="Dane wejściowe 5 22" xfId="34212" xr:uid="{00000000-0005-0000-0000-0000A2850000}"/>
    <cellStyle name="Dane wejściowe 5 22 2" xfId="34213" xr:uid="{00000000-0005-0000-0000-0000A3850000}"/>
    <cellStyle name="Dane wejściowe 5 23" xfId="34214" xr:uid="{00000000-0005-0000-0000-0000A4850000}"/>
    <cellStyle name="Dane wejściowe 5 3" xfId="34215" xr:uid="{00000000-0005-0000-0000-0000A5850000}"/>
    <cellStyle name="Dane wejściowe 5 3 2" xfId="34216" xr:uid="{00000000-0005-0000-0000-0000A6850000}"/>
    <cellStyle name="Dane wejściowe 5 3 2 2" xfId="34217" xr:uid="{00000000-0005-0000-0000-0000A7850000}"/>
    <cellStyle name="Dane wejściowe 5 3 2 3" xfId="34218" xr:uid="{00000000-0005-0000-0000-0000A8850000}"/>
    <cellStyle name="Dane wejściowe 5 3 2 4" xfId="34219" xr:uid="{00000000-0005-0000-0000-0000A9850000}"/>
    <cellStyle name="Dane wejściowe 5 3 3" xfId="34220" xr:uid="{00000000-0005-0000-0000-0000AA850000}"/>
    <cellStyle name="Dane wejściowe 5 3 3 2" xfId="34221" xr:uid="{00000000-0005-0000-0000-0000AB850000}"/>
    <cellStyle name="Dane wejściowe 5 3 3 3" xfId="34222" xr:uid="{00000000-0005-0000-0000-0000AC850000}"/>
    <cellStyle name="Dane wejściowe 5 3 4" xfId="34223" xr:uid="{00000000-0005-0000-0000-0000AD850000}"/>
    <cellStyle name="Dane wejściowe 5 3 4 2" xfId="34224" xr:uid="{00000000-0005-0000-0000-0000AE850000}"/>
    <cellStyle name="Dane wejściowe 5 3 5" xfId="34225" xr:uid="{00000000-0005-0000-0000-0000AF850000}"/>
    <cellStyle name="Dane wejściowe 5 4" xfId="34226" xr:uid="{00000000-0005-0000-0000-0000B0850000}"/>
    <cellStyle name="Dane wejściowe 5 4 2" xfId="34227" xr:uid="{00000000-0005-0000-0000-0000B1850000}"/>
    <cellStyle name="Dane wejściowe 5 4 2 2" xfId="34228" xr:uid="{00000000-0005-0000-0000-0000B2850000}"/>
    <cellStyle name="Dane wejściowe 5 4 2 3" xfId="34229" xr:uid="{00000000-0005-0000-0000-0000B3850000}"/>
    <cellStyle name="Dane wejściowe 5 4 2 4" xfId="34230" xr:uid="{00000000-0005-0000-0000-0000B4850000}"/>
    <cellStyle name="Dane wejściowe 5 4 2 5" xfId="34231" xr:uid="{00000000-0005-0000-0000-0000B5850000}"/>
    <cellStyle name="Dane wejściowe 5 4 3" xfId="34232" xr:uid="{00000000-0005-0000-0000-0000B6850000}"/>
    <cellStyle name="Dane wejściowe 5 4 3 2" xfId="34233" xr:uid="{00000000-0005-0000-0000-0000B7850000}"/>
    <cellStyle name="Dane wejściowe 5 4 3 3" xfId="34234" xr:uid="{00000000-0005-0000-0000-0000B8850000}"/>
    <cellStyle name="Dane wejściowe 5 4 3 4" xfId="34235" xr:uid="{00000000-0005-0000-0000-0000B9850000}"/>
    <cellStyle name="Dane wejściowe 5 4 4" xfId="34236" xr:uid="{00000000-0005-0000-0000-0000BA850000}"/>
    <cellStyle name="Dane wejściowe 5 4 4 2" xfId="34237" xr:uid="{00000000-0005-0000-0000-0000BB850000}"/>
    <cellStyle name="Dane wejściowe 5 4 5" xfId="34238" xr:uid="{00000000-0005-0000-0000-0000BC850000}"/>
    <cellStyle name="Dane wejściowe 5 4 6" xfId="34239" xr:uid="{00000000-0005-0000-0000-0000BD850000}"/>
    <cellStyle name="Dane wejściowe 5 5" xfId="34240" xr:uid="{00000000-0005-0000-0000-0000BE850000}"/>
    <cellStyle name="Dane wejściowe 5 5 2" xfId="34241" xr:uid="{00000000-0005-0000-0000-0000BF850000}"/>
    <cellStyle name="Dane wejściowe 5 5 2 2" xfId="34242" xr:uid="{00000000-0005-0000-0000-0000C0850000}"/>
    <cellStyle name="Dane wejściowe 5 5 2 3" xfId="34243" xr:uid="{00000000-0005-0000-0000-0000C1850000}"/>
    <cellStyle name="Dane wejściowe 5 5 3" xfId="34244" xr:uid="{00000000-0005-0000-0000-0000C2850000}"/>
    <cellStyle name="Dane wejściowe 5 5 3 2" xfId="34245" xr:uid="{00000000-0005-0000-0000-0000C3850000}"/>
    <cellStyle name="Dane wejściowe 5 5 3 3" xfId="34246" xr:uid="{00000000-0005-0000-0000-0000C4850000}"/>
    <cellStyle name="Dane wejściowe 5 5 4" xfId="34247" xr:uid="{00000000-0005-0000-0000-0000C5850000}"/>
    <cellStyle name="Dane wejściowe 5 5 5" xfId="34248" xr:uid="{00000000-0005-0000-0000-0000C6850000}"/>
    <cellStyle name="Dane wejściowe 5 6" xfId="34249" xr:uid="{00000000-0005-0000-0000-0000C7850000}"/>
    <cellStyle name="Dane wejściowe 5 6 2" xfId="34250" xr:uid="{00000000-0005-0000-0000-0000C8850000}"/>
    <cellStyle name="Dane wejściowe 5 6 2 2" xfId="34251" xr:uid="{00000000-0005-0000-0000-0000C9850000}"/>
    <cellStyle name="Dane wejściowe 5 6 2 3" xfId="34252" xr:uid="{00000000-0005-0000-0000-0000CA850000}"/>
    <cellStyle name="Dane wejściowe 5 6 3" xfId="34253" xr:uid="{00000000-0005-0000-0000-0000CB850000}"/>
    <cellStyle name="Dane wejściowe 5 6 3 2" xfId="34254" xr:uid="{00000000-0005-0000-0000-0000CC850000}"/>
    <cellStyle name="Dane wejściowe 5 6 3 3" xfId="34255" xr:uid="{00000000-0005-0000-0000-0000CD850000}"/>
    <cellStyle name="Dane wejściowe 5 6 4" xfId="34256" xr:uid="{00000000-0005-0000-0000-0000CE850000}"/>
    <cellStyle name="Dane wejściowe 5 6 5" xfId="34257" xr:uid="{00000000-0005-0000-0000-0000CF850000}"/>
    <cellStyle name="Dane wejściowe 5 7" xfId="34258" xr:uid="{00000000-0005-0000-0000-0000D0850000}"/>
    <cellStyle name="Dane wejściowe 5 7 2" xfId="34259" xr:uid="{00000000-0005-0000-0000-0000D1850000}"/>
    <cellStyle name="Dane wejściowe 5 7 2 2" xfId="34260" xr:uid="{00000000-0005-0000-0000-0000D2850000}"/>
    <cellStyle name="Dane wejściowe 5 7 2 3" xfId="34261" xr:uid="{00000000-0005-0000-0000-0000D3850000}"/>
    <cellStyle name="Dane wejściowe 5 7 3" xfId="34262" xr:uid="{00000000-0005-0000-0000-0000D4850000}"/>
    <cellStyle name="Dane wejściowe 5 7 3 2" xfId="34263" xr:uid="{00000000-0005-0000-0000-0000D5850000}"/>
    <cellStyle name="Dane wejściowe 5 7 3 3" xfId="34264" xr:uid="{00000000-0005-0000-0000-0000D6850000}"/>
    <cellStyle name="Dane wejściowe 5 7 4" xfId="34265" xr:uid="{00000000-0005-0000-0000-0000D7850000}"/>
    <cellStyle name="Dane wejściowe 5 7 5" xfId="34266" xr:uid="{00000000-0005-0000-0000-0000D8850000}"/>
    <cellStyle name="Dane wejściowe 5 8" xfId="34267" xr:uid="{00000000-0005-0000-0000-0000D9850000}"/>
    <cellStyle name="Dane wejściowe 5 8 2" xfId="34268" xr:uid="{00000000-0005-0000-0000-0000DA850000}"/>
    <cellStyle name="Dane wejściowe 5 8 2 2" xfId="34269" xr:uid="{00000000-0005-0000-0000-0000DB850000}"/>
    <cellStyle name="Dane wejściowe 5 8 2 3" xfId="34270" xr:uid="{00000000-0005-0000-0000-0000DC850000}"/>
    <cellStyle name="Dane wejściowe 5 8 3" xfId="34271" xr:uid="{00000000-0005-0000-0000-0000DD850000}"/>
    <cellStyle name="Dane wejściowe 5 8 3 2" xfId="34272" xr:uid="{00000000-0005-0000-0000-0000DE850000}"/>
    <cellStyle name="Dane wejściowe 5 8 3 3" xfId="34273" xr:uid="{00000000-0005-0000-0000-0000DF850000}"/>
    <cellStyle name="Dane wejściowe 5 8 4" xfId="34274" xr:uid="{00000000-0005-0000-0000-0000E0850000}"/>
    <cellStyle name="Dane wejściowe 5 8 5" xfId="34275" xr:uid="{00000000-0005-0000-0000-0000E1850000}"/>
    <cellStyle name="Dane wejściowe 5 9" xfId="34276" xr:uid="{00000000-0005-0000-0000-0000E2850000}"/>
    <cellStyle name="Dane wejściowe 5 9 2" xfId="34277" xr:uid="{00000000-0005-0000-0000-0000E3850000}"/>
    <cellStyle name="Dane wejściowe 5 9 2 2" xfId="34278" xr:uid="{00000000-0005-0000-0000-0000E4850000}"/>
    <cellStyle name="Dane wejściowe 5 9 2 3" xfId="34279" xr:uid="{00000000-0005-0000-0000-0000E5850000}"/>
    <cellStyle name="Dane wejściowe 5 9 3" xfId="34280" xr:uid="{00000000-0005-0000-0000-0000E6850000}"/>
    <cellStyle name="Dane wejściowe 5 9 3 2" xfId="34281" xr:uid="{00000000-0005-0000-0000-0000E7850000}"/>
    <cellStyle name="Dane wejściowe 5 9 3 3" xfId="34282" xr:uid="{00000000-0005-0000-0000-0000E8850000}"/>
    <cellStyle name="Dane wejściowe 5 9 4" xfId="34283" xr:uid="{00000000-0005-0000-0000-0000E9850000}"/>
    <cellStyle name="Dane wejściowe 5 9 5" xfId="34284" xr:uid="{00000000-0005-0000-0000-0000EA850000}"/>
    <cellStyle name="Dane wejściowe 6" xfId="34285" xr:uid="{00000000-0005-0000-0000-0000EB850000}"/>
    <cellStyle name="Dane wejściowe 6 10" xfId="34286" xr:uid="{00000000-0005-0000-0000-0000EC850000}"/>
    <cellStyle name="Dane wejściowe 6 10 2" xfId="34287" xr:uid="{00000000-0005-0000-0000-0000ED850000}"/>
    <cellStyle name="Dane wejściowe 6 10 2 2" xfId="34288" xr:uid="{00000000-0005-0000-0000-0000EE850000}"/>
    <cellStyle name="Dane wejściowe 6 10 2 3" xfId="34289" xr:uid="{00000000-0005-0000-0000-0000EF850000}"/>
    <cellStyle name="Dane wejściowe 6 10 3" xfId="34290" xr:uid="{00000000-0005-0000-0000-0000F0850000}"/>
    <cellStyle name="Dane wejściowe 6 10 3 2" xfId="34291" xr:uid="{00000000-0005-0000-0000-0000F1850000}"/>
    <cellStyle name="Dane wejściowe 6 10 3 3" xfId="34292" xr:uid="{00000000-0005-0000-0000-0000F2850000}"/>
    <cellStyle name="Dane wejściowe 6 10 4" xfId="34293" xr:uid="{00000000-0005-0000-0000-0000F3850000}"/>
    <cellStyle name="Dane wejściowe 6 10 5" xfId="34294" xr:uid="{00000000-0005-0000-0000-0000F4850000}"/>
    <cellStyle name="Dane wejściowe 6 11" xfId="34295" xr:uid="{00000000-0005-0000-0000-0000F5850000}"/>
    <cellStyle name="Dane wejściowe 6 11 2" xfId="34296" xr:uid="{00000000-0005-0000-0000-0000F6850000}"/>
    <cellStyle name="Dane wejściowe 6 11 2 2" xfId="34297" xr:uid="{00000000-0005-0000-0000-0000F7850000}"/>
    <cellStyle name="Dane wejściowe 6 11 2 3" xfId="34298" xr:uid="{00000000-0005-0000-0000-0000F8850000}"/>
    <cellStyle name="Dane wejściowe 6 11 3" xfId="34299" xr:uid="{00000000-0005-0000-0000-0000F9850000}"/>
    <cellStyle name="Dane wejściowe 6 11 3 2" xfId="34300" xr:uid="{00000000-0005-0000-0000-0000FA850000}"/>
    <cellStyle name="Dane wejściowe 6 11 3 3" xfId="34301" xr:uid="{00000000-0005-0000-0000-0000FB850000}"/>
    <cellStyle name="Dane wejściowe 6 11 4" xfId="34302" xr:uid="{00000000-0005-0000-0000-0000FC850000}"/>
    <cellStyle name="Dane wejściowe 6 11 5" xfId="34303" xr:uid="{00000000-0005-0000-0000-0000FD850000}"/>
    <cellStyle name="Dane wejściowe 6 12" xfId="34304" xr:uid="{00000000-0005-0000-0000-0000FE850000}"/>
    <cellStyle name="Dane wejściowe 6 12 2" xfId="34305" xr:uid="{00000000-0005-0000-0000-0000FF850000}"/>
    <cellStyle name="Dane wejściowe 6 12 2 2" xfId="34306" xr:uid="{00000000-0005-0000-0000-000000860000}"/>
    <cellStyle name="Dane wejściowe 6 12 2 3" xfId="34307" xr:uid="{00000000-0005-0000-0000-000001860000}"/>
    <cellStyle name="Dane wejściowe 6 12 3" xfId="34308" xr:uid="{00000000-0005-0000-0000-000002860000}"/>
    <cellStyle name="Dane wejściowe 6 12 3 2" xfId="34309" xr:uid="{00000000-0005-0000-0000-000003860000}"/>
    <cellStyle name="Dane wejściowe 6 12 3 3" xfId="34310" xr:uid="{00000000-0005-0000-0000-000004860000}"/>
    <cellStyle name="Dane wejściowe 6 12 4" xfId="34311" xr:uid="{00000000-0005-0000-0000-000005860000}"/>
    <cellStyle name="Dane wejściowe 6 12 5" xfId="34312" xr:uid="{00000000-0005-0000-0000-000006860000}"/>
    <cellStyle name="Dane wejściowe 6 13" xfId="34313" xr:uid="{00000000-0005-0000-0000-000007860000}"/>
    <cellStyle name="Dane wejściowe 6 13 2" xfId="34314" xr:uid="{00000000-0005-0000-0000-000008860000}"/>
    <cellStyle name="Dane wejściowe 6 13 2 2" xfId="34315" xr:uid="{00000000-0005-0000-0000-000009860000}"/>
    <cellStyle name="Dane wejściowe 6 13 2 3" xfId="34316" xr:uid="{00000000-0005-0000-0000-00000A860000}"/>
    <cellStyle name="Dane wejściowe 6 13 3" xfId="34317" xr:uid="{00000000-0005-0000-0000-00000B860000}"/>
    <cellStyle name="Dane wejściowe 6 13 3 2" xfId="34318" xr:uid="{00000000-0005-0000-0000-00000C860000}"/>
    <cellStyle name="Dane wejściowe 6 13 3 3" xfId="34319" xr:uid="{00000000-0005-0000-0000-00000D860000}"/>
    <cellStyle name="Dane wejściowe 6 13 4" xfId="34320" xr:uid="{00000000-0005-0000-0000-00000E860000}"/>
    <cellStyle name="Dane wejściowe 6 13 5" xfId="34321" xr:uid="{00000000-0005-0000-0000-00000F860000}"/>
    <cellStyle name="Dane wejściowe 6 14" xfId="34322" xr:uid="{00000000-0005-0000-0000-000010860000}"/>
    <cellStyle name="Dane wejściowe 6 14 2" xfId="34323" xr:uid="{00000000-0005-0000-0000-000011860000}"/>
    <cellStyle name="Dane wejściowe 6 14 2 2" xfId="34324" xr:uid="{00000000-0005-0000-0000-000012860000}"/>
    <cellStyle name="Dane wejściowe 6 14 2 3" xfId="34325" xr:uid="{00000000-0005-0000-0000-000013860000}"/>
    <cellStyle name="Dane wejściowe 6 14 3" xfId="34326" xr:uid="{00000000-0005-0000-0000-000014860000}"/>
    <cellStyle name="Dane wejściowe 6 14 3 2" xfId="34327" xr:uid="{00000000-0005-0000-0000-000015860000}"/>
    <cellStyle name="Dane wejściowe 6 14 3 3" xfId="34328" xr:uid="{00000000-0005-0000-0000-000016860000}"/>
    <cellStyle name="Dane wejściowe 6 14 4" xfId="34329" xr:uid="{00000000-0005-0000-0000-000017860000}"/>
    <cellStyle name="Dane wejściowe 6 14 5" xfId="34330" xr:uid="{00000000-0005-0000-0000-000018860000}"/>
    <cellStyle name="Dane wejściowe 6 15" xfId="34331" xr:uid="{00000000-0005-0000-0000-000019860000}"/>
    <cellStyle name="Dane wejściowe 6 15 2" xfId="34332" xr:uid="{00000000-0005-0000-0000-00001A860000}"/>
    <cellStyle name="Dane wejściowe 6 15 2 2" xfId="34333" xr:uid="{00000000-0005-0000-0000-00001B860000}"/>
    <cellStyle name="Dane wejściowe 6 15 2 3" xfId="34334" xr:uid="{00000000-0005-0000-0000-00001C860000}"/>
    <cellStyle name="Dane wejściowe 6 15 3" xfId="34335" xr:uid="{00000000-0005-0000-0000-00001D860000}"/>
    <cellStyle name="Dane wejściowe 6 15 3 2" xfId="34336" xr:uid="{00000000-0005-0000-0000-00001E860000}"/>
    <cellStyle name="Dane wejściowe 6 15 3 3" xfId="34337" xr:uid="{00000000-0005-0000-0000-00001F860000}"/>
    <cellStyle name="Dane wejściowe 6 15 4" xfId="34338" xr:uid="{00000000-0005-0000-0000-000020860000}"/>
    <cellStyle name="Dane wejściowe 6 15 5" xfId="34339" xr:uid="{00000000-0005-0000-0000-000021860000}"/>
    <cellStyle name="Dane wejściowe 6 16" xfId="34340" xr:uid="{00000000-0005-0000-0000-000022860000}"/>
    <cellStyle name="Dane wejściowe 6 16 2" xfId="34341" xr:uid="{00000000-0005-0000-0000-000023860000}"/>
    <cellStyle name="Dane wejściowe 6 16 2 2" xfId="34342" xr:uid="{00000000-0005-0000-0000-000024860000}"/>
    <cellStyle name="Dane wejściowe 6 16 2 3" xfId="34343" xr:uid="{00000000-0005-0000-0000-000025860000}"/>
    <cellStyle name="Dane wejściowe 6 16 3" xfId="34344" xr:uid="{00000000-0005-0000-0000-000026860000}"/>
    <cellStyle name="Dane wejściowe 6 16 3 2" xfId="34345" xr:uid="{00000000-0005-0000-0000-000027860000}"/>
    <cellStyle name="Dane wejściowe 6 16 3 3" xfId="34346" xr:uid="{00000000-0005-0000-0000-000028860000}"/>
    <cellStyle name="Dane wejściowe 6 16 4" xfId="34347" xr:uid="{00000000-0005-0000-0000-000029860000}"/>
    <cellStyle name="Dane wejściowe 6 16 5" xfId="34348" xr:uid="{00000000-0005-0000-0000-00002A860000}"/>
    <cellStyle name="Dane wejściowe 6 17" xfId="34349" xr:uid="{00000000-0005-0000-0000-00002B860000}"/>
    <cellStyle name="Dane wejściowe 6 17 2" xfId="34350" xr:uid="{00000000-0005-0000-0000-00002C860000}"/>
    <cellStyle name="Dane wejściowe 6 17 2 2" xfId="34351" xr:uid="{00000000-0005-0000-0000-00002D860000}"/>
    <cellStyle name="Dane wejściowe 6 17 2 3" xfId="34352" xr:uid="{00000000-0005-0000-0000-00002E860000}"/>
    <cellStyle name="Dane wejściowe 6 17 3" xfId="34353" xr:uid="{00000000-0005-0000-0000-00002F860000}"/>
    <cellStyle name="Dane wejściowe 6 17 3 2" xfId="34354" xr:uid="{00000000-0005-0000-0000-000030860000}"/>
    <cellStyle name="Dane wejściowe 6 17 3 3" xfId="34355" xr:uid="{00000000-0005-0000-0000-000031860000}"/>
    <cellStyle name="Dane wejściowe 6 17 4" xfId="34356" xr:uid="{00000000-0005-0000-0000-000032860000}"/>
    <cellStyle name="Dane wejściowe 6 17 5" xfId="34357" xr:uid="{00000000-0005-0000-0000-000033860000}"/>
    <cellStyle name="Dane wejściowe 6 18" xfId="34358" xr:uid="{00000000-0005-0000-0000-000034860000}"/>
    <cellStyle name="Dane wejściowe 6 18 2" xfId="34359" xr:uid="{00000000-0005-0000-0000-000035860000}"/>
    <cellStyle name="Dane wejściowe 6 18 2 2" xfId="34360" xr:uid="{00000000-0005-0000-0000-000036860000}"/>
    <cellStyle name="Dane wejściowe 6 18 2 3" xfId="34361" xr:uid="{00000000-0005-0000-0000-000037860000}"/>
    <cellStyle name="Dane wejściowe 6 18 3" xfId="34362" xr:uid="{00000000-0005-0000-0000-000038860000}"/>
    <cellStyle name="Dane wejściowe 6 18 3 2" xfId="34363" xr:uid="{00000000-0005-0000-0000-000039860000}"/>
    <cellStyle name="Dane wejściowe 6 18 3 3" xfId="34364" xr:uid="{00000000-0005-0000-0000-00003A860000}"/>
    <cellStyle name="Dane wejściowe 6 18 4" xfId="34365" xr:uid="{00000000-0005-0000-0000-00003B860000}"/>
    <cellStyle name="Dane wejściowe 6 18 5" xfId="34366" xr:uid="{00000000-0005-0000-0000-00003C860000}"/>
    <cellStyle name="Dane wejściowe 6 19" xfId="34367" xr:uid="{00000000-0005-0000-0000-00003D860000}"/>
    <cellStyle name="Dane wejściowe 6 19 2" xfId="34368" xr:uid="{00000000-0005-0000-0000-00003E860000}"/>
    <cellStyle name="Dane wejściowe 6 19 2 2" xfId="34369" xr:uid="{00000000-0005-0000-0000-00003F860000}"/>
    <cellStyle name="Dane wejściowe 6 19 2 3" xfId="34370" xr:uid="{00000000-0005-0000-0000-000040860000}"/>
    <cellStyle name="Dane wejściowe 6 19 3" xfId="34371" xr:uid="{00000000-0005-0000-0000-000041860000}"/>
    <cellStyle name="Dane wejściowe 6 19 3 2" xfId="34372" xr:uid="{00000000-0005-0000-0000-000042860000}"/>
    <cellStyle name="Dane wejściowe 6 19 3 3" xfId="34373" xr:uid="{00000000-0005-0000-0000-000043860000}"/>
    <cellStyle name="Dane wejściowe 6 19 4" xfId="34374" xr:uid="{00000000-0005-0000-0000-000044860000}"/>
    <cellStyle name="Dane wejściowe 6 19 5" xfId="34375" xr:uid="{00000000-0005-0000-0000-000045860000}"/>
    <cellStyle name="Dane wejściowe 6 2" xfId="34376" xr:uid="{00000000-0005-0000-0000-000046860000}"/>
    <cellStyle name="Dane wejściowe 6 2 2" xfId="34377" xr:uid="{00000000-0005-0000-0000-000047860000}"/>
    <cellStyle name="Dane wejściowe 6 2 2 2" xfId="34378" xr:uid="{00000000-0005-0000-0000-000048860000}"/>
    <cellStyle name="Dane wejściowe 6 2 2 3" xfId="34379" xr:uid="{00000000-0005-0000-0000-000049860000}"/>
    <cellStyle name="Dane wejściowe 6 2 2 4" xfId="34380" xr:uid="{00000000-0005-0000-0000-00004A860000}"/>
    <cellStyle name="Dane wejściowe 6 2 3" xfId="34381" xr:uid="{00000000-0005-0000-0000-00004B860000}"/>
    <cellStyle name="Dane wejściowe 6 2 3 2" xfId="34382" xr:uid="{00000000-0005-0000-0000-00004C860000}"/>
    <cellStyle name="Dane wejściowe 6 2 3 3" xfId="34383" xr:uid="{00000000-0005-0000-0000-00004D860000}"/>
    <cellStyle name="Dane wejściowe 6 2 4" xfId="34384" xr:uid="{00000000-0005-0000-0000-00004E860000}"/>
    <cellStyle name="Dane wejściowe 6 2 4 2" xfId="34385" xr:uid="{00000000-0005-0000-0000-00004F860000}"/>
    <cellStyle name="Dane wejściowe 6 2 5" xfId="34386" xr:uid="{00000000-0005-0000-0000-000050860000}"/>
    <cellStyle name="Dane wejściowe 6 20" xfId="34387" xr:uid="{00000000-0005-0000-0000-000051860000}"/>
    <cellStyle name="Dane wejściowe 6 20 2" xfId="34388" xr:uid="{00000000-0005-0000-0000-000052860000}"/>
    <cellStyle name="Dane wejściowe 6 20 2 2" xfId="34389" xr:uid="{00000000-0005-0000-0000-000053860000}"/>
    <cellStyle name="Dane wejściowe 6 20 2 3" xfId="34390" xr:uid="{00000000-0005-0000-0000-000054860000}"/>
    <cellStyle name="Dane wejściowe 6 20 3" xfId="34391" xr:uid="{00000000-0005-0000-0000-000055860000}"/>
    <cellStyle name="Dane wejściowe 6 20 3 2" xfId="34392" xr:uid="{00000000-0005-0000-0000-000056860000}"/>
    <cellStyle name="Dane wejściowe 6 20 3 3" xfId="34393" xr:uid="{00000000-0005-0000-0000-000057860000}"/>
    <cellStyle name="Dane wejściowe 6 20 4" xfId="34394" xr:uid="{00000000-0005-0000-0000-000058860000}"/>
    <cellStyle name="Dane wejściowe 6 20 5" xfId="34395" xr:uid="{00000000-0005-0000-0000-000059860000}"/>
    <cellStyle name="Dane wejściowe 6 21" xfId="34396" xr:uid="{00000000-0005-0000-0000-00005A860000}"/>
    <cellStyle name="Dane wejściowe 6 21 2" xfId="34397" xr:uid="{00000000-0005-0000-0000-00005B860000}"/>
    <cellStyle name="Dane wejściowe 6 22" xfId="34398" xr:uid="{00000000-0005-0000-0000-00005C860000}"/>
    <cellStyle name="Dane wejściowe 6 3" xfId="34399" xr:uid="{00000000-0005-0000-0000-00005D860000}"/>
    <cellStyle name="Dane wejściowe 6 3 2" xfId="34400" xr:uid="{00000000-0005-0000-0000-00005E860000}"/>
    <cellStyle name="Dane wejściowe 6 3 2 2" xfId="34401" xr:uid="{00000000-0005-0000-0000-00005F860000}"/>
    <cellStyle name="Dane wejściowe 6 3 2 3" xfId="34402" xr:uid="{00000000-0005-0000-0000-000060860000}"/>
    <cellStyle name="Dane wejściowe 6 3 2 4" xfId="34403" xr:uid="{00000000-0005-0000-0000-000061860000}"/>
    <cellStyle name="Dane wejściowe 6 3 3" xfId="34404" xr:uid="{00000000-0005-0000-0000-000062860000}"/>
    <cellStyle name="Dane wejściowe 6 3 3 2" xfId="34405" xr:uid="{00000000-0005-0000-0000-000063860000}"/>
    <cellStyle name="Dane wejściowe 6 3 3 3" xfId="34406" xr:uid="{00000000-0005-0000-0000-000064860000}"/>
    <cellStyle name="Dane wejściowe 6 3 4" xfId="34407" xr:uid="{00000000-0005-0000-0000-000065860000}"/>
    <cellStyle name="Dane wejściowe 6 3 4 2" xfId="34408" xr:uid="{00000000-0005-0000-0000-000066860000}"/>
    <cellStyle name="Dane wejściowe 6 3 5" xfId="34409" xr:uid="{00000000-0005-0000-0000-000067860000}"/>
    <cellStyle name="Dane wejściowe 6 4" xfId="34410" xr:uid="{00000000-0005-0000-0000-000068860000}"/>
    <cellStyle name="Dane wejściowe 6 4 2" xfId="34411" xr:uid="{00000000-0005-0000-0000-000069860000}"/>
    <cellStyle name="Dane wejściowe 6 4 2 2" xfId="34412" xr:uid="{00000000-0005-0000-0000-00006A860000}"/>
    <cellStyle name="Dane wejściowe 6 4 2 3" xfId="34413" xr:uid="{00000000-0005-0000-0000-00006B860000}"/>
    <cellStyle name="Dane wejściowe 6 4 3" xfId="34414" xr:uid="{00000000-0005-0000-0000-00006C860000}"/>
    <cellStyle name="Dane wejściowe 6 4 3 2" xfId="34415" xr:uid="{00000000-0005-0000-0000-00006D860000}"/>
    <cellStyle name="Dane wejściowe 6 4 3 3" xfId="34416" xr:uid="{00000000-0005-0000-0000-00006E860000}"/>
    <cellStyle name="Dane wejściowe 6 4 4" xfId="34417" xr:uid="{00000000-0005-0000-0000-00006F860000}"/>
    <cellStyle name="Dane wejściowe 6 4 5" xfId="34418" xr:uid="{00000000-0005-0000-0000-000070860000}"/>
    <cellStyle name="Dane wejściowe 6 5" xfId="34419" xr:uid="{00000000-0005-0000-0000-000071860000}"/>
    <cellStyle name="Dane wejściowe 6 5 2" xfId="34420" xr:uid="{00000000-0005-0000-0000-000072860000}"/>
    <cellStyle name="Dane wejściowe 6 5 2 2" xfId="34421" xr:uid="{00000000-0005-0000-0000-000073860000}"/>
    <cellStyle name="Dane wejściowe 6 5 2 3" xfId="34422" xr:uid="{00000000-0005-0000-0000-000074860000}"/>
    <cellStyle name="Dane wejściowe 6 5 3" xfId="34423" xr:uid="{00000000-0005-0000-0000-000075860000}"/>
    <cellStyle name="Dane wejściowe 6 5 3 2" xfId="34424" xr:uid="{00000000-0005-0000-0000-000076860000}"/>
    <cellStyle name="Dane wejściowe 6 5 3 3" xfId="34425" xr:uid="{00000000-0005-0000-0000-000077860000}"/>
    <cellStyle name="Dane wejściowe 6 5 4" xfId="34426" xr:uid="{00000000-0005-0000-0000-000078860000}"/>
    <cellStyle name="Dane wejściowe 6 5 5" xfId="34427" xr:uid="{00000000-0005-0000-0000-000079860000}"/>
    <cellStyle name="Dane wejściowe 6 6" xfId="34428" xr:uid="{00000000-0005-0000-0000-00007A860000}"/>
    <cellStyle name="Dane wejściowe 6 6 2" xfId="34429" xr:uid="{00000000-0005-0000-0000-00007B860000}"/>
    <cellStyle name="Dane wejściowe 6 6 2 2" xfId="34430" xr:uid="{00000000-0005-0000-0000-00007C860000}"/>
    <cellStyle name="Dane wejściowe 6 6 2 3" xfId="34431" xr:uid="{00000000-0005-0000-0000-00007D860000}"/>
    <cellStyle name="Dane wejściowe 6 6 3" xfId="34432" xr:uid="{00000000-0005-0000-0000-00007E860000}"/>
    <cellStyle name="Dane wejściowe 6 6 3 2" xfId="34433" xr:uid="{00000000-0005-0000-0000-00007F860000}"/>
    <cellStyle name="Dane wejściowe 6 6 3 3" xfId="34434" xr:uid="{00000000-0005-0000-0000-000080860000}"/>
    <cellStyle name="Dane wejściowe 6 6 4" xfId="34435" xr:uid="{00000000-0005-0000-0000-000081860000}"/>
    <cellStyle name="Dane wejściowe 6 6 5" xfId="34436" xr:uid="{00000000-0005-0000-0000-000082860000}"/>
    <cellStyle name="Dane wejściowe 6 7" xfId="34437" xr:uid="{00000000-0005-0000-0000-000083860000}"/>
    <cellStyle name="Dane wejściowe 6 7 2" xfId="34438" xr:uid="{00000000-0005-0000-0000-000084860000}"/>
    <cellStyle name="Dane wejściowe 6 7 2 2" xfId="34439" xr:uid="{00000000-0005-0000-0000-000085860000}"/>
    <cellStyle name="Dane wejściowe 6 7 2 3" xfId="34440" xr:uid="{00000000-0005-0000-0000-000086860000}"/>
    <cellStyle name="Dane wejściowe 6 7 3" xfId="34441" xr:uid="{00000000-0005-0000-0000-000087860000}"/>
    <cellStyle name="Dane wejściowe 6 7 3 2" xfId="34442" xr:uid="{00000000-0005-0000-0000-000088860000}"/>
    <cellStyle name="Dane wejściowe 6 7 3 3" xfId="34443" xr:uid="{00000000-0005-0000-0000-000089860000}"/>
    <cellStyle name="Dane wejściowe 6 7 4" xfId="34444" xr:uid="{00000000-0005-0000-0000-00008A860000}"/>
    <cellStyle name="Dane wejściowe 6 7 5" xfId="34445" xr:uid="{00000000-0005-0000-0000-00008B860000}"/>
    <cellStyle name="Dane wejściowe 6 8" xfId="34446" xr:uid="{00000000-0005-0000-0000-00008C860000}"/>
    <cellStyle name="Dane wejściowe 6 8 2" xfId="34447" xr:uid="{00000000-0005-0000-0000-00008D860000}"/>
    <cellStyle name="Dane wejściowe 6 8 2 2" xfId="34448" xr:uid="{00000000-0005-0000-0000-00008E860000}"/>
    <cellStyle name="Dane wejściowe 6 8 2 3" xfId="34449" xr:uid="{00000000-0005-0000-0000-00008F860000}"/>
    <cellStyle name="Dane wejściowe 6 8 3" xfId="34450" xr:uid="{00000000-0005-0000-0000-000090860000}"/>
    <cellStyle name="Dane wejściowe 6 8 3 2" xfId="34451" xr:uid="{00000000-0005-0000-0000-000091860000}"/>
    <cellStyle name="Dane wejściowe 6 8 3 3" xfId="34452" xr:uid="{00000000-0005-0000-0000-000092860000}"/>
    <cellStyle name="Dane wejściowe 6 8 4" xfId="34453" xr:uid="{00000000-0005-0000-0000-000093860000}"/>
    <cellStyle name="Dane wejściowe 6 8 5" xfId="34454" xr:uid="{00000000-0005-0000-0000-000094860000}"/>
    <cellStyle name="Dane wejściowe 6 9" xfId="34455" xr:uid="{00000000-0005-0000-0000-000095860000}"/>
    <cellStyle name="Dane wejściowe 6 9 2" xfId="34456" xr:uid="{00000000-0005-0000-0000-000096860000}"/>
    <cellStyle name="Dane wejściowe 6 9 2 2" xfId="34457" xr:uid="{00000000-0005-0000-0000-000097860000}"/>
    <cellStyle name="Dane wejściowe 6 9 2 3" xfId="34458" xr:uid="{00000000-0005-0000-0000-000098860000}"/>
    <cellStyle name="Dane wejściowe 6 9 3" xfId="34459" xr:uid="{00000000-0005-0000-0000-000099860000}"/>
    <cellStyle name="Dane wejściowe 6 9 3 2" xfId="34460" xr:uid="{00000000-0005-0000-0000-00009A860000}"/>
    <cellStyle name="Dane wejściowe 6 9 3 3" xfId="34461" xr:uid="{00000000-0005-0000-0000-00009B860000}"/>
    <cellStyle name="Dane wejściowe 6 9 4" xfId="34462" xr:uid="{00000000-0005-0000-0000-00009C860000}"/>
    <cellStyle name="Dane wejściowe 6 9 5" xfId="34463" xr:uid="{00000000-0005-0000-0000-00009D860000}"/>
    <cellStyle name="Dane wejściowe 7" xfId="34464" xr:uid="{00000000-0005-0000-0000-00009E860000}"/>
    <cellStyle name="Dane wejściowe 7 10" xfId="34465" xr:uid="{00000000-0005-0000-0000-00009F860000}"/>
    <cellStyle name="Dane wejściowe 7 10 2" xfId="34466" xr:uid="{00000000-0005-0000-0000-0000A0860000}"/>
    <cellStyle name="Dane wejściowe 7 10 2 2" xfId="34467" xr:uid="{00000000-0005-0000-0000-0000A1860000}"/>
    <cellStyle name="Dane wejściowe 7 10 2 3" xfId="34468" xr:uid="{00000000-0005-0000-0000-0000A2860000}"/>
    <cellStyle name="Dane wejściowe 7 10 3" xfId="34469" xr:uid="{00000000-0005-0000-0000-0000A3860000}"/>
    <cellStyle name="Dane wejściowe 7 10 3 2" xfId="34470" xr:uid="{00000000-0005-0000-0000-0000A4860000}"/>
    <cellStyle name="Dane wejściowe 7 10 3 3" xfId="34471" xr:uid="{00000000-0005-0000-0000-0000A5860000}"/>
    <cellStyle name="Dane wejściowe 7 10 4" xfId="34472" xr:uid="{00000000-0005-0000-0000-0000A6860000}"/>
    <cellStyle name="Dane wejściowe 7 10 5" xfId="34473" xr:uid="{00000000-0005-0000-0000-0000A7860000}"/>
    <cellStyle name="Dane wejściowe 7 11" xfId="34474" xr:uid="{00000000-0005-0000-0000-0000A8860000}"/>
    <cellStyle name="Dane wejściowe 7 11 2" xfId="34475" xr:uid="{00000000-0005-0000-0000-0000A9860000}"/>
    <cellStyle name="Dane wejściowe 7 11 2 2" xfId="34476" xr:uid="{00000000-0005-0000-0000-0000AA860000}"/>
    <cellStyle name="Dane wejściowe 7 11 2 3" xfId="34477" xr:uid="{00000000-0005-0000-0000-0000AB860000}"/>
    <cellStyle name="Dane wejściowe 7 11 3" xfId="34478" xr:uid="{00000000-0005-0000-0000-0000AC860000}"/>
    <cellStyle name="Dane wejściowe 7 11 3 2" xfId="34479" xr:uid="{00000000-0005-0000-0000-0000AD860000}"/>
    <cellStyle name="Dane wejściowe 7 11 3 3" xfId="34480" xr:uid="{00000000-0005-0000-0000-0000AE860000}"/>
    <cellStyle name="Dane wejściowe 7 11 4" xfId="34481" xr:uid="{00000000-0005-0000-0000-0000AF860000}"/>
    <cellStyle name="Dane wejściowe 7 11 5" xfId="34482" xr:uid="{00000000-0005-0000-0000-0000B0860000}"/>
    <cellStyle name="Dane wejściowe 7 12" xfId="34483" xr:uid="{00000000-0005-0000-0000-0000B1860000}"/>
    <cellStyle name="Dane wejściowe 7 12 2" xfId="34484" xr:uid="{00000000-0005-0000-0000-0000B2860000}"/>
    <cellStyle name="Dane wejściowe 7 12 2 2" xfId="34485" xr:uid="{00000000-0005-0000-0000-0000B3860000}"/>
    <cellStyle name="Dane wejściowe 7 12 2 3" xfId="34486" xr:uid="{00000000-0005-0000-0000-0000B4860000}"/>
    <cellStyle name="Dane wejściowe 7 12 3" xfId="34487" xr:uid="{00000000-0005-0000-0000-0000B5860000}"/>
    <cellStyle name="Dane wejściowe 7 12 3 2" xfId="34488" xr:uid="{00000000-0005-0000-0000-0000B6860000}"/>
    <cellStyle name="Dane wejściowe 7 12 3 3" xfId="34489" xr:uid="{00000000-0005-0000-0000-0000B7860000}"/>
    <cellStyle name="Dane wejściowe 7 12 4" xfId="34490" xr:uid="{00000000-0005-0000-0000-0000B8860000}"/>
    <cellStyle name="Dane wejściowe 7 12 5" xfId="34491" xr:uid="{00000000-0005-0000-0000-0000B9860000}"/>
    <cellStyle name="Dane wejściowe 7 13" xfId="34492" xr:uid="{00000000-0005-0000-0000-0000BA860000}"/>
    <cellStyle name="Dane wejściowe 7 13 2" xfId="34493" xr:uid="{00000000-0005-0000-0000-0000BB860000}"/>
    <cellStyle name="Dane wejściowe 7 13 2 2" xfId="34494" xr:uid="{00000000-0005-0000-0000-0000BC860000}"/>
    <cellStyle name="Dane wejściowe 7 13 2 3" xfId="34495" xr:uid="{00000000-0005-0000-0000-0000BD860000}"/>
    <cellStyle name="Dane wejściowe 7 13 3" xfId="34496" xr:uid="{00000000-0005-0000-0000-0000BE860000}"/>
    <cellStyle name="Dane wejściowe 7 13 3 2" xfId="34497" xr:uid="{00000000-0005-0000-0000-0000BF860000}"/>
    <cellStyle name="Dane wejściowe 7 13 3 3" xfId="34498" xr:uid="{00000000-0005-0000-0000-0000C0860000}"/>
    <cellStyle name="Dane wejściowe 7 13 4" xfId="34499" xr:uid="{00000000-0005-0000-0000-0000C1860000}"/>
    <cellStyle name="Dane wejściowe 7 13 5" xfId="34500" xr:uid="{00000000-0005-0000-0000-0000C2860000}"/>
    <cellStyle name="Dane wejściowe 7 14" xfId="34501" xr:uid="{00000000-0005-0000-0000-0000C3860000}"/>
    <cellStyle name="Dane wejściowe 7 14 2" xfId="34502" xr:uid="{00000000-0005-0000-0000-0000C4860000}"/>
    <cellStyle name="Dane wejściowe 7 14 2 2" xfId="34503" xr:uid="{00000000-0005-0000-0000-0000C5860000}"/>
    <cellStyle name="Dane wejściowe 7 14 2 3" xfId="34504" xr:uid="{00000000-0005-0000-0000-0000C6860000}"/>
    <cellStyle name="Dane wejściowe 7 14 3" xfId="34505" xr:uid="{00000000-0005-0000-0000-0000C7860000}"/>
    <cellStyle name="Dane wejściowe 7 14 3 2" xfId="34506" xr:uid="{00000000-0005-0000-0000-0000C8860000}"/>
    <cellStyle name="Dane wejściowe 7 14 3 3" xfId="34507" xr:uid="{00000000-0005-0000-0000-0000C9860000}"/>
    <cellStyle name="Dane wejściowe 7 14 4" xfId="34508" xr:uid="{00000000-0005-0000-0000-0000CA860000}"/>
    <cellStyle name="Dane wejściowe 7 14 5" xfId="34509" xr:uid="{00000000-0005-0000-0000-0000CB860000}"/>
    <cellStyle name="Dane wejściowe 7 15" xfId="34510" xr:uid="{00000000-0005-0000-0000-0000CC860000}"/>
    <cellStyle name="Dane wejściowe 7 15 2" xfId="34511" xr:uid="{00000000-0005-0000-0000-0000CD860000}"/>
    <cellStyle name="Dane wejściowe 7 15 2 2" xfId="34512" xr:uid="{00000000-0005-0000-0000-0000CE860000}"/>
    <cellStyle name="Dane wejściowe 7 15 2 3" xfId="34513" xr:uid="{00000000-0005-0000-0000-0000CF860000}"/>
    <cellStyle name="Dane wejściowe 7 15 3" xfId="34514" xr:uid="{00000000-0005-0000-0000-0000D0860000}"/>
    <cellStyle name="Dane wejściowe 7 15 3 2" xfId="34515" xr:uid="{00000000-0005-0000-0000-0000D1860000}"/>
    <cellStyle name="Dane wejściowe 7 15 3 3" xfId="34516" xr:uid="{00000000-0005-0000-0000-0000D2860000}"/>
    <cellStyle name="Dane wejściowe 7 15 4" xfId="34517" xr:uid="{00000000-0005-0000-0000-0000D3860000}"/>
    <cellStyle name="Dane wejściowe 7 15 5" xfId="34518" xr:uid="{00000000-0005-0000-0000-0000D4860000}"/>
    <cellStyle name="Dane wejściowe 7 16" xfId="34519" xr:uid="{00000000-0005-0000-0000-0000D5860000}"/>
    <cellStyle name="Dane wejściowe 7 16 2" xfId="34520" xr:uid="{00000000-0005-0000-0000-0000D6860000}"/>
    <cellStyle name="Dane wejściowe 7 16 2 2" xfId="34521" xr:uid="{00000000-0005-0000-0000-0000D7860000}"/>
    <cellStyle name="Dane wejściowe 7 16 2 3" xfId="34522" xr:uid="{00000000-0005-0000-0000-0000D8860000}"/>
    <cellStyle name="Dane wejściowe 7 16 3" xfId="34523" xr:uid="{00000000-0005-0000-0000-0000D9860000}"/>
    <cellStyle name="Dane wejściowe 7 16 3 2" xfId="34524" xr:uid="{00000000-0005-0000-0000-0000DA860000}"/>
    <cellStyle name="Dane wejściowe 7 16 3 3" xfId="34525" xr:uid="{00000000-0005-0000-0000-0000DB860000}"/>
    <cellStyle name="Dane wejściowe 7 16 4" xfId="34526" xr:uid="{00000000-0005-0000-0000-0000DC860000}"/>
    <cellStyle name="Dane wejściowe 7 16 5" xfId="34527" xr:uid="{00000000-0005-0000-0000-0000DD860000}"/>
    <cellStyle name="Dane wejściowe 7 17" xfId="34528" xr:uid="{00000000-0005-0000-0000-0000DE860000}"/>
    <cellStyle name="Dane wejściowe 7 17 2" xfId="34529" xr:uid="{00000000-0005-0000-0000-0000DF860000}"/>
    <cellStyle name="Dane wejściowe 7 17 2 2" xfId="34530" xr:uid="{00000000-0005-0000-0000-0000E0860000}"/>
    <cellStyle name="Dane wejściowe 7 17 2 3" xfId="34531" xr:uid="{00000000-0005-0000-0000-0000E1860000}"/>
    <cellStyle name="Dane wejściowe 7 17 3" xfId="34532" xr:uid="{00000000-0005-0000-0000-0000E2860000}"/>
    <cellStyle name="Dane wejściowe 7 17 3 2" xfId="34533" xr:uid="{00000000-0005-0000-0000-0000E3860000}"/>
    <cellStyle name="Dane wejściowe 7 17 3 3" xfId="34534" xr:uid="{00000000-0005-0000-0000-0000E4860000}"/>
    <cellStyle name="Dane wejściowe 7 17 4" xfId="34535" xr:uid="{00000000-0005-0000-0000-0000E5860000}"/>
    <cellStyle name="Dane wejściowe 7 17 5" xfId="34536" xr:uid="{00000000-0005-0000-0000-0000E6860000}"/>
    <cellStyle name="Dane wejściowe 7 18" xfId="34537" xr:uid="{00000000-0005-0000-0000-0000E7860000}"/>
    <cellStyle name="Dane wejściowe 7 18 2" xfId="34538" xr:uid="{00000000-0005-0000-0000-0000E8860000}"/>
    <cellStyle name="Dane wejściowe 7 18 2 2" xfId="34539" xr:uid="{00000000-0005-0000-0000-0000E9860000}"/>
    <cellStyle name="Dane wejściowe 7 18 2 3" xfId="34540" xr:uid="{00000000-0005-0000-0000-0000EA860000}"/>
    <cellStyle name="Dane wejściowe 7 18 3" xfId="34541" xr:uid="{00000000-0005-0000-0000-0000EB860000}"/>
    <cellStyle name="Dane wejściowe 7 18 3 2" xfId="34542" xr:uid="{00000000-0005-0000-0000-0000EC860000}"/>
    <cellStyle name="Dane wejściowe 7 18 3 3" xfId="34543" xr:uid="{00000000-0005-0000-0000-0000ED860000}"/>
    <cellStyle name="Dane wejściowe 7 18 4" xfId="34544" xr:uid="{00000000-0005-0000-0000-0000EE860000}"/>
    <cellStyle name="Dane wejściowe 7 18 5" xfId="34545" xr:uid="{00000000-0005-0000-0000-0000EF860000}"/>
    <cellStyle name="Dane wejściowe 7 19" xfId="34546" xr:uid="{00000000-0005-0000-0000-0000F0860000}"/>
    <cellStyle name="Dane wejściowe 7 19 2" xfId="34547" xr:uid="{00000000-0005-0000-0000-0000F1860000}"/>
    <cellStyle name="Dane wejściowe 7 19 2 2" xfId="34548" xr:uid="{00000000-0005-0000-0000-0000F2860000}"/>
    <cellStyle name="Dane wejściowe 7 19 2 3" xfId="34549" xr:uid="{00000000-0005-0000-0000-0000F3860000}"/>
    <cellStyle name="Dane wejściowe 7 19 3" xfId="34550" xr:uid="{00000000-0005-0000-0000-0000F4860000}"/>
    <cellStyle name="Dane wejściowe 7 19 3 2" xfId="34551" xr:uid="{00000000-0005-0000-0000-0000F5860000}"/>
    <cellStyle name="Dane wejściowe 7 19 3 3" xfId="34552" xr:uid="{00000000-0005-0000-0000-0000F6860000}"/>
    <cellStyle name="Dane wejściowe 7 19 4" xfId="34553" xr:uid="{00000000-0005-0000-0000-0000F7860000}"/>
    <cellStyle name="Dane wejściowe 7 19 5" xfId="34554" xr:uid="{00000000-0005-0000-0000-0000F8860000}"/>
    <cellStyle name="Dane wejściowe 7 2" xfId="34555" xr:uid="{00000000-0005-0000-0000-0000F9860000}"/>
    <cellStyle name="Dane wejściowe 7 2 2" xfId="34556" xr:uid="{00000000-0005-0000-0000-0000FA860000}"/>
    <cellStyle name="Dane wejściowe 7 2 2 2" xfId="34557" xr:uid="{00000000-0005-0000-0000-0000FB860000}"/>
    <cellStyle name="Dane wejściowe 7 2 2 3" xfId="34558" xr:uid="{00000000-0005-0000-0000-0000FC860000}"/>
    <cellStyle name="Dane wejściowe 7 2 2 4" xfId="34559" xr:uid="{00000000-0005-0000-0000-0000FD860000}"/>
    <cellStyle name="Dane wejściowe 7 2 3" xfId="34560" xr:uid="{00000000-0005-0000-0000-0000FE860000}"/>
    <cellStyle name="Dane wejściowe 7 2 3 2" xfId="34561" xr:uid="{00000000-0005-0000-0000-0000FF860000}"/>
    <cellStyle name="Dane wejściowe 7 2 3 3" xfId="34562" xr:uid="{00000000-0005-0000-0000-000000870000}"/>
    <cellStyle name="Dane wejściowe 7 2 4" xfId="34563" xr:uid="{00000000-0005-0000-0000-000001870000}"/>
    <cellStyle name="Dane wejściowe 7 2 4 2" xfId="34564" xr:uid="{00000000-0005-0000-0000-000002870000}"/>
    <cellStyle name="Dane wejściowe 7 2 5" xfId="34565" xr:uid="{00000000-0005-0000-0000-000003870000}"/>
    <cellStyle name="Dane wejściowe 7 20" xfId="34566" xr:uid="{00000000-0005-0000-0000-000004870000}"/>
    <cellStyle name="Dane wejściowe 7 20 2" xfId="34567" xr:uid="{00000000-0005-0000-0000-000005870000}"/>
    <cellStyle name="Dane wejściowe 7 20 2 2" xfId="34568" xr:uid="{00000000-0005-0000-0000-000006870000}"/>
    <cellStyle name="Dane wejściowe 7 20 2 3" xfId="34569" xr:uid="{00000000-0005-0000-0000-000007870000}"/>
    <cellStyle name="Dane wejściowe 7 20 3" xfId="34570" xr:uid="{00000000-0005-0000-0000-000008870000}"/>
    <cellStyle name="Dane wejściowe 7 20 3 2" xfId="34571" xr:uid="{00000000-0005-0000-0000-000009870000}"/>
    <cellStyle name="Dane wejściowe 7 20 3 3" xfId="34572" xr:uid="{00000000-0005-0000-0000-00000A870000}"/>
    <cellStyle name="Dane wejściowe 7 20 4" xfId="34573" xr:uid="{00000000-0005-0000-0000-00000B870000}"/>
    <cellStyle name="Dane wejściowe 7 20 5" xfId="34574" xr:uid="{00000000-0005-0000-0000-00000C870000}"/>
    <cellStyle name="Dane wejściowe 7 21" xfId="34575" xr:uid="{00000000-0005-0000-0000-00000D870000}"/>
    <cellStyle name="Dane wejściowe 7 21 2" xfId="34576" xr:uid="{00000000-0005-0000-0000-00000E870000}"/>
    <cellStyle name="Dane wejściowe 7 22" xfId="34577" xr:uid="{00000000-0005-0000-0000-00000F870000}"/>
    <cellStyle name="Dane wejściowe 7 3" xfId="34578" xr:uid="{00000000-0005-0000-0000-000010870000}"/>
    <cellStyle name="Dane wejściowe 7 3 2" xfId="34579" xr:uid="{00000000-0005-0000-0000-000011870000}"/>
    <cellStyle name="Dane wejściowe 7 3 2 2" xfId="34580" xr:uid="{00000000-0005-0000-0000-000012870000}"/>
    <cellStyle name="Dane wejściowe 7 3 2 3" xfId="34581" xr:uid="{00000000-0005-0000-0000-000013870000}"/>
    <cellStyle name="Dane wejściowe 7 3 2 4" xfId="34582" xr:uid="{00000000-0005-0000-0000-000014870000}"/>
    <cellStyle name="Dane wejściowe 7 3 3" xfId="34583" xr:uid="{00000000-0005-0000-0000-000015870000}"/>
    <cellStyle name="Dane wejściowe 7 3 3 2" xfId="34584" xr:uid="{00000000-0005-0000-0000-000016870000}"/>
    <cellStyle name="Dane wejściowe 7 3 3 3" xfId="34585" xr:uid="{00000000-0005-0000-0000-000017870000}"/>
    <cellStyle name="Dane wejściowe 7 3 4" xfId="34586" xr:uid="{00000000-0005-0000-0000-000018870000}"/>
    <cellStyle name="Dane wejściowe 7 3 4 2" xfId="34587" xr:uid="{00000000-0005-0000-0000-000019870000}"/>
    <cellStyle name="Dane wejściowe 7 3 5" xfId="34588" xr:uid="{00000000-0005-0000-0000-00001A870000}"/>
    <cellStyle name="Dane wejściowe 7 4" xfId="34589" xr:uid="{00000000-0005-0000-0000-00001B870000}"/>
    <cellStyle name="Dane wejściowe 7 4 2" xfId="34590" xr:uid="{00000000-0005-0000-0000-00001C870000}"/>
    <cellStyle name="Dane wejściowe 7 4 2 2" xfId="34591" xr:uid="{00000000-0005-0000-0000-00001D870000}"/>
    <cellStyle name="Dane wejściowe 7 4 2 3" xfId="34592" xr:uid="{00000000-0005-0000-0000-00001E870000}"/>
    <cellStyle name="Dane wejściowe 7 4 3" xfId="34593" xr:uid="{00000000-0005-0000-0000-00001F870000}"/>
    <cellStyle name="Dane wejściowe 7 4 3 2" xfId="34594" xr:uid="{00000000-0005-0000-0000-000020870000}"/>
    <cellStyle name="Dane wejściowe 7 4 3 3" xfId="34595" xr:uid="{00000000-0005-0000-0000-000021870000}"/>
    <cellStyle name="Dane wejściowe 7 4 4" xfId="34596" xr:uid="{00000000-0005-0000-0000-000022870000}"/>
    <cellStyle name="Dane wejściowe 7 4 5" xfId="34597" xr:uid="{00000000-0005-0000-0000-000023870000}"/>
    <cellStyle name="Dane wejściowe 7 5" xfId="34598" xr:uid="{00000000-0005-0000-0000-000024870000}"/>
    <cellStyle name="Dane wejściowe 7 5 2" xfId="34599" xr:uid="{00000000-0005-0000-0000-000025870000}"/>
    <cellStyle name="Dane wejściowe 7 5 2 2" xfId="34600" xr:uid="{00000000-0005-0000-0000-000026870000}"/>
    <cellStyle name="Dane wejściowe 7 5 2 3" xfId="34601" xr:uid="{00000000-0005-0000-0000-000027870000}"/>
    <cellStyle name="Dane wejściowe 7 5 3" xfId="34602" xr:uid="{00000000-0005-0000-0000-000028870000}"/>
    <cellStyle name="Dane wejściowe 7 5 3 2" xfId="34603" xr:uid="{00000000-0005-0000-0000-000029870000}"/>
    <cellStyle name="Dane wejściowe 7 5 3 3" xfId="34604" xr:uid="{00000000-0005-0000-0000-00002A870000}"/>
    <cellStyle name="Dane wejściowe 7 5 4" xfId="34605" xr:uid="{00000000-0005-0000-0000-00002B870000}"/>
    <cellStyle name="Dane wejściowe 7 5 5" xfId="34606" xr:uid="{00000000-0005-0000-0000-00002C870000}"/>
    <cellStyle name="Dane wejściowe 7 6" xfId="34607" xr:uid="{00000000-0005-0000-0000-00002D870000}"/>
    <cellStyle name="Dane wejściowe 7 6 2" xfId="34608" xr:uid="{00000000-0005-0000-0000-00002E870000}"/>
    <cellStyle name="Dane wejściowe 7 6 2 2" xfId="34609" xr:uid="{00000000-0005-0000-0000-00002F870000}"/>
    <cellStyle name="Dane wejściowe 7 6 2 3" xfId="34610" xr:uid="{00000000-0005-0000-0000-000030870000}"/>
    <cellStyle name="Dane wejściowe 7 6 3" xfId="34611" xr:uid="{00000000-0005-0000-0000-000031870000}"/>
    <cellStyle name="Dane wejściowe 7 6 3 2" xfId="34612" xr:uid="{00000000-0005-0000-0000-000032870000}"/>
    <cellStyle name="Dane wejściowe 7 6 3 3" xfId="34613" xr:uid="{00000000-0005-0000-0000-000033870000}"/>
    <cellStyle name="Dane wejściowe 7 6 4" xfId="34614" xr:uid="{00000000-0005-0000-0000-000034870000}"/>
    <cellStyle name="Dane wejściowe 7 6 5" xfId="34615" xr:uid="{00000000-0005-0000-0000-000035870000}"/>
    <cellStyle name="Dane wejściowe 7 7" xfId="34616" xr:uid="{00000000-0005-0000-0000-000036870000}"/>
    <cellStyle name="Dane wejściowe 7 7 2" xfId="34617" xr:uid="{00000000-0005-0000-0000-000037870000}"/>
    <cellStyle name="Dane wejściowe 7 7 2 2" xfId="34618" xr:uid="{00000000-0005-0000-0000-000038870000}"/>
    <cellStyle name="Dane wejściowe 7 7 2 3" xfId="34619" xr:uid="{00000000-0005-0000-0000-000039870000}"/>
    <cellStyle name="Dane wejściowe 7 7 3" xfId="34620" xr:uid="{00000000-0005-0000-0000-00003A870000}"/>
    <cellStyle name="Dane wejściowe 7 7 3 2" xfId="34621" xr:uid="{00000000-0005-0000-0000-00003B870000}"/>
    <cellStyle name="Dane wejściowe 7 7 3 3" xfId="34622" xr:uid="{00000000-0005-0000-0000-00003C870000}"/>
    <cellStyle name="Dane wejściowe 7 7 4" xfId="34623" xr:uid="{00000000-0005-0000-0000-00003D870000}"/>
    <cellStyle name="Dane wejściowe 7 7 5" xfId="34624" xr:uid="{00000000-0005-0000-0000-00003E870000}"/>
    <cellStyle name="Dane wejściowe 7 8" xfId="34625" xr:uid="{00000000-0005-0000-0000-00003F870000}"/>
    <cellStyle name="Dane wejściowe 7 8 2" xfId="34626" xr:uid="{00000000-0005-0000-0000-000040870000}"/>
    <cellStyle name="Dane wejściowe 7 8 2 2" xfId="34627" xr:uid="{00000000-0005-0000-0000-000041870000}"/>
    <cellStyle name="Dane wejściowe 7 8 2 3" xfId="34628" xr:uid="{00000000-0005-0000-0000-000042870000}"/>
    <cellStyle name="Dane wejściowe 7 8 3" xfId="34629" xr:uid="{00000000-0005-0000-0000-000043870000}"/>
    <cellStyle name="Dane wejściowe 7 8 3 2" xfId="34630" xr:uid="{00000000-0005-0000-0000-000044870000}"/>
    <cellStyle name="Dane wejściowe 7 8 3 3" xfId="34631" xr:uid="{00000000-0005-0000-0000-000045870000}"/>
    <cellStyle name="Dane wejściowe 7 8 4" xfId="34632" xr:uid="{00000000-0005-0000-0000-000046870000}"/>
    <cellStyle name="Dane wejściowe 7 8 5" xfId="34633" xr:uid="{00000000-0005-0000-0000-000047870000}"/>
    <cellStyle name="Dane wejściowe 7 9" xfId="34634" xr:uid="{00000000-0005-0000-0000-000048870000}"/>
    <cellStyle name="Dane wejściowe 7 9 2" xfId="34635" xr:uid="{00000000-0005-0000-0000-000049870000}"/>
    <cellStyle name="Dane wejściowe 7 9 2 2" xfId="34636" xr:uid="{00000000-0005-0000-0000-00004A870000}"/>
    <cellStyle name="Dane wejściowe 7 9 2 3" xfId="34637" xr:uid="{00000000-0005-0000-0000-00004B870000}"/>
    <cellStyle name="Dane wejściowe 7 9 3" xfId="34638" xr:uid="{00000000-0005-0000-0000-00004C870000}"/>
    <cellStyle name="Dane wejściowe 7 9 3 2" xfId="34639" xr:uid="{00000000-0005-0000-0000-00004D870000}"/>
    <cellStyle name="Dane wejściowe 7 9 3 3" xfId="34640" xr:uid="{00000000-0005-0000-0000-00004E870000}"/>
    <cellStyle name="Dane wejściowe 7 9 4" xfId="34641" xr:uid="{00000000-0005-0000-0000-00004F870000}"/>
    <cellStyle name="Dane wejściowe 7 9 5" xfId="34642" xr:uid="{00000000-0005-0000-0000-000050870000}"/>
    <cellStyle name="Dane wejściowe 8" xfId="34643" xr:uid="{00000000-0005-0000-0000-000051870000}"/>
    <cellStyle name="Dane wejściowe 8 10" xfId="34644" xr:uid="{00000000-0005-0000-0000-000052870000}"/>
    <cellStyle name="Dane wejściowe 8 10 2" xfId="34645" xr:uid="{00000000-0005-0000-0000-000053870000}"/>
    <cellStyle name="Dane wejściowe 8 10 2 2" xfId="34646" xr:uid="{00000000-0005-0000-0000-000054870000}"/>
    <cellStyle name="Dane wejściowe 8 10 2 3" xfId="34647" xr:uid="{00000000-0005-0000-0000-000055870000}"/>
    <cellStyle name="Dane wejściowe 8 10 3" xfId="34648" xr:uid="{00000000-0005-0000-0000-000056870000}"/>
    <cellStyle name="Dane wejściowe 8 10 3 2" xfId="34649" xr:uid="{00000000-0005-0000-0000-000057870000}"/>
    <cellStyle name="Dane wejściowe 8 10 3 3" xfId="34650" xr:uid="{00000000-0005-0000-0000-000058870000}"/>
    <cellStyle name="Dane wejściowe 8 10 4" xfId="34651" xr:uid="{00000000-0005-0000-0000-000059870000}"/>
    <cellStyle name="Dane wejściowe 8 10 5" xfId="34652" xr:uid="{00000000-0005-0000-0000-00005A870000}"/>
    <cellStyle name="Dane wejściowe 8 11" xfId="34653" xr:uid="{00000000-0005-0000-0000-00005B870000}"/>
    <cellStyle name="Dane wejściowe 8 11 2" xfId="34654" xr:uid="{00000000-0005-0000-0000-00005C870000}"/>
    <cellStyle name="Dane wejściowe 8 11 2 2" xfId="34655" xr:uid="{00000000-0005-0000-0000-00005D870000}"/>
    <cellStyle name="Dane wejściowe 8 11 2 3" xfId="34656" xr:uid="{00000000-0005-0000-0000-00005E870000}"/>
    <cellStyle name="Dane wejściowe 8 11 3" xfId="34657" xr:uid="{00000000-0005-0000-0000-00005F870000}"/>
    <cellStyle name="Dane wejściowe 8 11 3 2" xfId="34658" xr:uid="{00000000-0005-0000-0000-000060870000}"/>
    <cellStyle name="Dane wejściowe 8 11 3 3" xfId="34659" xr:uid="{00000000-0005-0000-0000-000061870000}"/>
    <cellStyle name="Dane wejściowe 8 11 4" xfId="34660" xr:uid="{00000000-0005-0000-0000-000062870000}"/>
    <cellStyle name="Dane wejściowe 8 11 5" xfId="34661" xr:uid="{00000000-0005-0000-0000-000063870000}"/>
    <cellStyle name="Dane wejściowe 8 12" xfId="34662" xr:uid="{00000000-0005-0000-0000-000064870000}"/>
    <cellStyle name="Dane wejściowe 8 12 2" xfId="34663" xr:uid="{00000000-0005-0000-0000-000065870000}"/>
    <cellStyle name="Dane wejściowe 8 12 2 2" xfId="34664" xr:uid="{00000000-0005-0000-0000-000066870000}"/>
    <cellStyle name="Dane wejściowe 8 12 2 3" xfId="34665" xr:uid="{00000000-0005-0000-0000-000067870000}"/>
    <cellStyle name="Dane wejściowe 8 12 3" xfId="34666" xr:uid="{00000000-0005-0000-0000-000068870000}"/>
    <cellStyle name="Dane wejściowe 8 12 3 2" xfId="34667" xr:uid="{00000000-0005-0000-0000-000069870000}"/>
    <cellStyle name="Dane wejściowe 8 12 3 3" xfId="34668" xr:uid="{00000000-0005-0000-0000-00006A870000}"/>
    <cellStyle name="Dane wejściowe 8 12 4" xfId="34669" xr:uid="{00000000-0005-0000-0000-00006B870000}"/>
    <cellStyle name="Dane wejściowe 8 12 5" xfId="34670" xr:uid="{00000000-0005-0000-0000-00006C870000}"/>
    <cellStyle name="Dane wejściowe 8 13" xfId="34671" xr:uid="{00000000-0005-0000-0000-00006D870000}"/>
    <cellStyle name="Dane wejściowe 8 13 2" xfId="34672" xr:uid="{00000000-0005-0000-0000-00006E870000}"/>
    <cellStyle name="Dane wejściowe 8 13 2 2" xfId="34673" xr:uid="{00000000-0005-0000-0000-00006F870000}"/>
    <cellStyle name="Dane wejściowe 8 13 2 3" xfId="34674" xr:uid="{00000000-0005-0000-0000-000070870000}"/>
    <cellStyle name="Dane wejściowe 8 13 3" xfId="34675" xr:uid="{00000000-0005-0000-0000-000071870000}"/>
    <cellStyle name="Dane wejściowe 8 13 3 2" xfId="34676" xr:uid="{00000000-0005-0000-0000-000072870000}"/>
    <cellStyle name="Dane wejściowe 8 13 3 3" xfId="34677" xr:uid="{00000000-0005-0000-0000-000073870000}"/>
    <cellStyle name="Dane wejściowe 8 13 4" xfId="34678" xr:uid="{00000000-0005-0000-0000-000074870000}"/>
    <cellStyle name="Dane wejściowe 8 13 5" xfId="34679" xr:uid="{00000000-0005-0000-0000-000075870000}"/>
    <cellStyle name="Dane wejściowe 8 14" xfId="34680" xr:uid="{00000000-0005-0000-0000-000076870000}"/>
    <cellStyle name="Dane wejściowe 8 14 2" xfId="34681" xr:uid="{00000000-0005-0000-0000-000077870000}"/>
    <cellStyle name="Dane wejściowe 8 14 2 2" xfId="34682" xr:uid="{00000000-0005-0000-0000-000078870000}"/>
    <cellStyle name="Dane wejściowe 8 14 2 3" xfId="34683" xr:uid="{00000000-0005-0000-0000-000079870000}"/>
    <cellStyle name="Dane wejściowe 8 14 3" xfId="34684" xr:uid="{00000000-0005-0000-0000-00007A870000}"/>
    <cellStyle name="Dane wejściowe 8 14 3 2" xfId="34685" xr:uid="{00000000-0005-0000-0000-00007B870000}"/>
    <cellStyle name="Dane wejściowe 8 14 3 3" xfId="34686" xr:uid="{00000000-0005-0000-0000-00007C870000}"/>
    <cellStyle name="Dane wejściowe 8 14 4" xfId="34687" xr:uid="{00000000-0005-0000-0000-00007D870000}"/>
    <cellStyle name="Dane wejściowe 8 14 5" xfId="34688" xr:uid="{00000000-0005-0000-0000-00007E870000}"/>
    <cellStyle name="Dane wejściowe 8 15" xfId="34689" xr:uid="{00000000-0005-0000-0000-00007F870000}"/>
    <cellStyle name="Dane wejściowe 8 15 2" xfId="34690" xr:uid="{00000000-0005-0000-0000-000080870000}"/>
    <cellStyle name="Dane wejściowe 8 15 2 2" xfId="34691" xr:uid="{00000000-0005-0000-0000-000081870000}"/>
    <cellStyle name="Dane wejściowe 8 15 2 3" xfId="34692" xr:uid="{00000000-0005-0000-0000-000082870000}"/>
    <cellStyle name="Dane wejściowe 8 15 3" xfId="34693" xr:uid="{00000000-0005-0000-0000-000083870000}"/>
    <cellStyle name="Dane wejściowe 8 15 3 2" xfId="34694" xr:uid="{00000000-0005-0000-0000-000084870000}"/>
    <cellStyle name="Dane wejściowe 8 15 3 3" xfId="34695" xr:uid="{00000000-0005-0000-0000-000085870000}"/>
    <cellStyle name="Dane wejściowe 8 15 4" xfId="34696" xr:uid="{00000000-0005-0000-0000-000086870000}"/>
    <cellStyle name="Dane wejściowe 8 15 5" xfId="34697" xr:uid="{00000000-0005-0000-0000-000087870000}"/>
    <cellStyle name="Dane wejściowe 8 16" xfId="34698" xr:uid="{00000000-0005-0000-0000-000088870000}"/>
    <cellStyle name="Dane wejściowe 8 16 2" xfId="34699" xr:uid="{00000000-0005-0000-0000-000089870000}"/>
    <cellStyle name="Dane wejściowe 8 16 2 2" xfId="34700" xr:uid="{00000000-0005-0000-0000-00008A870000}"/>
    <cellStyle name="Dane wejściowe 8 16 2 3" xfId="34701" xr:uid="{00000000-0005-0000-0000-00008B870000}"/>
    <cellStyle name="Dane wejściowe 8 16 3" xfId="34702" xr:uid="{00000000-0005-0000-0000-00008C870000}"/>
    <cellStyle name="Dane wejściowe 8 16 3 2" xfId="34703" xr:uid="{00000000-0005-0000-0000-00008D870000}"/>
    <cellStyle name="Dane wejściowe 8 16 3 3" xfId="34704" xr:uid="{00000000-0005-0000-0000-00008E870000}"/>
    <cellStyle name="Dane wejściowe 8 16 4" xfId="34705" xr:uid="{00000000-0005-0000-0000-00008F870000}"/>
    <cellStyle name="Dane wejściowe 8 16 5" xfId="34706" xr:uid="{00000000-0005-0000-0000-000090870000}"/>
    <cellStyle name="Dane wejściowe 8 17" xfId="34707" xr:uid="{00000000-0005-0000-0000-000091870000}"/>
    <cellStyle name="Dane wejściowe 8 17 2" xfId="34708" xr:uid="{00000000-0005-0000-0000-000092870000}"/>
    <cellStyle name="Dane wejściowe 8 17 2 2" xfId="34709" xr:uid="{00000000-0005-0000-0000-000093870000}"/>
    <cellStyle name="Dane wejściowe 8 17 2 3" xfId="34710" xr:uid="{00000000-0005-0000-0000-000094870000}"/>
    <cellStyle name="Dane wejściowe 8 17 3" xfId="34711" xr:uid="{00000000-0005-0000-0000-000095870000}"/>
    <cellStyle name="Dane wejściowe 8 17 3 2" xfId="34712" xr:uid="{00000000-0005-0000-0000-000096870000}"/>
    <cellStyle name="Dane wejściowe 8 17 3 3" xfId="34713" xr:uid="{00000000-0005-0000-0000-000097870000}"/>
    <cellStyle name="Dane wejściowe 8 17 4" xfId="34714" xr:uid="{00000000-0005-0000-0000-000098870000}"/>
    <cellStyle name="Dane wejściowe 8 17 5" xfId="34715" xr:uid="{00000000-0005-0000-0000-000099870000}"/>
    <cellStyle name="Dane wejściowe 8 18" xfId="34716" xr:uid="{00000000-0005-0000-0000-00009A870000}"/>
    <cellStyle name="Dane wejściowe 8 18 2" xfId="34717" xr:uid="{00000000-0005-0000-0000-00009B870000}"/>
    <cellStyle name="Dane wejściowe 8 18 2 2" xfId="34718" xr:uid="{00000000-0005-0000-0000-00009C870000}"/>
    <cellStyle name="Dane wejściowe 8 18 2 3" xfId="34719" xr:uid="{00000000-0005-0000-0000-00009D870000}"/>
    <cellStyle name="Dane wejściowe 8 18 3" xfId="34720" xr:uid="{00000000-0005-0000-0000-00009E870000}"/>
    <cellStyle name="Dane wejściowe 8 18 3 2" xfId="34721" xr:uid="{00000000-0005-0000-0000-00009F870000}"/>
    <cellStyle name="Dane wejściowe 8 18 3 3" xfId="34722" xr:uid="{00000000-0005-0000-0000-0000A0870000}"/>
    <cellStyle name="Dane wejściowe 8 18 4" xfId="34723" xr:uid="{00000000-0005-0000-0000-0000A1870000}"/>
    <cellStyle name="Dane wejściowe 8 18 5" xfId="34724" xr:uid="{00000000-0005-0000-0000-0000A2870000}"/>
    <cellStyle name="Dane wejściowe 8 19" xfId="34725" xr:uid="{00000000-0005-0000-0000-0000A3870000}"/>
    <cellStyle name="Dane wejściowe 8 19 2" xfId="34726" xr:uid="{00000000-0005-0000-0000-0000A4870000}"/>
    <cellStyle name="Dane wejściowe 8 19 2 2" xfId="34727" xr:uid="{00000000-0005-0000-0000-0000A5870000}"/>
    <cellStyle name="Dane wejściowe 8 19 2 3" xfId="34728" xr:uid="{00000000-0005-0000-0000-0000A6870000}"/>
    <cellStyle name="Dane wejściowe 8 19 3" xfId="34729" xr:uid="{00000000-0005-0000-0000-0000A7870000}"/>
    <cellStyle name="Dane wejściowe 8 19 3 2" xfId="34730" xr:uid="{00000000-0005-0000-0000-0000A8870000}"/>
    <cellStyle name="Dane wejściowe 8 19 3 3" xfId="34731" xr:uid="{00000000-0005-0000-0000-0000A9870000}"/>
    <cellStyle name="Dane wejściowe 8 19 4" xfId="34732" xr:uid="{00000000-0005-0000-0000-0000AA870000}"/>
    <cellStyle name="Dane wejściowe 8 19 5" xfId="34733" xr:uid="{00000000-0005-0000-0000-0000AB870000}"/>
    <cellStyle name="Dane wejściowe 8 2" xfId="34734" xr:uid="{00000000-0005-0000-0000-0000AC870000}"/>
    <cellStyle name="Dane wejściowe 8 2 2" xfId="34735" xr:uid="{00000000-0005-0000-0000-0000AD870000}"/>
    <cellStyle name="Dane wejściowe 8 2 2 2" xfId="34736" xr:uid="{00000000-0005-0000-0000-0000AE870000}"/>
    <cellStyle name="Dane wejściowe 8 2 2 3" xfId="34737" xr:uid="{00000000-0005-0000-0000-0000AF870000}"/>
    <cellStyle name="Dane wejściowe 8 2 2 4" xfId="34738" xr:uid="{00000000-0005-0000-0000-0000B0870000}"/>
    <cellStyle name="Dane wejściowe 8 2 3" xfId="34739" xr:uid="{00000000-0005-0000-0000-0000B1870000}"/>
    <cellStyle name="Dane wejściowe 8 2 3 2" xfId="34740" xr:uid="{00000000-0005-0000-0000-0000B2870000}"/>
    <cellStyle name="Dane wejściowe 8 2 3 3" xfId="34741" xr:uid="{00000000-0005-0000-0000-0000B3870000}"/>
    <cellStyle name="Dane wejściowe 8 2 4" xfId="34742" xr:uid="{00000000-0005-0000-0000-0000B4870000}"/>
    <cellStyle name="Dane wejściowe 8 2 4 2" xfId="34743" xr:uid="{00000000-0005-0000-0000-0000B5870000}"/>
    <cellStyle name="Dane wejściowe 8 2 5" xfId="34744" xr:uid="{00000000-0005-0000-0000-0000B6870000}"/>
    <cellStyle name="Dane wejściowe 8 20" xfId="34745" xr:uid="{00000000-0005-0000-0000-0000B7870000}"/>
    <cellStyle name="Dane wejściowe 8 20 2" xfId="34746" xr:uid="{00000000-0005-0000-0000-0000B8870000}"/>
    <cellStyle name="Dane wejściowe 8 20 2 2" xfId="34747" xr:uid="{00000000-0005-0000-0000-0000B9870000}"/>
    <cellStyle name="Dane wejściowe 8 20 2 3" xfId="34748" xr:uid="{00000000-0005-0000-0000-0000BA870000}"/>
    <cellStyle name="Dane wejściowe 8 20 3" xfId="34749" xr:uid="{00000000-0005-0000-0000-0000BB870000}"/>
    <cellStyle name="Dane wejściowe 8 20 3 2" xfId="34750" xr:uid="{00000000-0005-0000-0000-0000BC870000}"/>
    <cellStyle name="Dane wejściowe 8 20 3 3" xfId="34751" xr:uid="{00000000-0005-0000-0000-0000BD870000}"/>
    <cellStyle name="Dane wejściowe 8 20 4" xfId="34752" xr:uid="{00000000-0005-0000-0000-0000BE870000}"/>
    <cellStyle name="Dane wejściowe 8 20 5" xfId="34753" xr:uid="{00000000-0005-0000-0000-0000BF870000}"/>
    <cellStyle name="Dane wejściowe 8 21" xfId="34754" xr:uid="{00000000-0005-0000-0000-0000C0870000}"/>
    <cellStyle name="Dane wejściowe 8 21 2" xfId="34755" xr:uid="{00000000-0005-0000-0000-0000C1870000}"/>
    <cellStyle name="Dane wejściowe 8 22" xfId="34756" xr:uid="{00000000-0005-0000-0000-0000C2870000}"/>
    <cellStyle name="Dane wejściowe 8 3" xfId="34757" xr:uid="{00000000-0005-0000-0000-0000C3870000}"/>
    <cellStyle name="Dane wejściowe 8 3 2" xfId="34758" xr:uid="{00000000-0005-0000-0000-0000C4870000}"/>
    <cellStyle name="Dane wejściowe 8 3 2 2" xfId="34759" xr:uid="{00000000-0005-0000-0000-0000C5870000}"/>
    <cellStyle name="Dane wejściowe 8 3 2 3" xfId="34760" xr:uid="{00000000-0005-0000-0000-0000C6870000}"/>
    <cellStyle name="Dane wejściowe 8 3 2 4" xfId="34761" xr:uid="{00000000-0005-0000-0000-0000C7870000}"/>
    <cellStyle name="Dane wejściowe 8 3 2 5" xfId="34762" xr:uid="{00000000-0005-0000-0000-0000C8870000}"/>
    <cellStyle name="Dane wejściowe 8 3 3" xfId="34763" xr:uid="{00000000-0005-0000-0000-0000C9870000}"/>
    <cellStyle name="Dane wejściowe 8 3 3 2" xfId="34764" xr:uid="{00000000-0005-0000-0000-0000CA870000}"/>
    <cellStyle name="Dane wejściowe 8 3 3 3" xfId="34765" xr:uid="{00000000-0005-0000-0000-0000CB870000}"/>
    <cellStyle name="Dane wejściowe 8 3 3 4" xfId="34766" xr:uid="{00000000-0005-0000-0000-0000CC870000}"/>
    <cellStyle name="Dane wejściowe 8 3 4" xfId="34767" xr:uid="{00000000-0005-0000-0000-0000CD870000}"/>
    <cellStyle name="Dane wejściowe 8 3 4 2" xfId="34768" xr:uid="{00000000-0005-0000-0000-0000CE870000}"/>
    <cellStyle name="Dane wejściowe 8 3 5" xfId="34769" xr:uid="{00000000-0005-0000-0000-0000CF870000}"/>
    <cellStyle name="Dane wejściowe 8 3 6" xfId="34770" xr:uid="{00000000-0005-0000-0000-0000D0870000}"/>
    <cellStyle name="Dane wejściowe 8 4" xfId="34771" xr:uid="{00000000-0005-0000-0000-0000D1870000}"/>
    <cellStyle name="Dane wejściowe 8 4 2" xfId="34772" xr:uid="{00000000-0005-0000-0000-0000D2870000}"/>
    <cellStyle name="Dane wejściowe 8 4 2 2" xfId="34773" xr:uid="{00000000-0005-0000-0000-0000D3870000}"/>
    <cellStyle name="Dane wejściowe 8 4 2 3" xfId="34774" xr:uid="{00000000-0005-0000-0000-0000D4870000}"/>
    <cellStyle name="Dane wejściowe 8 4 3" xfId="34775" xr:uid="{00000000-0005-0000-0000-0000D5870000}"/>
    <cellStyle name="Dane wejściowe 8 4 3 2" xfId="34776" xr:uid="{00000000-0005-0000-0000-0000D6870000}"/>
    <cellStyle name="Dane wejściowe 8 4 3 3" xfId="34777" xr:uid="{00000000-0005-0000-0000-0000D7870000}"/>
    <cellStyle name="Dane wejściowe 8 4 4" xfId="34778" xr:uid="{00000000-0005-0000-0000-0000D8870000}"/>
    <cellStyle name="Dane wejściowe 8 4 5" xfId="34779" xr:uid="{00000000-0005-0000-0000-0000D9870000}"/>
    <cellStyle name="Dane wejściowe 8 5" xfId="34780" xr:uid="{00000000-0005-0000-0000-0000DA870000}"/>
    <cellStyle name="Dane wejściowe 8 5 2" xfId="34781" xr:uid="{00000000-0005-0000-0000-0000DB870000}"/>
    <cellStyle name="Dane wejściowe 8 5 2 2" xfId="34782" xr:uid="{00000000-0005-0000-0000-0000DC870000}"/>
    <cellStyle name="Dane wejściowe 8 5 2 3" xfId="34783" xr:uid="{00000000-0005-0000-0000-0000DD870000}"/>
    <cellStyle name="Dane wejściowe 8 5 3" xfId="34784" xr:uid="{00000000-0005-0000-0000-0000DE870000}"/>
    <cellStyle name="Dane wejściowe 8 5 3 2" xfId="34785" xr:uid="{00000000-0005-0000-0000-0000DF870000}"/>
    <cellStyle name="Dane wejściowe 8 5 3 3" xfId="34786" xr:uid="{00000000-0005-0000-0000-0000E0870000}"/>
    <cellStyle name="Dane wejściowe 8 5 4" xfId="34787" xr:uid="{00000000-0005-0000-0000-0000E1870000}"/>
    <cellStyle name="Dane wejściowe 8 5 5" xfId="34788" xr:uid="{00000000-0005-0000-0000-0000E2870000}"/>
    <cellStyle name="Dane wejściowe 8 6" xfId="34789" xr:uid="{00000000-0005-0000-0000-0000E3870000}"/>
    <cellStyle name="Dane wejściowe 8 6 2" xfId="34790" xr:uid="{00000000-0005-0000-0000-0000E4870000}"/>
    <cellStyle name="Dane wejściowe 8 6 2 2" xfId="34791" xr:uid="{00000000-0005-0000-0000-0000E5870000}"/>
    <cellStyle name="Dane wejściowe 8 6 2 3" xfId="34792" xr:uid="{00000000-0005-0000-0000-0000E6870000}"/>
    <cellStyle name="Dane wejściowe 8 6 3" xfId="34793" xr:uid="{00000000-0005-0000-0000-0000E7870000}"/>
    <cellStyle name="Dane wejściowe 8 6 3 2" xfId="34794" xr:uid="{00000000-0005-0000-0000-0000E8870000}"/>
    <cellStyle name="Dane wejściowe 8 6 3 3" xfId="34795" xr:uid="{00000000-0005-0000-0000-0000E9870000}"/>
    <cellStyle name="Dane wejściowe 8 6 4" xfId="34796" xr:uid="{00000000-0005-0000-0000-0000EA870000}"/>
    <cellStyle name="Dane wejściowe 8 6 5" xfId="34797" xr:uid="{00000000-0005-0000-0000-0000EB870000}"/>
    <cellStyle name="Dane wejściowe 8 7" xfId="34798" xr:uid="{00000000-0005-0000-0000-0000EC870000}"/>
    <cellStyle name="Dane wejściowe 8 7 2" xfId="34799" xr:uid="{00000000-0005-0000-0000-0000ED870000}"/>
    <cellStyle name="Dane wejściowe 8 7 2 2" xfId="34800" xr:uid="{00000000-0005-0000-0000-0000EE870000}"/>
    <cellStyle name="Dane wejściowe 8 7 2 3" xfId="34801" xr:uid="{00000000-0005-0000-0000-0000EF870000}"/>
    <cellStyle name="Dane wejściowe 8 7 3" xfId="34802" xr:uid="{00000000-0005-0000-0000-0000F0870000}"/>
    <cellStyle name="Dane wejściowe 8 7 3 2" xfId="34803" xr:uid="{00000000-0005-0000-0000-0000F1870000}"/>
    <cellStyle name="Dane wejściowe 8 7 3 3" xfId="34804" xr:uid="{00000000-0005-0000-0000-0000F2870000}"/>
    <cellStyle name="Dane wejściowe 8 7 4" xfId="34805" xr:uid="{00000000-0005-0000-0000-0000F3870000}"/>
    <cellStyle name="Dane wejściowe 8 7 5" xfId="34806" xr:uid="{00000000-0005-0000-0000-0000F4870000}"/>
    <cellStyle name="Dane wejściowe 8 8" xfId="34807" xr:uid="{00000000-0005-0000-0000-0000F5870000}"/>
    <cellStyle name="Dane wejściowe 8 8 2" xfId="34808" xr:uid="{00000000-0005-0000-0000-0000F6870000}"/>
    <cellStyle name="Dane wejściowe 8 8 2 2" xfId="34809" xr:uid="{00000000-0005-0000-0000-0000F7870000}"/>
    <cellStyle name="Dane wejściowe 8 8 2 3" xfId="34810" xr:uid="{00000000-0005-0000-0000-0000F8870000}"/>
    <cellStyle name="Dane wejściowe 8 8 3" xfId="34811" xr:uid="{00000000-0005-0000-0000-0000F9870000}"/>
    <cellStyle name="Dane wejściowe 8 8 3 2" xfId="34812" xr:uid="{00000000-0005-0000-0000-0000FA870000}"/>
    <cellStyle name="Dane wejściowe 8 8 3 3" xfId="34813" xr:uid="{00000000-0005-0000-0000-0000FB870000}"/>
    <cellStyle name="Dane wejściowe 8 8 4" xfId="34814" xr:uid="{00000000-0005-0000-0000-0000FC870000}"/>
    <cellStyle name="Dane wejściowe 8 8 5" xfId="34815" xr:uid="{00000000-0005-0000-0000-0000FD870000}"/>
    <cellStyle name="Dane wejściowe 8 9" xfId="34816" xr:uid="{00000000-0005-0000-0000-0000FE870000}"/>
    <cellStyle name="Dane wejściowe 8 9 2" xfId="34817" xr:uid="{00000000-0005-0000-0000-0000FF870000}"/>
    <cellStyle name="Dane wejściowe 8 9 2 2" xfId="34818" xr:uid="{00000000-0005-0000-0000-000000880000}"/>
    <cellStyle name="Dane wejściowe 8 9 2 3" xfId="34819" xr:uid="{00000000-0005-0000-0000-000001880000}"/>
    <cellStyle name="Dane wejściowe 8 9 3" xfId="34820" xr:uid="{00000000-0005-0000-0000-000002880000}"/>
    <cellStyle name="Dane wejściowe 8 9 3 2" xfId="34821" xr:uid="{00000000-0005-0000-0000-000003880000}"/>
    <cellStyle name="Dane wejściowe 8 9 3 3" xfId="34822" xr:uid="{00000000-0005-0000-0000-000004880000}"/>
    <cellStyle name="Dane wejściowe 8 9 4" xfId="34823" xr:uid="{00000000-0005-0000-0000-000005880000}"/>
    <cellStyle name="Dane wejściowe 8 9 5" xfId="34824" xr:uid="{00000000-0005-0000-0000-000006880000}"/>
    <cellStyle name="Dane wejściowe 9" xfId="34825" xr:uid="{00000000-0005-0000-0000-000007880000}"/>
    <cellStyle name="Dane wejściowe 9 2" xfId="34826" xr:uid="{00000000-0005-0000-0000-000008880000}"/>
    <cellStyle name="Dane wejściowe 9 2 2" xfId="34827" xr:uid="{00000000-0005-0000-0000-000009880000}"/>
    <cellStyle name="Dane wejściowe 9 2 3" xfId="34828" xr:uid="{00000000-0005-0000-0000-00000A880000}"/>
    <cellStyle name="Dane wejściowe 9 2 4" xfId="34829" xr:uid="{00000000-0005-0000-0000-00000B880000}"/>
    <cellStyle name="Dane wejściowe 9 2 5" xfId="34830" xr:uid="{00000000-0005-0000-0000-00000C880000}"/>
    <cellStyle name="Dane wejściowe 9 3" xfId="34831" xr:uid="{00000000-0005-0000-0000-00000D880000}"/>
    <cellStyle name="Dane wejściowe 9 3 2" xfId="34832" xr:uid="{00000000-0005-0000-0000-00000E880000}"/>
    <cellStyle name="Dane wejściowe 9 3 3" xfId="34833" xr:uid="{00000000-0005-0000-0000-00000F880000}"/>
    <cellStyle name="Dane wejściowe 9 3 4" xfId="34834" xr:uid="{00000000-0005-0000-0000-000010880000}"/>
    <cellStyle name="Dane wejściowe 9 4" xfId="34835" xr:uid="{00000000-0005-0000-0000-000011880000}"/>
    <cellStyle name="Dane wejściowe 9 4 2" xfId="34836" xr:uid="{00000000-0005-0000-0000-000012880000}"/>
    <cellStyle name="Dane wejściowe 9 5" xfId="34837" xr:uid="{00000000-0005-0000-0000-000013880000}"/>
    <cellStyle name="Dane wyjściowe 10" xfId="34838" xr:uid="{00000000-0005-0000-0000-000014880000}"/>
    <cellStyle name="Dane wyjściowe 10 2" xfId="34839" xr:uid="{00000000-0005-0000-0000-000015880000}"/>
    <cellStyle name="Dane wyjściowe 10 2 2" xfId="34840" xr:uid="{00000000-0005-0000-0000-000016880000}"/>
    <cellStyle name="Dane wyjściowe 10 2 3" xfId="34841" xr:uid="{00000000-0005-0000-0000-000017880000}"/>
    <cellStyle name="Dane wyjściowe 10 2 4" xfId="34842" xr:uid="{00000000-0005-0000-0000-000018880000}"/>
    <cellStyle name="Dane wyjściowe 10 2 5" xfId="34843" xr:uid="{00000000-0005-0000-0000-000019880000}"/>
    <cellStyle name="Dane wyjściowe 10 3" xfId="34844" xr:uid="{00000000-0005-0000-0000-00001A880000}"/>
    <cellStyle name="Dane wyjściowe 10 3 2" xfId="34845" xr:uid="{00000000-0005-0000-0000-00001B880000}"/>
    <cellStyle name="Dane wyjściowe 10 3 3" xfId="34846" xr:uid="{00000000-0005-0000-0000-00001C880000}"/>
    <cellStyle name="Dane wyjściowe 10 3 4" xfId="34847" xr:uid="{00000000-0005-0000-0000-00001D880000}"/>
    <cellStyle name="Dane wyjściowe 10 4" xfId="34848" xr:uid="{00000000-0005-0000-0000-00001E880000}"/>
    <cellStyle name="Dane wyjściowe 10 5" xfId="34849" xr:uid="{00000000-0005-0000-0000-00001F880000}"/>
    <cellStyle name="Dane wyjściowe 10 6" xfId="34850" xr:uid="{00000000-0005-0000-0000-000020880000}"/>
    <cellStyle name="Dane wyjściowe 11" xfId="34851" xr:uid="{00000000-0005-0000-0000-000021880000}"/>
    <cellStyle name="Dane wyjściowe 11 2" xfId="34852" xr:uid="{00000000-0005-0000-0000-000022880000}"/>
    <cellStyle name="Dane wyjściowe 11 2 2" xfId="34853" xr:uid="{00000000-0005-0000-0000-000023880000}"/>
    <cellStyle name="Dane wyjściowe 11 2 3" xfId="34854" xr:uid="{00000000-0005-0000-0000-000024880000}"/>
    <cellStyle name="Dane wyjściowe 11 3" xfId="34855" xr:uid="{00000000-0005-0000-0000-000025880000}"/>
    <cellStyle name="Dane wyjściowe 11 3 2" xfId="34856" xr:uid="{00000000-0005-0000-0000-000026880000}"/>
    <cellStyle name="Dane wyjściowe 11 3 3" xfId="34857" xr:uid="{00000000-0005-0000-0000-000027880000}"/>
    <cellStyle name="Dane wyjściowe 11 4" xfId="34858" xr:uid="{00000000-0005-0000-0000-000028880000}"/>
    <cellStyle name="Dane wyjściowe 11 5" xfId="34859" xr:uid="{00000000-0005-0000-0000-000029880000}"/>
    <cellStyle name="Dane wyjściowe 12" xfId="34860" xr:uid="{00000000-0005-0000-0000-00002A880000}"/>
    <cellStyle name="Dane wyjściowe 12 2" xfId="34861" xr:uid="{00000000-0005-0000-0000-00002B880000}"/>
    <cellStyle name="Dane wyjściowe 12 2 2" xfId="34862" xr:uid="{00000000-0005-0000-0000-00002C880000}"/>
    <cellStyle name="Dane wyjściowe 12 2 3" xfId="34863" xr:uid="{00000000-0005-0000-0000-00002D880000}"/>
    <cellStyle name="Dane wyjściowe 12 3" xfId="34864" xr:uid="{00000000-0005-0000-0000-00002E880000}"/>
    <cellStyle name="Dane wyjściowe 12 3 2" xfId="34865" xr:uid="{00000000-0005-0000-0000-00002F880000}"/>
    <cellStyle name="Dane wyjściowe 12 3 3" xfId="34866" xr:uid="{00000000-0005-0000-0000-000030880000}"/>
    <cellStyle name="Dane wyjściowe 12 4" xfId="34867" xr:uid="{00000000-0005-0000-0000-000031880000}"/>
    <cellStyle name="Dane wyjściowe 12 5" xfId="34868" xr:uid="{00000000-0005-0000-0000-000032880000}"/>
    <cellStyle name="Dane wyjściowe 13" xfId="34869" xr:uid="{00000000-0005-0000-0000-000033880000}"/>
    <cellStyle name="Dane wyjściowe 13 2" xfId="34870" xr:uid="{00000000-0005-0000-0000-000034880000}"/>
    <cellStyle name="Dane wyjściowe 13 2 2" xfId="34871" xr:uid="{00000000-0005-0000-0000-000035880000}"/>
    <cellStyle name="Dane wyjściowe 13 2 3" xfId="34872" xr:uid="{00000000-0005-0000-0000-000036880000}"/>
    <cellStyle name="Dane wyjściowe 13 3" xfId="34873" xr:uid="{00000000-0005-0000-0000-000037880000}"/>
    <cellStyle name="Dane wyjściowe 13 3 2" xfId="34874" xr:uid="{00000000-0005-0000-0000-000038880000}"/>
    <cellStyle name="Dane wyjściowe 13 3 3" xfId="34875" xr:uid="{00000000-0005-0000-0000-000039880000}"/>
    <cellStyle name="Dane wyjściowe 13 4" xfId="34876" xr:uid="{00000000-0005-0000-0000-00003A880000}"/>
    <cellStyle name="Dane wyjściowe 13 5" xfId="34877" xr:uid="{00000000-0005-0000-0000-00003B880000}"/>
    <cellStyle name="Dane wyjściowe 14" xfId="34878" xr:uid="{00000000-0005-0000-0000-00003C880000}"/>
    <cellStyle name="Dane wyjściowe 14 2" xfId="34879" xr:uid="{00000000-0005-0000-0000-00003D880000}"/>
    <cellStyle name="Dane wyjściowe 14 2 2" xfId="34880" xr:uid="{00000000-0005-0000-0000-00003E880000}"/>
    <cellStyle name="Dane wyjściowe 14 2 3" xfId="34881" xr:uid="{00000000-0005-0000-0000-00003F880000}"/>
    <cellStyle name="Dane wyjściowe 14 3" xfId="34882" xr:uid="{00000000-0005-0000-0000-000040880000}"/>
    <cellStyle name="Dane wyjściowe 14 3 2" xfId="34883" xr:uid="{00000000-0005-0000-0000-000041880000}"/>
    <cellStyle name="Dane wyjściowe 14 3 3" xfId="34884" xr:uid="{00000000-0005-0000-0000-000042880000}"/>
    <cellStyle name="Dane wyjściowe 14 4" xfId="34885" xr:uid="{00000000-0005-0000-0000-000043880000}"/>
    <cellStyle name="Dane wyjściowe 14 5" xfId="34886" xr:uid="{00000000-0005-0000-0000-000044880000}"/>
    <cellStyle name="Dane wyjściowe 15" xfId="34887" xr:uid="{00000000-0005-0000-0000-000045880000}"/>
    <cellStyle name="Dane wyjściowe 15 2" xfId="34888" xr:uid="{00000000-0005-0000-0000-000046880000}"/>
    <cellStyle name="Dane wyjściowe 15 2 2" xfId="34889" xr:uid="{00000000-0005-0000-0000-000047880000}"/>
    <cellStyle name="Dane wyjściowe 15 2 3" xfId="34890" xr:uid="{00000000-0005-0000-0000-000048880000}"/>
    <cellStyle name="Dane wyjściowe 15 3" xfId="34891" xr:uid="{00000000-0005-0000-0000-000049880000}"/>
    <cellStyle name="Dane wyjściowe 15 3 2" xfId="34892" xr:uid="{00000000-0005-0000-0000-00004A880000}"/>
    <cellStyle name="Dane wyjściowe 15 3 3" xfId="34893" xr:uid="{00000000-0005-0000-0000-00004B880000}"/>
    <cellStyle name="Dane wyjściowe 15 4" xfId="34894" xr:uid="{00000000-0005-0000-0000-00004C880000}"/>
    <cellStyle name="Dane wyjściowe 15 5" xfId="34895" xr:uid="{00000000-0005-0000-0000-00004D880000}"/>
    <cellStyle name="Dane wyjściowe 16" xfId="34896" xr:uid="{00000000-0005-0000-0000-00004E880000}"/>
    <cellStyle name="Dane wyjściowe 16 2" xfId="34897" xr:uid="{00000000-0005-0000-0000-00004F880000}"/>
    <cellStyle name="Dane wyjściowe 16 2 2" xfId="34898" xr:uid="{00000000-0005-0000-0000-000050880000}"/>
    <cellStyle name="Dane wyjściowe 16 2 3" xfId="34899" xr:uid="{00000000-0005-0000-0000-000051880000}"/>
    <cellStyle name="Dane wyjściowe 16 3" xfId="34900" xr:uid="{00000000-0005-0000-0000-000052880000}"/>
    <cellStyle name="Dane wyjściowe 16 3 2" xfId="34901" xr:uid="{00000000-0005-0000-0000-000053880000}"/>
    <cellStyle name="Dane wyjściowe 16 3 3" xfId="34902" xr:uid="{00000000-0005-0000-0000-000054880000}"/>
    <cellStyle name="Dane wyjściowe 16 4" xfId="34903" xr:uid="{00000000-0005-0000-0000-000055880000}"/>
    <cellStyle name="Dane wyjściowe 16 5" xfId="34904" xr:uid="{00000000-0005-0000-0000-000056880000}"/>
    <cellStyle name="Dane wyjściowe 17" xfId="34905" xr:uid="{00000000-0005-0000-0000-000057880000}"/>
    <cellStyle name="Dane wyjściowe 17 2" xfId="34906" xr:uid="{00000000-0005-0000-0000-000058880000}"/>
    <cellStyle name="Dane wyjściowe 17 2 2" xfId="34907" xr:uid="{00000000-0005-0000-0000-000059880000}"/>
    <cellStyle name="Dane wyjściowe 17 2 3" xfId="34908" xr:uid="{00000000-0005-0000-0000-00005A880000}"/>
    <cellStyle name="Dane wyjściowe 17 3" xfId="34909" xr:uid="{00000000-0005-0000-0000-00005B880000}"/>
    <cellStyle name="Dane wyjściowe 17 3 2" xfId="34910" xr:uid="{00000000-0005-0000-0000-00005C880000}"/>
    <cellStyle name="Dane wyjściowe 17 3 3" xfId="34911" xr:uid="{00000000-0005-0000-0000-00005D880000}"/>
    <cellStyle name="Dane wyjściowe 17 4" xfId="34912" xr:uid="{00000000-0005-0000-0000-00005E880000}"/>
    <cellStyle name="Dane wyjściowe 17 5" xfId="34913" xr:uid="{00000000-0005-0000-0000-00005F880000}"/>
    <cellStyle name="Dane wyjściowe 18" xfId="34914" xr:uid="{00000000-0005-0000-0000-000060880000}"/>
    <cellStyle name="Dane wyjściowe 18 2" xfId="34915" xr:uid="{00000000-0005-0000-0000-000061880000}"/>
    <cellStyle name="Dane wyjściowe 18 2 2" xfId="34916" xr:uid="{00000000-0005-0000-0000-000062880000}"/>
    <cellStyle name="Dane wyjściowe 18 2 3" xfId="34917" xr:uid="{00000000-0005-0000-0000-000063880000}"/>
    <cellStyle name="Dane wyjściowe 18 3" xfId="34918" xr:uid="{00000000-0005-0000-0000-000064880000}"/>
    <cellStyle name="Dane wyjściowe 18 3 2" xfId="34919" xr:uid="{00000000-0005-0000-0000-000065880000}"/>
    <cellStyle name="Dane wyjściowe 18 3 3" xfId="34920" xr:uid="{00000000-0005-0000-0000-000066880000}"/>
    <cellStyle name="Dane wyjściowe 18 4" xfId="34921" xr:uid="{00000000-0005-0000-0000-000067880000}"/>
    <cellStyle name="Dane wyjściowe 18 5" xfId="34922" xr:uid="{00000000-0005-0000-0000-000068880000}"/>
    <cellStyle name="Dane wyjściowe 19" xfId="34923" xr:uid="{00000000-0005-0000-0000-000069880000}"/>
    <cellStyle name="Dane wyjściowe 19 2" xfId="34924" xr:uid="{00000000-0005-0000-0000-00006A880000}"/>
    <cellStyle name="Dane wyjściowe 19 2 2" xfId="34925" xr:uid="{00000000-0005-0000-0000-00006B880000}"/>
    <cellStyle name="Dane wyjściowe 19 2 3" xfId="34926" xr:uid="{00000000-0005-0000-0000-00006C880000}"/>
    <cellStyle name="Dane wyjściowe 19 3" xfId="34927" xr:uid="{00000000-0005-0000-0000-00006D880000}"/>
    <cellStyle name="Dane wyjściowe 19 3 2" xfId="34928" xr:uid="{00000000-0005-0000-0000-00006E880000}"/>
    <cellStyle name="Dane wyjściowe 19 3 3" xfId="34929" xr:uid="{00000000-0005-0000-0000-00006F880000}"/>
    <cellStyle name="Dane wyjściowe 19 4" xfId="34930" xr:uid="{00000000-0005-0000-0000-000070880000}"/>
    <cellStyle name="Dane wyjściowe 19 5" xfId="34931" xr:uid="{00000000-0005-0000-0000-000071880000}"/>
    <cellStyle name="Dane wyjściowe 2" xfId="34932" xr:uid="{00000000-0005-0000-0000-000072880000}"/>
    <cellStyle name="Dane wyjściowe 2 10" xfId="34933" xr:uid="{00000000-0005-0000-0000-000073880000}"/>
    <cellStyle name="Dane wyjściowe 2 10 2" xfId="34934" xr:uid="{00000000-0005-0000-0000-000074880000}"/>
    <cellStyle name="Dane wyjściowe 2 10 2 2" xfId="34935" xr:uid="{00000000-0005-0000-0000-000075880000}"/>
    <cellStyle name="Dane wyjściowe 2 10 2 3" xfId="34936" xr:uid="{00000000-0005-0000-0000-000076880000}"/>
    <cellStyle name="Dane wyjściowe 2 10 2 4" xfId="34937" xr:uid="{00000000-0005-0000-0000-000077880000}"/>
    <cellStyle name="Dane wyjściowe 2 10 3" xfId="34938" xr:uid="{00000000-0005-0000-0000-000078880000}"/>
    <cellStyle name="Dane wyjściowe 2 10 3 2" xfId="34939" xr:uid="{00000000-0005-0000-0000-000079880000}"/>
    <cellStyle name="Dane wyjściowe 2 10 3 3" xfId="34940" xr:uid="{00000000-0005-0000-0000-00007A880000}"/>
    <cellStyle name="Dane wyjściowe 2 10 4" xfId="34941" xr:uid="{00000000-0005-0000-0000-00007B880000}"/>
    <cellStyle name="Dane wyjściowe 2 10 5" xfId="34942" xr:uid="{00000000-0005-0000-0000-00007C880000}"/>
    <cellStyle name="Dane wyjściowe 2 11" xfId="34943" xr:uid="{00000000-0005-0000-0000-00007D880000}"/>
    <cellStyle name="Dane wyjściowe 2 11 2" xfId="34944" xr:uid="{00000000-0005-0000-0000-00007E880000}"/>
    <cellStyle name="Dane wyjściowe 2 11 2 2" xfId="34945" xr:uid="{00000000-0005-0000-0000-00007F880000}"/>
    <cellStyle name="Dane wyjściowe 2 11 2 3" xfId="34946" xr:uid="{00000000-0005-0000-0000-000080880000}"/>
    <cellStyle name="Dane wyjściowe 2 11 2 4" xfId="34947" xr:uid="{00000000-0005-0000-0000-000081880000}"/>
    <cellStyle name="Dane wyjściowe 2 11 3" xfId="34948" xr:uid="{00000000-0005-0000-0000-000082880000}"/>
    <cellStyle name="Dane wyjściowe 2 11 3 2" xfId="34949" xr:uid="{00000000-0005-0000-0000-000083880000}"/>
    <cellStyle name="Dane wyjściowe 2 11 3 3" xfId="34950" xr:uid="{00000000-0005-0000-0000-000084880000}"/>
    <cellStyle name="Dane wyjściowe 2 11 3 4" xfId="34951" xr:uid="{00000000-0005-0000-0000-000085880000}"/>
    <cellStyle name="Dane wyjściowe 2 11 4" xfId="34952" xr:uid="{00000000-0005-0000-0000-000086880000}"/>
    <cellStyle name="Dane wyjściowe 2 11 5" xfId="34953" xr:uid="{00000000-0005-0000-0000-000087880000}"/>
    <cellStyle name="Dane wyjściowe 2 12" xfId="34954" xr:uid="{00000000-0005-0000-0000-000088880000}"/>
    <cellStyle name="Dane wyjściowe 2 12 2" xfId="34955" xr:uid="{00000000-0005-0000-0000-000089880000}"/>
    <cellStyle name="Dane wyjściowe 2 12 2 2" xfId="34956" xr:uid="{00000000-0005-0000-0000-00008A880000}"/>
    <cellStyle name="Dane wyjściowe 2 12 2 3" xfId="34957" xr:uid="{00000000-0005-0000-0000-00008B880000}"/>
    <cellStyle name="Dane wyjściowe 2 12 2 4" xfId="34958" xr:uid="{00000000-0005-0000-0000-00008C880000}"/>
    <cellStyle name="Dane wyjściowe 2 12 3" xfId="34959" xr:uid="{00000000-0005-0000-0000-00008D880000}"/>
    <cellStyle name="Dane wyjściowe 2 12 3 2" xfId="34960" xr:uid="{00000000-0005-0000-0000-00008E880000}"/>
    <cellStyle name="Dane wyjściowe 2 12 3 3" xfId="34961" xr:uid="{00000000-0005-0000-0000-00008F880000}"/>
    <cellStyle name="Dane wyjściowe 2 12 3 4" xfId="34962" xr:uid="{00000000-0005-0000-0000-000090880000}"/>
    <cellStyle name="Dane wyjściowe 2 12 4" xfId="34963" xr:uid="{00000000-0005-0000-0000-000091880000}"/>
    <cellStyle name="Dane wyjściowe 2 12 5" xfId="34964" xr:uid="{00000000-0005-0000-0000-000092880000}"/>
    <cellStyle name="Dane wyjściowe 2 13" xfId="34965" xr:uid="{00000000-0005-0000-0000-000093880000}"/>
    <cellStyle name="Dane wyjściowe 2 13 2" xfId="34966" xr:uid="{00000000-0005-0000-0000-000094880000}"/>
    <cellStyle name="Dane wyjściowe 2 13 2 2" xfId="34967" xr:uid="{00000000-0005-0000-0000-000095880000}"/>
    <cellStyle name="Dane wyjściowe 2 13 2 3" xfId="34968" xr:uid="{00000000-0005-0000-0000-000096880000}"/>
    <cellStyle name="Dane wyjściowe 2 13 3" xfId="34969" xr:uid="{00000000-0005-0000-0000-000097880000}"/>
    <cellStyle name="Dane wyjściowe 2 13 3 2" xfId="34970" xr:uid="{00000000-0005-0000-0000-000098880000}"/>
    <cellStyle name="Dane wyjściowe 2 13 3 3" xfId="34971" xr:uid="{00000000-0005-0000-0000-000099880000}"/>
    <cellStyle name="Dane wyjściowe 2 13 4" xfId="34972" xr:uid="{00000000-0005-0000-0000-00009A880000}"/>
    <cellStyle name="Dane wyjściowe 2 13 5" xfId="34973" xr:uid="{00000000-0005-0000-0000-00009B880000}"/>
    <cellStyle name="Dane wyjściowe 2 14" xfId="34974" xr:uid="{00000000-0005-0000-0000-00009C880000}"/>
    <cellStyle name="Dane wyjściowe 2 14 2" xfId="34975" xr:uid="{00000000-0005-0000-0000-00009D880000}"/>
    <cellStyle name="Dane wyjściowe 2 14 2 2" xfId="34976" xr:uid="{00000000-0005-0000-0000-00009E880000}"/>
    <cellStyle name="Dane wyjściowe 2 14 2 3" xfId="34977" xr:uid="{00000000-0005-0000-0000-00009F880000}"/>
    <cellStyle name="Dane wyjściowe 2 14 3" xfId="34978" xr:uid="{00000000-0005-0000-0000-0000A0880000}"/>
    <cellStyle name="Dane wyjściowe 2 14 3 2" xfId="34979" xr:uid="{00000000-0005-0000-0000-0000A1880000}"/>
    <cellStyle name="Dane wyjściowe 2 14 3 3" xfId="34980" xr:uid="{00000000-0005-0000-0000-0000A2880000}"/>
    <cellStyle name="Dane wyjściowe 2 14 4" xfId="34981" xr:uid="{00000000-0005-0000-0000-0000A3880000}"/>
    <cellStyle name="Dane wyjściowe 2 14 5" xfId="34982" xr:uid="{00000000-0005-0000-0000-0000A4880000}"/>
    <cellStyle name="Dane wyjściowe 2 15" xfId="34983" xr:uid="{00000000-0005-0000-0000-0000A5880000}"/>
    <cellStyle name="Dane wyjściowe 2 15 2" xfId="34984" xr:uid="{00000000-0005-0000-0000-0000A6880000}"/>
    <cellStyle name="Dane wyjściowe 2 15 2 2" xfId="34985" xr:uid="{00000000-0005-0000-0000-0000A7880000}"/>
    <cellStyle name="Dane wyjściowe 2 15 2 3" xfId="34986" xr:uid="{00000000-0005-0000-0000-0000A8880000}"/>
    <cellStyle name="Dane wyjściowe 2 15 3" xfId="34987" xr:uid="{00000000-0005-0000-0000-0000A9880000}"/>
    <cellStyle name="Dane wyjściowe 2 15 3 2" xfId="34988" xr:uid="{00000000-0005-0000-0000-0000AA880000}"/>
    <cellStyle name="Dane wyjściowe 2 15 3 3" xfId="34989" xr:uid="{00000000-0005-0000-0000-0000AB880000}"/>
    <cellStyle name="Dane wyjściowe 2 15 4" xfId="34990" xr:uid="{00000000-0005-0000-0000-0000AC880000}"/>
    <cellStyle name="Dane wyjściowe 2 15 5" xfId="34991" xr:uid="{00000000-0005-0000-0000-0000AD880000}"/>
    <cellStyle name="Dane wyjściowe 2 16" xfId="34992" xr:uid="{00000000-0005-0000-0000-0000AE880000}"/>
    <cellStyle name="Dane wyjściowe 2 16 2" xfId="34993" xr:uid="{00000000-0005-0000-0000-0000AF880000}"/>
    <cellStyle name="Dane wyjściowe 2 16 2 2" xfId="34994" xr:uid="{00000000-0005-0000-0000-0000B0880000}"/>
    <cellStyle name="Dane wyjściowe 2 16 2 3" xfId="34995" xr:uid="{00000000-0005-0000-0000-0000B1880000}"/>
    <cellStyle name="Dane wyjściowe 2 16 3" xfId="34996" xr:uid="{00000000-0005-0000-0000-0000B2880000}"/>
    <cellStyle name="Dane wyjściowe 2 16 3 2" xfId="34997" xr:uid="{00000000-0005-0000-0000-0000B3880000}"/>
    <cellStyle name="Dane wyjściowe 2 16 3 3" xfId="34998" xr:uid="{00000000-0005-0000-0000-0000B4880000}"/>
    <cellStyle name="Dane wyjściowe 2 16 4" xfId="34999" xr:uid="{00000000-0005-0000-0000-0000B5880000}"/>
    <cellStyle name="Dane wyjściowe 2 16 5" xfId="35000" xr:uid="{00000000-0005-0000-0000-0000B6880000}"/>
    <cellStyle name="Dane wyjściowe 2 17" xfId="35001" xr:uid="{00000000-0005-0000-0000-0000B7880000}"/>
    <cellStyle name="Dane wyjściowe 2 17 2" xfId="35002" xr:uid="{00000000-0005-0000-0000-0000B8880000}"/>
    <cellStyle name="Dane wyjściowe 2 17 2 2" xfId="35003" xr:uid="{00000000-0005-0000-0000-0000B9880000}"/>
    <cellStyle name="Dane wyjściowe 2 17 2 3" xfId="35004" xr:uid="{00000000-0005-0000-0000-0000BA880000}"/>
    <cellStyle name="Dane wyjściowe 2 17 3" xfId="35005" xr:uid="{00000000-0005-0000-0000-0000BB880000}"/>
    <cellStyle name="Dane wyjściowe 2 17 3 2" xfId="35006" xr:uid="{00000000-0005-0000-0000-0000BC880000}"/>
    <cellStyle name="Dane wyjściowe 2 17 3 3" xfId="35007" xr:uid="{00000000-0005-0000-0000-0000BD880000}"/>
    <cellStyle name="Dane wyjściowe 2 17 4" xfId="35008" xr:uid="{00000000-0005-0000-0000-0000BE880000}"/>
    <cellStyle name="Dane wyjściowe 2 17 5" xfId="35009" xr:uid="{00000000-0005-0000-0000-0000BF880000}"/>
    <cellStyle name="Dane wyjściowe 2 18" xfId="35010" xr:uid="{00000000-0005-0000-0000-0000C0880000}"/>
    <cellStyle name="Dane wyjściowe 2 18 2" xfId="35011" xr:uid="{00000000-0005-0000-0000-0000C1880000}"/>
    <cellStyle name="Dane wyjściowe 2 18 2 2" xfId="35012" xr:uid="{00000000-0005-0000-0000-0000C2880000}"/>
    <cellStyle name="Dane wyjściowe 2 18 2 3" xfId="35013" xr:uid="{00000000-0005-0000-0000-0000C3880000}"/>
    <cellStyle name="Dane wyjściowe 2 18 3" xfId="35014" xr:uid="{00000000-0005-0000-0000-0000C4880000}"/>
    <cellStyle name="Dane wyjściowe 2 18 3 2" xfId="35015" xr:uid="{00000000-0005-0000-0000-0000C5880000}"/>
    <cellStyle name="Dane wyjściowe 2 18 3 3" xfId="35016" xr:uid="{00000000-0005-0000-0000-0000C6880000}"/>
    <cellStyle name="Dane wyjściowe 2 18 4" xfId="35017" xr:uid="{00000000-0005-0000-0000-0000C7880000}"/>
    <cellStyle name="Dane wyjściowe 2 18 5" xfId="35018" xr:uid="{00000000-0005-0000-0000-0000C8880000}"/>
    <cellStyle name="Dane wyjściowe 2 19" xfId="35019" xr:uid="{00000000-0005-0000-0000-0000C9880000}"/>
    <cellStyle name="Dane wyjściowe 2 19 2" xfId="35020" xr:uid="{00000000-0005-0000-0000-0000CA880000}"/>
    <cellStyle name="Dane wyjściowe 2 19 2 2" xfId="35021" xr:uid="{00000000-0005-0000-0000-0000CB880000}"/>
    <cellStyle name="Dane wyjściowe 2 19 2 3" xfId="35022" xr:uid="{00000000-0005-0000-0000-0000CC880000}"/>
    <cellStyle name="Dane wyjściowe 2 19 3" xfId="35023" xr:uid="{00000000-0005-0000-0000-0000CD880000}"/>
    <cellStyle name="Dane wyjściowe 2 19 3 2" xfId="35024" xr:uid="{00000000-0005-0000-0000-0000CE880000}"/>
    <cellStyle name="Dane wyjściowe 2 19 3 3" xfId="35025" xr:uid="{00000000-0005-0000-0000-0000CF880000}"/>
    <cellStyle name="Dane wyjściowe 2 19 4" xfId="35026" xr:uid="{00000000-0005-0000-0000-0000D0880000}"/>
    <cellStyle name="Dane wyjściowe 2 19 5" xfId="35027" xr:uid="{00000000-0005-0000-0000-0000D1880000}"/>
    <cellStyle name="Dane wyjściowe 2 2" xfId="35028" xr:uid="{00000000-0005-0000-0000-0000D2880000}"/>
    <cellStyle name="Dane wyjściowe 2 2 10" xfId="35029" xr:uid="{00000000-0005-0000-0000-0000D3880000}"/>
    <cellStyle name="Dane wyjściowe 2 2 10 2" xfId="35030" xr:uid="{00000000-0005-0000-0000-0000D4880000}"/>
    <cellStyle name="Dane wyjściowe 2 2 10 2 2" xfId="35031" xr:uid="{00000000-0005-0000-0000-0000D5880000}"/>
    <cellStyle name="Dane wyjściowe 2 2 10 2 3" xfId="35032" xr:uid="{00000000-0005-0000-0000-0000D6880000}"/>
    <cellStyle name="Dane wyjściowe 2 2 10 3" xfId="35033" xr:uid="{00000000-0005-0000-0000-0000D7880000}"/>
    <cellStyle name="Dane wyjściowe 2 2 10 3 2" xfId="35034" xr:uid="{00000000-0005-0000-0000-0000D8880000}"/>
    <cellStyle name="Dane wyjściowe 2 2 10 3 3" xfId="35035" xr:uid="{00000000-0005-0000-0000-0000D9880000}"/>
    <cellStyle name="Dane wyjściowe 2 2 10 4" xfId="35036" xr:uid="{00000000-0005-0000-0000-0000DA880000}"/>
    <cellStyle name="Dane wyjściowe 2 2 10 5" xfId="35037" xr:uid="{00000000-0005-0000-0000-0000DB880000}"/>
    <cellStyle name="Dane wyjściowe 2 2 11" xfId="35038" xr:uid="{00000000-0005-0000-0000-0000DC880000}"/>
    <cellStyle name="Dane wyjściowe 2 2 11 2" xfId="35039" xr:uid="{00000000-0005-0000-0000-0000DD880000}"/>
    <cellStyle name="Dane wyjściowe 2 2 11 2 2" xfId="35040" xr:uid="{00000000-0005-0000-0000-0000DE880000}"/>
    <cellStyle name="Dane wyjściowe 2 2 11 2 3" xfId="35041" xr:uid="{00000000-0005-0000-0000-0000DF880000}"/>
    <cellStyle name="Dane wyjściowe 2 2 11 3" xfId="35042" xr:uid="{00000000-0005-0000-0000-0000E0880000}"/>
    <cellStyle name="Dane wyjściowe 2 2 11 3 2" xfId="35043" xr:uid="{00000000-0005-0000-0000-0000E1880000}"/>
    <cellStyle name="Dane wyjściowe 2 2 11 3 3" xfId="35044" xr:uid="{00000000-0005-0000-0000-0000E2880000}"/>
    <cellStyle name="Dane wyjściowe 2 2 11 4" xfId="35045" xr:uid="{00000000-0005-0000-0000-0000E3880000}"/>
    <cellStyle name="Dane wyjściowe 2 2 11 5" xfId="35046" xr:uid="{00000000-0005-0000-0000-0000E4880000}"/>
    <cellStyle name="Dane wyjściowe 2 2 12" xfId="35047" xr:uid="{00000000-0005-0000-0000-0000E5880000}"/>
    <cellStyle name="Dane wyjściowe 2 2 12 2" xfId="35048" xr:uid="{00000000-0005-0000-0000-0000E6880000}"/>
    <cellStyle name="Dane wyjściowe 2 2 12 2 2" xfId="35049" xr:uid="{00000000-0005-0000-0000-0000E7880000}"/>
    <cellStyle name="Dane wyjściowe 2 2 12 2 3" xfId="35050" xr:uid="{00000000-0005-0000-0000-0000E8880000}"/>
    <cellStyle name="Dane wyjściowe 2 2 12 3" xfId="35051" xr:uid="{00000000-0005-0000-0000-0000E9880000}"/>
    <cellStyle name="Dane wyjściowe 2 2 12 3 2" xfId="35052" xr:uid="{00000000-0005-0000-0000-0000EA880000}"/>
    <cellStyle name="Dane wyjściowe 2 2 12 3 3" xfId="35053" xr:uid="{00000000-0005-0000-0000-0000EB880000}"/>
    <cellStyle name="Dane wyjściowe 2 2 12 4" xfId="35054" xr:uid="{00000000-0005-0000-0000-0000EC880000}"/>
    <cellStyle name="Dane wyjściowe 2 2 12 5" xfId="35055" xr:uid="{00000000-0005-0000-0000-0000ED880000}"/>
    <cellStyle name="Dane wyjściowe 2 2 13" xfId="35056" xr:uid="{00000000-0005-0000-0000-0000EE880000}"/>
    <cellStyle name="Dane wyjściowe 2 2 13 2" xfId="35057" xr:uid="{00000000-0005-0000-0000-0000EF880000}"/>
    <cellStyle name="Dane wyjściowe 2 2 13 2 2" xfId="35058" xr:uid="{00000000-0005-0000-0000-0000F0880000}"/>
    <cellStyle name="Dane wyjściowe 2 2 13 2 3" xfId="35059" xr:uid="{00000000-0005-0000-0000-0000F1880000}"/>
    <cellStyle name="Dane wyjściowe 2 2 13 3" xfId="35060" xr:uid="{00000000-0005-0000-0000-0000F2880000}"/>
    <cellStyle name="Dane wyjściowe 2 2 13 3 2" xfId="35061" xr:uid="{00000000-0005-0000-0000-0000F3880000}"/>
    <cellStyle name="Dane wyjściowe 2 2 13 3 3" xfId="35062" xr:uid="{00000000-0005-0000-0000-0000F4880000}"/>
    <cellStyle name="Dane wyjściowe 2 2 13 4" xfId="35063" xr:uid="{00000000-0005-0000-0000-0000F5880000}"/>
    <cellStyle name="Dane wyjściowe 2 2 13 5" xfId="35064" xr:uid="{00000000-0005-0000-0000-0000F6880000}"/>
    <cellStyle name="Dane wyjściowe 2 2 14" xfId="35065" xr:uid="{00000000-0005-0000-0000-0000F7880000}"/>
    <cellStyle name="Dane wyjściowe 2 2 14 2" xfId="35066" xr:uid="{00000000-0005-0000-0000-0000F8880000}"/>
    <cellStyle name="Dane wyjściowe 2 2 14 2 2" xfId="35067" xr:uid="{00000000-0005-0000-0000-0000F9880000}"/>
    <cellStyle name="Dane wyjściowe 2 2 14 2 3" xfId="35068" xr:uid="{00000000-0005-0000-0000-0000FA880000}"/>
    <cellStyle name="Dane wyjściowe 2 2 14 3" xfId="35069" xr:uid="{00000000-0005-0000-0000-0000FB880000}"/>
    <cellStyle name="Dane wyjściowe 2 2 14 3 2" xfId="35070" xr:uid="{00000000-0005-0000-0000-0000FC880000}"/>
    <cellStyle name="Dane wyjściowe 2 2 14 3 3" xfId="35071" xr:uid="{00000000-0005-0000-0000-0000FD880000}"/>
    <cellStyle name="Dane wyjściowe 2 2 14 4" xfId="35072" xr:uid="{00000000-0005-0000-0000-0000FE880000}"/>
    <cellStyle name="Dane wyjściowe 2 2 14 5" xfId="35073" xr:uid="{00000000-0005-0000-0000-0000FF880000}"/>
    <cellStyle name="Dane wyjściowe 2 2 15" xfId="35074" xr:uid="{00000000-0005-0000-0000-000000890000}"/>
    <cellStyle name="Dane wyjściowe 2 2 15 2" xfId="35075" xr:uid="{00000000-0005-0000-0000-000001890000}"/>
    <cellStyle name="Dane wyjściowe 2 2 15 2 2" xfId="35076" xr:uid="{00000000-0005-0000-0000-000002890000}"/>
    <cellStyle name="Dane wyjściowe 2 2 15 2 3" xfId="35077" xr:uid="{00000000-0005-0000-0000-000003890000}"/>
    <cellStyle name="Dane wyjściowe 2 2 15 3" xfId="35078" xr:uid="{00000000-0005-0000-0000-000004890000}"/>
    <cellStyle name="Dane wyjściowe 2 2 15 3 2" xfId="35079" xr:uid="{00000000-0005-0000-0000-000005890000}"/>
    <cellStyle name="Dane wyjściowe 2 2 15 3 3" xfId="35080" xr:uid="{00000000-0005-0000-0000-000006890000}"/>
    <cellStyle name="Dane wyjściowe 2 2 15 4" xfId="35081" xr:uid="{00000000-0005-0000-0000-000007890000}"/>
    <cellStyle name="Dane wyjściowe 2 2 15 5" xfId="35082" xr:uid="{00000000-0005-0000-0000-000008890000}"/>
    <cellStyle name="Dane wyjściowe 2 2 16" xfId="35083" xr:uid="{00000000-0005-0000-0000-000009890000}"/>
    <cellStyle name="Dane wyjściowe 2 2 16 2" xfId="35084" xr:uid="{00000000-0005-0000-0000-00000A890000}"/>
    <cellStyle name="Dane wyjściowe 2 2 16 2 2" xfId="35085" xr:uid="{00000000-0005-0000-0000-00000B890000}"/>
    <cellStyle name="Dane wyjściowe 2 2 16 2 3" xfId="35086" xr:uid="{00000000-0005-0000-0000-00000C890000}"/>
    <cellStyle name="Dane wyjściowe 2 2 16 3" xfId="35087" xr:uid="{00000000-0005-0000-0000-00000D890000}"/>
    <cellStyle name="Dane wyjściowe 2 2 16 3 2" xfId="35088" xr:uid="{00000000-0005-0000-0000-00000E890000}"/>
    <cellStyle name="Dane wyjściowe 2 2 16 3 3" xfId="35089" xr:uid="{00000000-0005-0000-0000-00000F890000}"/>
    <cellStyle name="Dane wyjściowe 2 2 16 4" xfId="35090" xr:uid="{00000000-0005-0000-0000-000010890000}"/>
    <cellStyle name="Dane wyjściowe 2 2 16 5" xfId="35091" xr:uid="{00000000-0005-0000-0000-000011890000}"/>
    <cellStyle name="Dane wyjściowe 2 2 17" xfId="35092" xr:uid="{00000000-0005-0000-0000-000012890000}"/>
    <cellStyle name="Dane wyjściowe 2 2 17 2" xfId="35093" xr:uid="{00000000-0005-0000-0000-000013890000}"/>
    <cellStyle name="Dane wyjściowe 2 2 17 2 2" xfId="35094" xr:uid="{00000000-0005-0000-0000-000014890000}"/>
    <cellStyle name="Dane wyjściowe 2 2 17 2 3" xfId="35095" xr:uid="{00000000-0005-0000-0000-000015890000}"/>
    <cellStyle name="Dane wyjściowe 2 2 17 3" xfId="35096" xr:uid="{00000000-0005-0000-0000-000016890000}"/>
    <cellStyle name="Dane wyjściowe 2 2 17 3 2" xfId="35097" xr:uid="{00000000-0005-0000-0000-000017890000}"/>
    <cellStyle name="Dane wyjściowe 2 2 17 3 3" xfId="35098" xr:uid="{00000000-0005-0000-0000-000018890000}"/>
    <cellStyle name="Dane wyjściowe 2 2 17 4" xfId="35099" xr:uid="{00000000-0005-0000-0000-000019890000}"/>
    <cellStyle name="Dane wyjściowe 2 2 17 5" xfId="35100" xr:uid="{00000000-0005-0000-0000-00001A890000}"/>
    <cellStyle name="Dane wyjściowe 2 2 18" xfId="35101" xr:uid="{00000000-0005-0000-0000-00001B890000}"/>
    <cellStyle name="Dane wyjściowe 2 2 18 2" xfId="35102" xr:uid="{00000000-0005-0000-0000-00001C890000}"/>
    <cellStyle name="Dane wyjściowe 2 2 18 2 2" xfId="35103" xr:uid="{00000000-0005-0000-0000-00001D890000}"/>
    <cellStyle name="Dane wyjściowe 2 2 18 2 3" xfId="35104" xr:uid="{00000000-0005-0000-0000-00001E890000}"/>
    <cellStyle name="Dane wyjściowe 2 2 18 3" xfId="35105" xr:uid="{00000000-0005-0000-0000-00001F890000}"/>
    <cellStyle name="Dane wyjściowe 2 2 18 3 2" xfId="35106" xr:uid="{00000000-0005-0000-0000-000020890000}"/>
    <cellStyle name="Dane wyjściowe 2 2 18 3 3" xfId="35107" xr:uid="{00000000-0005-0000-0000-000021890000}"/>
    <cellStyle name="Dane wyjściowe 2 2 18 4" xfId="35108" xr:uid="{00000000-0005-0000-0000-000022890000}"/>
    <cellStyle name="Dane wyjściowe 2 2 18 5" xfId="35109" xr:uid="{00000000-0005-0000-0000-000023890000}"/>
    <cellStyle name="Dane wyjściowe 2 2 19" xfId="35110" xr:uid="{00000000-0005-0000-0000-000024890000}"/>
    <cellStyle name="Dane wyjściowe 2 2 19 2" xfId="35111" xr:uid="{00000000-0005-0000-0000-000025890000}"/>
    <cellStyle name="Dane wyjściowe 2 2 19 2 2" xfId="35112" xr:uid="{00000000-0005-0000-0000-000026890000}"/>
    <cellStyle name="Dane wyjściowe 2 2 19 2 3" xfId="35113" xr:uid="{00000000-0005-0000-0000-000027890000}"/>
    <cellStyle name="Dane wyjściowe 2 2 19 3" xfId="35114" xr:uid="{00000000-0005-0000-0000-000028890000}"/>
    <cellStyle name="Dane wyjściowe 2 2 19 3 2" xfId="35115" xr:uid="{00000000-0005-0000-0000-000029890000}"/>
    <cellStyle name="Dane wyjściowe 2 2 19 3 3" xfId="35116" xr:uid="{00000000-0005-0000-0000-00002A890000}"/>
    <cellStyle name="Dane wyjściowe 2 2 19 4" xfId="35117" xr:uid="{00000000-0005-0000-0000-00002B890000}"/>
    <cellStyle name="Dane wyjściowe 2 2 19 5" xfId="35118" xr:uid="{00000000-0005-0000-0000-00002C890000}"/>
    <cellStyle name="Dane wyjściowe 2 2 2" xfId="35119" xr:uid="{00000000-0005-0000-0000-00002D890000}"/>
    <cellStyle name="Dane wyjściowe 2 2 2 2" xfId="35120" xr:uid="{00000000-0005-0000-0000-00002E890000}"/>
    <cellStyle name="Dane wyjściowe 2 2 2 2 2" xfId="35121" xr:uid="{00000000-0005-0000-0000-00002F890000}"/>
    <cellStyle name="Dane wyjściowe 2 2 2 2 3" xfId="35122" xr:uid="{00000000-0005-0000-0000-000030890000}"/>
    <cellStyle name="Dane wyjściowe 2 2 2 2 4" xfId="35123" xr:uid="{00000000-0005-0000-0000-000031890000}"/>
    <cellStyle name="Dane wyjściowe 2 2 2 3" xfId="35124" xr:uid="{00000000-0005-0000-0000-000032890000}"/>
    <cellStyle name="Dane wyjściowe 2 2 2 3 2" xfId="35125" xr:uid="{00000000-0005-0000-0000-000033890000}"/>
    <cellStyle name="Dane wyjściowe 2 2 2 3 3" xfId="35126" xr:uid="{00000000-0005-0000-0000-000034890000}"/>
    <cellStyle name="Dane wyjściowe 2 2 2 4" xfId="35127" xr:uid="{00000000-0005-0000-0000-000035890000}"/>
    <cellStyle name="Dane wyjściowe 2 2 2 4 2" xfId="35128" xr:uid="{00000000-0005-0000-0000-000036890000}"/>
    <cellStyle name="Dane wyjściowe 2 2 2 5" xfId="35129" xr:uid="{00000000-0005-0000-0000-000037890000}"/>
    <cellStyle name="Dane wyjściowe 2 2 20" xfId="35130" xr:uid="{00000000-0005-0000-0000-000038890000}"/>
    <cellStyle name="Dane wyjściowe 2 2 20 2" xfId="35131" xr:uid="{00000000-0005-0000-0000-000039890000}"/>
    <cellStyle name="Dane wyjściowe 2 2 20 2 2" xfId="35132" xr:uid="{00000000-0005-0000-0000-00003A890000}"/>
    <cellStyle name="Dane wyjściowe 2 2 20 2 3" xfId="35133" xr:uid="{00000000-0005-0000-0000-00003B890000}"/>
    <cellStyle name="Dane wyjściowe 2 2 20 3" xfId="35134" xr:uid="{00000000-0005-0000-0000-00003C890000}"/>
    <cellStyle name="Dane wyjściowe 2 2 20 3 2" xfId="35135" xr:uid="{00000000-0005-0000-0000-00003D890000}"/>
    <cellStyle name="Dane wyjściowe 2 2 20 3 3" xfId="35136" xr:uid="{00000000-0005-0000-0000-00003E890000}"/>
    <cellStyle name="Dane wyjściowe 2 2 20 4" xfId="35137" xr:uid="{00000000-0005-0000-0000-00003F890000}"/>
    <cellStyle name="Dane wyjściowe 2 2 20 5" xfId="35138" xr:uid="{00000000-0005-0000-0000-000040890000}"/>
    <cellStyle name="Dane wyjściowe 2 2 21" xfId="35139" xr:uid="{00000000-0005-0000-0000-000041890000}"/>
    <cellStyle name="Dane wyjściowe 2 2 21 2" xfId="35140" xr:uid="{00000000-0005-0000-0000-000042890000}"/>
    <cellStyle name="Dane wyjściowe 2 2 22" xfId="35141" xr:uid="{00000000-0005-0000-0000-000043890000}"/>
    <cellStyle name="Dane wyjściowe 2 2 23" xfId="35142" xr:uid="{00000000-0005-0000-0000-000044890000}"/>
    <cellStyle name="Dane wyjściowe 2 2 3" xfId="35143" xr:uid="{00000000-0005-0000-0000-000045890000}"/>
    <cellStyle name="Dane wyjściowe 2 2 3 2" xfId="35144" xr:uid="{00000000-0005-0000-0000-000046890000}"/>
    <cellStyle name="Dane wyjściowe 2 2 3 2 2" xfId="35145" xr:uid="{00000000-0005-0000-0000-000047890000}"/>
    <cellStyle name="Dane wyjściowe 2 2 3 2 3" xfId="35146" xr:uid="{00000000-0005-0000-0000-000048890000}"/>
    <cellStyle name="Dane wyjściowe 2 2 3 2 4" xfId="35147" xr:uid="{00000000-0005-0000-0000-000049890000}"/>
    <cellStyle name="Dane wyjściowe 2 2 3 3" xfId="35148" xr:uid="{00000000-0005-0000-0000-00004A890000}"/>
    <cellStyle name="Dane wyjściowe 2 2 3 3 2" xfId="35149" xr:uid="{00000000-0005-0000-0000-00004B890000}"/>
    <cellStyle name="Dane wyjściowe 2 2 3 3 3" xfId="35150" xr:uid="{00000000-0005-0000-0000-00004C890000}"/>
    <cellStyle name="Dane wyjściowe 2 2 3 4" xfId="35151" xr:uid="{00000000-0005-0000-0000-00004D890000}"/>
    <cellStyle name="Dane wyjściowe 2 2 3 4 2" xfId="35152" xr:uid="{00000000-0005-0000-0000-00004E890000}"/>
    <cellStyle name="Dane wyjściowe 2 2 3 5" xfId="35153" xr:uid="{00000000-0005-0000-0000-00004F890000}"/>
    <cellStyle name="Dane wyjściowe 2 2 4" xfId="35154" xr:uid="{00000000-0005-0000-0000-000050890000}"/>
    <cellStyle name="Dane wyjściowe 2 2 4 2" xfId="35155" xr:uid="{00000000-0005-0000-0000-000051890000}"/>
    <cellStyle name="Dane wyjściowe 2 2 4 2 2" xfId="35156" xr:uid="{00000000-0005-0000-0000-000052890000}"/>
    <cellStyle name="Dane wyjściowe 2 2 4 2 3" xfId="35157" xr:uid="{00000000-0005-0000-0000-000053890000}"/>
    <cellStyle name="Dane wyjściowe 2 2 4 2 4" xfId="35158" xr:uid="{00000000-0005-0000-0000-000054890000}"/>
    <cellStyle name="Dane wyjściowe 2 2 4 3" xfId="35159" xr:uid="{00000000-0005-0000-0000-000055890000}"/>
    <cellStyle name="Dane wyjściowe 2 2 4 3 2" xfId="35160" xr:uid="{00000000-0005-0000-0000-000056890000}"/>
    <cellStyle name="Dane wyjściowe 2 2 4 3 3" xfId="35161" xr:uid="{00000000-0005-0000-0000-000057890000}"/>
    <cellStyle name="Dane wyjściowe 2 2 4 4" xfId="35162" xr:uid="{00000000-0005-0000-0000-000058890000}"/>
    <cellStyle name="Dane wyjściowe 2 2 4 5" xfId="35163" xr:uid="{00000000-0005-0000-0000-000059890000}"/>
    <cellStyle name="Dane wyjściowe 2 2 4 6" xfId="35164" xr:uid="{00000000-0005-0000-0000-00005A890000}"/>
    <cellStyle name="Dane wyjściowe 2 2 5" xfId="35165" xr:uid="{00000000-0005-0000-0000-00005B890000}"/>
    <cellStyle name="Dane wyjściowe 2 2 5 2" xfId="35166" xr:uid="{00000000-0005-0000-0000-00005C890000}"/>
    <cellStyle name="Dane wyjściowe 2 2 5 2 2" xfId="35167" xr:uid="{00000000-0005-0000-0000-00005D890000}"/>
    <cellStyle name="Dane wyjściowe 2 2 5 2 3" xfId="35168" xr:uid="{00000000-0005-0000-0000-00005E890000}"/>
    <cellStyle name="Dane wyjściowe 2 2 5 3" xfId="35169" xr:uid="{00000000-0005-0000-0000-00005F890000}"/>
    <cellStyle name="Dane wyjściowe 2 2 5 3 2" xfId="35170" xr:uid="{00000000-0005-0000-0000-000060890000}"/>
    <cellStyle name="Dane wyjściowe 2 2 5 3 3" xfId="35171" xr:uid="{00000000-0005-0000-0000-000061890000}"/>
    <cellStyle name="Dane wyjściowe 2 2 5 4" xfId="35172" xr:uid="{00000000-0005-0000-0000-000062890000}"/>
    <cellStyle name="Dane wyjściowe 2 2 5 5" xfId="35173" xr:uid="{00000000-0005-0000-0000-000063890000}"/>
    <cellStyle name="Dane wyjściowe 2 2 6" xfId="35174" xr:uid="{00000000-0005-0000-0000-000064890000}"/>
    <cellStyle name="Dane wyjściowe 2 2 6 2" xfId="35175" xr:uid="{00000000-0005-0000-0000-000065890000}"/>
    <cellStyle name="Dane wyjściowe 2 2 6 2 2" xfId="35176" xr:uid="{00000000-0005-0000-0000-000066890000}"/>
    <cellStyle name="Dane wyjściowe 2 2 6 2 3" xfId="35177" xr:uid="{00000000-0005-0000-0000-000067890000}"/>
    <cellStyle name="Dane wyjściowe 2 2 6 3" xfId="35178" xr:uid="{00000000-0005-0000-0000-000068890000}"/>
    <cellStyle name="Dane wyjściowe 2 2 6 3 2" xfId="35179" xr:uid="{00000000-0005-0000-0000-000069890000}"/>
    <cellStyle name="Dane wyjściowe 2 2 6 3 3" xfId="35180" xr:uid="{00000000-0005-0000-0000-00006A890000}"/>
    <cellStyle name="Dane wyjściowe 2 2 6 4" xfId="35181" xr:uid="{00000000-0005-0000-0000-00006B890000}"/>
    <cellStyle name="Dane wyjściowe 2 2 6 5" xfId="35182" xr:uid="{00000000-0005-0000-0000-00006C890000}"/>
    <cellStyle name="Dane wyjściowe 2 2 7" xfId="35183" xr:uid="{00000000-0005-0000-0000-00006D890000}"/>
    <cellStyle name="Dane wyjściowe 2 2 7 2" xfId="35184" xr:uid="{00000000-0005-0000-0000-00006E890000}"/>
    <cellStyle name="Dane wyjściowe 2 2 7 2 2" xfId="35185" xr:uid="{00000000-0005-0000-0000-00006F890000}"/>
    <cellStyle name="Dane wyjściowe 2 2 7 2 3" xfId="35186" xr:uid="{00000000-0005-0000-0000-000070890000}"/>
    <cellStyle name="Dane wyjściowe 2 2 7 3" xfId="35187" xr:uid="{00000000-0005-0000-0000-000071890000}"/>
    <cellStyle name="Dane wyjściowe 2 2 7 3 2" xfId="35188" xr:uid="{00000000-0005-0000-0000-000072890000}"/>
    <cellStyle name="Dane wyjściowe 2 2 7 3 3" xfId="35189" xr:uid="{00000000-0005-0000-0000-000073890000}"/>
    <cellStyle name="Dane wyjściowe 2 2 7 4" xfId="35190" xr:uid="{00000000-0005-0000-0000-000074890000}"/>
    <cellStyle name="Dane wyjściowe 2 2 7 5" xfId="35191" xr:uid="{00000000-0005-0000-0000-000075890000}"/>
    <cellStyle name="Dane wyjściowe 2 2 8" xfId="35192" xr:uid="{00000000-0005-0000-0000-000076890000}"/>
    <cellStyle name="Dane wyjściowe 2 2 8 2" xfId="35193" xr:uid="{00000000-0005-0000-0000-000077890000}"/>
    <cellStyle name="Dane wyjściowe 2 2 8 2 2" xfId="35194" xr:uid="{00000000-0005-0000-0000-000078890000}"/>
    <cellStyle name="Dane wyjściowe 2 2 8 2 3" xfId="35195" xr:uid="{00000000-0005-0000-0000-000079890000}"/>
    <cellStyle name="Dane wyjściowe 2 2 8 3" xfId="35196" xr:uid="{00000000-0005-0000-0000-00007A890000}"/>
    <cellStyle name="Dane wyjściowe 2 2 8 3 2" xfId="35197" xr:uid="{00000000-0005-0000-0000-00007B890000}"/>
    <cellStyle name="Dane wyjściowe 2 2 8 3 3" xfId="35198" xr:uid="{00000000-0005-0000-0000-00007C890000}"/>
    <cellStyle name="Dane wyjściowe 2 2 8 4" xfId="35199" xr:uid="{00000000-0005-0000-0000-00007D890000}"/>
    <cellStyle name="Dane wyjściowe 2 2 8 5" xfId="35200" xr:uid="{00000000-0005-0000-0000-00007E890000}"/>
    <cellStyle name="Dane wyjściowe 2 2 9" xfId="35201" xr:uid="{00000000-0005-0000-0000-00007F890000}"/>
    <cellStyle name="Dane wyjściowe 2 2 9 2" xfId="35202" xr:uid="{00000000-0005-0000-0000-000080890000}"/>
    <cellStyle name="Dane wyjściowe 2 2 9 2 2" xfId="35203" xr:uid="{00000000-0005-0000-0000-000081890000}"/>
    <cellStyle name="Dane wyjściowe 2 2 9 2 3" xfId="35204" xr:uid="{00000000-0005-0000-0000-000082890000}"/>
    <cellStyle name="Dane wyjściowe 2 2 9 3" xfId="35205" xr:uid="{00000000-0005-0000-0000-000083890000}"/>
    <cellStyle name="Dane wyjściowe 2 2 9 3 2" xfId="35206" xr:uid="{00000000-0005-0000-0000-000084890000}"/>
    <cellStyle name="Dane wyjściowe 2 2 9 3 3" xfId="35207" xr:uid="{00000000-0005-0000-0000-000085890000}"/>
    <cellStyle name="Dane wyjściowe 2 2 9 4" xfId="35208" xr:uid="{00000000-0005-0000-0000-000086890000}"/>
    <cellStyle name="Dane wyjściowe 2 2 9 5" xfId="35209" xr:uid="{00000000-0005-0000-0000-000087890000}"/>
    <cellStyle name="Dane wyjściowe 2 20" xfId="35210" xr:uid="{00000000-0005-0000-0000-000088890000}"/>
    <cellStyle name="Dane wyjściowe 2 20 2" xfId="35211" xr:uid="{00000000-0005-0000-0000-000089890000}"/>
    <cellStyle name="Dane wyjściowe 2 20 2 2" xfId="35212" xr:uid="{00000000-0005-0000-0000-00008A890000}"/>
    <cellStyle name="Dane wyjściowe 2 20 2 3" xfId="35213" xr:uid="{00000000-0005-0000-0000-00008B890000}"/>
    <cellStyle name="Dane wyjściowe 2 20 3" xfId="35214" xr:uid="{00000000-0005-0000-0000-00008C890000}"/>
    <cellStyle name="Dane wyjściowe 2 20 3 2" xfId="35215" xr:uid="{00000000-0005-0000-0000-00008D890000}"/>
    <cellStyle name="Dane wyjściowe 2 20 3 3" xfId="35216" xr:uid="{00000000-0005-0000-0000-00008E890000}"/>
    <cellStyle name="Dane wyjściowe 2 20 4" xfId="35217" xr:uid="{00000000-0005-0000-0000-00008F890000}"/>
    <cellStyle name="Dane wyjściowe 2 20 5" xfId="35218" xr:uid="{00000000-0005-0000-0000-000090890000}"/>
    <cellStyle name="Dane wyjściowe 2 21" xfId="35219" xr:uid="{00000000-0005-0000-0000-000091890000}"/>
    <cellStyle name="Dane wyjściowe 2 21 2" xfId="35220" xr:uid="{00000000-0005-0000-0000-000092890000}"/>
    <cellStyle name="Dane wyjściowe 2 21 2 2" xfId="35221" xr:uid="{00000000-0005-0000-0000-000093890000}"/>
    <cellStyle name="Dane wyjściowe 2 21 2 3" xfId="35222" xr:uid="{00000000-0005-0000-0000-000094890000}"/>
    <cellStyle name="Dane wyjściowe 2 21 3" xfId="35223" xr:uid="{00000000-0005-0000-0000-000095890000}"/>
    <cellStyle name="Dane wyjściowe 2 21 3 2" xfId="35224" xr:uid="{00000000-0005-0000-0000-000096890000}"/>
    <cellStyle name="Dane wyjściowe 2 21 3 3" xfId="35225" xr:uid="{00000000-0005-0000-0000-000097890000}"/>
    <cellStyle name="Dane wyjściowe 2 21 4" xfId="35226" xr:uid="{00000000-0005-0000-0000-000098890000}"/>
    <cellStyle name="Dane wyjściowe 2 21 5" xfId="35227" xr:uid="{00000000-0005-0000-0000-000099890000}"/>
    <cellStyle name="Dane wyjściowe 2 22" xfId="35228" xr:uid="{00000000-0005-0000-0000-00009A890000}"/>
    <cellStyle name="Dane wyjściowe 2 22 2" xfId="35229" xr:uid="{00000000-0005-0000-0000-00009B890000}"/>
    <cellStyle name="Dane wyjściowe 2 22 2 2" xfId="35230" xr:uid="{00000000-0005-0000-0000-00009C890000}"/>
    <cellStyle name="Dane wyjściowe 2 22 2 3" xfId="35231" xr:uid="{00000000-0005-0000-0000-00009D890000}"/>
    <cellStyle name="Dane wyjściowe 2 22 3" xfId="35232" xr:uid="{00000000-0005-0000-0000-00009E890000}"/>
    <cellStyle name="Dane wyjściowe 2 22 3 2" xfId="35233" xr:uid="{00000000-0005-0000-0000-00009F890000}"/>
    <cellStyle name="Dane wyjściowe 2 22 3 3" xfId="35234" xr:uid="{00000000-0005-0000-0000-0000A0890000}"/>
    <cellStyle name="Dane wyjściowe 2 22 4" xfId="35235" xr:uid="{00000000-0005-0000-0000-0000A1890000}"/>
    <cellStyle name="Dane wyjściowe 2 22 5" xfId="35236" xr:uid="{00000000-0005-0000-0000-0000A2890000}"/>
    <cellStyle name="Dane wyjściowe 2 23" xfId="35237" xr:uid="{00000000-0005-0000-0000-0000A3890000}"/>
    <cellStyle name="Dane wyjściowe 2 23 2" xfId="35238" xr:uid="{00000000-0005-0000-0000-0000A4890000}"/>
    <cellStyle name="Dane wyjściowe 2 23 2 2" xfId="35239" xr:uid="{00000000-0005-0000-0000-0000A5890000}"/>
    <cellStyle name="Dane wyjściowe 2 23 2 3" xfId="35240" xr:uid="{00000000-0005-0000-0000-0000A6890000}"/>
    <cellStyle name="Dane wyjściowe 2 23 3" xfId="35241" xr:uid="{00000000-0005-0000-0000-0000A7890000}"/>
    <cellStyle name="Dane wyjściowe 2 23 3 2" xfId="35242" xr:uid="{00000000-0005-0000-0000-0000A8890000}"/>
    <cellStyle name="Dane wyjściowe 2 23 3 3" xfId="35243" xr:uid="{00000000-0005-0000-0000-0000A9890000}"/>
    <cellStyle name="Dane wyjściowe 2 23 4" xfId="35244" xr:uid="{00000000-0005-0000-0000-0000AA890000}"/>
    <cellStyle name="Dane wyjściowe 2 23 5" xfId="35245" xr:uid="{00000000-0005-0000-0000-0000AB890000}"/>
    <cellStyle name="Dane wyjściowe 2 24" xfId="35246" xr:uid="{00000000-0005-0000-0000-0000AC890000}"/>
    <cellStyle name="Dane wyjściowe 2 24 2" xfId="35247" xr:uid="{00000000-0005-0000-0000-0000AD890000}"/>
    <cellStyle name="Dane wyjściowe 2 24 2 2" xfId="35248" xr:uid="{00000000-0005-0000-0000-0000AE890000}"/>
    <cellStyle name="Dane wyjściowe 2 24 2 3" xfId="35249" xr:uid="{00000000-0005-0000-0000-0000AF890000}"/>
    <cellStyle name="Dane wyjściowe 2 24 3" xfId="35250" xr:uid="{00000000-0005-0000-0000-0000B0890000}"/>
    <cellStyle name="Dane wyjściowe 2 24 3 2" xfId="35251" xr:uid="{00000000-0005-0000-0000-0000B1890000}"/>
    <cellStyle name="Dane wyjściowe 2 24 3 3" xfId="35252" xr:uid="{00000000-0005-0000-0000-0000B2890000}"/>
    <cellStyle name="Dane wyjściowe 2 24 4" xfId="35253" xr:uid="{00000000-0005-0000-0000-0000B3890000}"/>
    <cellStyle name="Dane wyjściowe 2 24 5" xfId="35254" xr:uid="{00000000-0005-0000-0000-0000B4890000}"/>
    <cellStyle name="Dane wyjściowe 2 25" xfId="35255" xr:uid="{00000000-0005-0000-0000-0000B5890000}"/>
    <cellStyle name="Dane wyjściowe 2 25 2" xfId="35256" xr:uid="{00000000-0005-0000-0000-0000B6890000}"/>
    <cellStyle name="Dane wyjściowe 2 25 2 2" xfId="35257" xr:uid="{00000000-0005-0000-0000-0000B7890000}"/>
    <cellStyle name="Dane wyjściowe 2 25 2 3" xfId="35258" xr:uid="{00000000-0005-0000-0000-0000B8890000}"/>
    <cellStyle name="Dane wyjściowe 2 25 3" xfId="35259" xr:uid="{00000000-0005-0000-0000-0000B9890000}"/>
    <cellStyle name="Dane wyjściowe 2 25 3 2" xfId="35260" xr:uid="{00000000-0005-0000-0000-0000BA890000}"/>
    <cellStyle name="Dane wyjściowe 2 25 3 3" xfId="35261" xr:uid="{00000000-0005-0000-0000-0000BB890000}"/>
    <cellStyle name="Dane wyjściowe 2 25 4" xfId="35262" xr:uid="{00000000-0005-0000-0000-0000BC890000}"/>
    <cellStyle name="Dane wyjściowe 2 25 5" xfId="35263" xr:uid="{00000000-0005-0000-0000-0000BD890000}"/>
    <cellStyle name="Dane wyjściowe 2 26" xfId="35264" xr:uid="{00000000-0005-0000-0000-0000BE890000}"/>
    <cellStyle name="Dane wyjściowe 2 26 2" xfId="35265" xr:uid="{00000000-0005-0000-0000-0000BF890000}"/>
    <cellStyle name="Dane wyjściowe 2 26 2 2" xfId="35266" xr:uid="{00000000-0005-0000-0000-0000C0890000}"/>
    <cellStyle name="Dane wyjściowe 2 26 2 3" xfId="35267" xr:uid="{00000000-0005-0000-0000-0000C1890000}"/>
    <cellStyle name="Dane wyjściowe 2 26 3" xfId="35268" xr:uid="{00000000-0005-0000-0000-0000C2890000}"/>
    <cellStyle name="Dane wyjściowe 2 26 3 2" xfId="35269" xr:uid="{00000000-0005-0000-0000-0000C3890000}"/>
    <cellStyle name="Dane wyjściowe 2 26 3 3" xfId="35270" xr:uid="{00000000-0005-0000-0000-0000C4890000}"/>
    <cellStyle name="Dane wyjściowe 2 26 4" xfId="35271" xr:uid="{00000000-0005-0000-0000-0000C5890000}"/>
    <cellStyle name="Dane wyjściowe 2 26 5" xfId="35272" xr:uid="{00000000-0005-0000-0000-0000C6890000}"/>
    <cellStyle name="Dane wyjściowe 2 27" xfId="35273" xr:uid="{00000000-0005-0000-0000-0000C7890000}"/>
    <cellStyle name="Dane wyjściowe 2 27 2" xfId="35274" xr:uid="{00000000-0005-0000-0000-0000C8890000}"/>
    <cellStyle name="Dane wyjściowe 2 27 2 2" xfId="35275" xr:uid="{00000000-0005-0000-0000-0000C9890000}"/>
    <cellStyle name="Dane wyjściowe 2 27 2 3" xfId="35276" xr:uid="{00000000-0005-0000-0000-0000CA890000}"/>
    <cellStyle name="Dane wyjściowe 2 27 3" xfId="35277" xr:uid="{00000000-0005-0000-0000-0000CB890000}"/>
    <cellStyle name="Dane wyjściowe 2 27 3 2" xfId="35278" xr:uid="{00000000-0005-0000-0000-0000CC890000}"/>
    <cellStyle name="Dane wyjściowe 2 27 3 3" xfId="35279" xr:uid="{00000000-0005-0000-0000-0000CD890000}"/>
    <cellStyle name="Dane wyjściowe 2 27 4" xfId="35280" xr:uid="{00000000-0005-0000-0000-0000CE890000}"/>
    <cellStyle name="Dane wyjściowe 2 27 5" xfId="35281" xr:uid="{00000000-0005-0000-0000-0000CF890000}"/>
    <cellStyle name="Dane wyjściowe 2 28" xfId="35282" xr:uid="{00000000-0005-0000-0000-0000D0890000}"/>
    <cellStyle name="Dane wyjściowe 2 28 2" xfId="35283" xr:uid="{00000000-0005-0000-0000-0000D1890000}"/>
    <cellStyle name="Dane wyjściowe 2 29" xfId="35284" xr:uid="{00000000-0005-0000-0000-0000D2890000}"/>
    <cellStyle name="Dane wyjściowe 2 3" xfId="35285" xr:uid="{00000000-0005-0000-0000-0000D3890000}"/>
    <cellStyle name="Dane wyjściowe 2 3 10" xfId="35286" xr:uid="{00000000-0005-0000-0000-0000D4890000}"/>
    <cellStyle name="Dane wyjściowe 2 3 10 2" xfId="35287" xr:uid="{00000000-0005-0000-0000-0000D5890000}"/>
    <cellStyle name="Dane wyjściowe 2 3 10 2 2" xfId="35288" xr:uid="{00000000-0005-0000-0000-0000D6890000}"/>
    <cellStyle name="Dane wyjściowe 2 3 10 2 3" xfId="35289" xr:uid="{00000000-0005-0000-0000-0000D7890000}"/>
    <cellStyle name="Dane wyjściowe 2 3 10 3" xfId="35290" xr:uid="{00000000-0005-0000-0000-0000D8890000}"/>
    <cellStyle name="Dane wyjściowe 2 3 10 3 2" xfId="35291" xr:uid="{00000000-0005-0000-0000-0000D9890000}"/>
    <cellStyle name="Dane wyjściowe 2 3 10 3 3" xfId="35292" xr:uid="{00000000-0005-0000-0000-0000DA890000}"/>
    <cellStyle name="Dane wyjściowe 2 3 10 4" xfId="35293" xr:uid="{00000000-0005-0000-0000-0000DB890000}"/>
    <cellStyle name="Dane wyjściowe 2 3 10 5" xfId="35294" xr:uid="{00000000-0005-0000-0000-0000DC890000}"/>
    <cellStyle name="Dane wyjściowe 2 3 11" xfId="35295" xr:uid="{00000000-0005-0000-0000-0000DD890000}"/>
    <cellStyle name="Dane wyjściowe 2 3 11 2" xfId="35296" xr:uid="{00000000-0005-0000-0000-0000DE890000}"/>
    <cellStyle name="Dane wyjściowe 2 3 11 2 2" xfId="35297" xr:uid="{00000000-0005-0000-0000-0000DF890000}"/>
    <cellStyle name="Dane wyjściowe 2 3 11 2 3" xfId="35298" xr:uid="{00000000-0005-0000-0000-0000E0890000}"/>
    <cellStyle name="Dane wyjściowe 2 3 11 3" xfId="35299" xr:uid="{00000000-0005-0000-0000-0000E1890000}"/>
    <cellStyle name="Dane wyjściowe 2 3 11 3 2" xfId="35300" xr:uid="{00000000-0005-0000-0000-0000E2890000}"/>
    <cellStyle name="Dane wyjściowe 2 3 11 3 3" xfId="35301" xr:uid="{00000000-0005-0000-0000-0000E3890000}"/>
    <cellStyle name="Dane wyjściowe 2 3 11 4" xfId="35302" xr:uid="{00000000-0005-0000-0000-0000E4890000}"/>
    <cellStyle name="Dane wyjściowe 2 3 11 5" xfId="35303" xr:uid="{00000000-0005-0000-0000-0000E5890000}"/>
    <cellStyle name="Dane wyjściowe 2 3 12" xfId="35304" xr:uid="{00000000-0005-0000-0000-0000E6890000}"/>
    <cellStyle name="Dane wyjściowe 2 3 12 2" xfId="35305" xr:uid="{00000000-0005-0000-0000-0000E7890000}"/>
    <cellStyle name="Dane wyjściowe 2 3 12 2 2" xfId="35306" xr:uid="{00000000-0005-0000-0000-0000E8890000}"/>
    <cellStyle name="Dane wyjściowe 2 3 12 2 3" xfId="35307" xr:uid="{00000000-0005-0000-0000-0000E9890000}"/>
    <cellStyle name="Dane wyjściowe 2 3 12 3" xfId="35308" xr:uid="{00000000-0005-0000-0000-0000EA890000}"/>
    <cellStyle name="Dane wyjściowe 2 3 12 3 2" xfId="35309" xr:uid="{00000000-0005-0000-0000-0000EB890000}"/>
    <cellStyle name="Dane wyjściowe 2 3 12 3 3" xfId="35310" xr:uid="{00000000-0005-0000-0000-0000EC890000}"/>
    <cellStyle name="Dane wyjściowe 2 3 12 4" xfId="35311" xr:uid="{00000000-0005-0000-0000-0000ED890000}"/>
    <cellStyle name="Dane wyjściowe 2 3 12 5" xfId="35312" xr:uid="{00000000-0005-0000-0000-0000EE890000}"/>
    <cellStyle name="Dane wyjściowe 2 3 13" xfId="35313" xr:uid="{00000000-0005-0000-0000-0000EF890000}"/>
    <cellStyle name="Dane wyjściowe 2 3 13 2" xfId="35314" xr:uid="{00000000-0005-0000-0000-0000F0890000}"/>
    <cellStyle name="Dane wyjściowe 2 3 13 2 2" xfId="35315" xr:uid="{00000000-0005-0000-0000-0000F1890000}"/>
    <cellStyle name="Dane wyjściowe 2 3 13 2 3" xfId="35316" xr:uid="{00000000-0005-0000-0000-0000F2890000}"/>
    <cellStyle name="Dane wyjściowe 2 3 13 3" xfId="35317" xr:uid="{00000000-0005-0000-0000-0000F3890000}"/>
    <cellStyle name="Dane wyjściowe 2 3 13 3 2" xfId="35318" xr:uid="{00000000-0005-0000-0000-0000F4890000}"/>
    <cellStyle name="Dane wyjściowe 2 3 13 3 3" xfId="35319" xr:uid="{00000000-0005-0000-0000-0000F5890000}"/>
    <cellStyle name="Dane wyjściowe 2 3 13 4" xfId="35320" xr:uid="{00000000-0005-0000-0000-0000F6890000}"/>
    <cellStyle name="Dane wyjściowe 2 3 13 5" xfId="35321" xr:uid="{00000000-0005-0000-0000-0000F7890000}"/>
    <cellStyle name="Dane wyjściowe 2 3 14" xfId="35322" xr:uid="{00000000-0005-0000-0000-0000F8890000}"/>
    <cellStyle name="Dane wyjściowe 2 3 14 2" xfId="35323" xr:uid="{00000000-0005-0000-0000-0000F9890000}"/>
    <cellStyle name="Dane wyjściowe 2 3 14 2 2" xfId="35324" xr:uid="{00000000-0005-0000-0000-0000FA890000}"/>
    <cellStyle name="Dane wyjściowe 2 3 14 2 3" xfId="35325" xr:uid="{00000000-0005-0000-0000-0000FB890000}"/>
    <cellStyle name="Dane wyjściowe 2 3 14 3" xfId="35326" xr:uid="{00000000-0005-0000-0000-0000FC890000}"/>
    <cellStyle name="Dane wyjściowe 2 3 14 3 2" xfId="35327" xr:uid="{00000000-0005-0000-0000-0000FD890000}"/>
    <cellStyle name="Dane wyjściowe 2 3 14 3 3" xfId="35328" xr:uid="{00000000-0005-0000-0000-0000FE890000}"/>
    <cellStyle name="Dane wyjściowe 2 3 14 4" xfId="35329" xr:uid="{00000000-0005-0000-0000-0000FF890000}"/>
    <cellStyle name="Dane wyjściowe 2 3 14 5" xfId="35330" xr:uid="{00000000-0005-0000-0000-0000008A0000}"/>
    <cellStyle name="Dane wyjściowe 2 3 15" xfId="35331" xr:uid="{00000000-0005-0000-0000-0000018A0000}"/>
    <cellStyle name="Dane wyjściowe 2 3 15 2" xfId="35332" xr:uid="{00000000-0005-0000-0000-0000028A0000}"/>
    <cellStyle name="Dane wyjściowe 2 3 15 2 2" xfId="35333" xr:uid="{00000000-0005-0000-0000-0000038A0000}"/>
    <cellStyle name="Dane wyjściowe 2 3 15 2 3" xfId="35334" xr:uid="{00000000-0005-0000-0000-0000048A0000}"/>
    <cellStyle name="Dane wyjściowe 2 3 15 3" xfId="35335" xr:uid="{00000000-0005-0000-0000-0000058A0000}"/>
    <cellStyle name="Dane wyjściowe 2 3 15 3 2" xfId="35336" xr:uid="{00000000-0005-0000-0000-0000068A0000}"/>
    <cellStyle name="Dane wyjściowe 2 3 15 3 3" xfId="35337" xr:uid="{00000000-0005-0000-0000-0000078A0000}"/>
    <cellStyle name="Dane wyjściowe 2 3 15 4" xfId="35338" xr:uid="{00000000-0005-0000-0000-0000088A0000}"/>
    <cellStyle name="Dane wyjściowe 2 3 15 5" xfId="35339" xr:uid="{00000000-0005-0000-0000-0000098A0000}"/>
    <cellStyle name="Dane wyjściowe 2 3 16" xfId="35340" xr:uid="{00000000-0005-0000-0000-00000A8A0000}"/>
    <cellStyle name="Dane wyjściowe 2 3 16 2" xfId="35341" xr:uid="{00000000-0005-0000-0000-00000B8A0000}"/>
    <cellStyle name="Dane wyjściowe 2 3 16 2 2" xfId="35342" xr:uid="{00000000-0005-0000-0000-00000C8A0000}"/>
    <cellStyle name="Dane wyjściowe 2 3 16 2 3" xfId="35343" xr:uid="{00000000-0005-0000-0000-00000D8A0000}"/>
    <cellStyle name="Dane wyjściowe 2 3 16 3" xfId="35344" xr:uid="{00000000-0005-0000-0000-00000E8A0000}"/>
    <cellStyle name="Dane wyjściowe 2 3 16 3 2" xfId="35345" xr:uid="{00000000-0005-0000-0000-00000F8A0000}"/>
    <cellStyle name="Dane wyjściowe 2 3 16 3 3" xfId="35346" xr:uid="{00000000-0005-0000-0000-0000108A0000}"/>
    <cellStyle name="Dane wyjściowe 2 3 16 4" xfId="35347" xr:uid="{00000000-0005-0000-0000-0000118A0000}"/>
    <cellStyle name="Dane wyjściowe 2 3 16 5" xfId="35348" xr:uid="{00000000-0005-0000-0000-0000128A0000}"/>
    <cellStyle name="Dane wyjściowe 2 3 17" xfId="35349" xr:uid="{00000000-0005-0000-0000-0000138A0000}"/>
    <cellStyle name="Dane wyjściowe 2 3 17 2" xfId="35350" xr:uid="{00000000-0005-0000-0000-0000148A0000}"/>
    <cellStyle name="Dane wyjściowe 2 3 17 2 2" xfId="35351" xr:uid="{00000000-0005-0000-0000-0000158A0000}"/>
    <cellStyle name="Dane wyjściowe 2 3 17 2 3" xfId="35352" xr:uid="{00000000-0005-0000-0000-0000168A0000}"/>
    <cellStyle name="Dane wyjściowe 2 3 17 3" xfId="35353" xr:uid="{00000000-0005-0000-0000-0000178A0000}"/>
    <cellStyle name="Dane wyjściowe 2 3 17 3 2" xfId="35354" xr:uid="{00000000-0005-0000-0000-0000188A0000}"/>
    <cellStyle name="Dane wyjściowe 2 3 17 3 3" xfId="35355" xr:uid="{00000000-0005-0000-0000-0000198A0000}"/>
    <cellStyle name="Dane wyjściowe 2 3 17 4" xfId="35356" xr:uid="{00000000-0005-0000-0000-00001A8A0000}"/>
    <cellStyle name="Dane wyjściowe 2 3 17 5" xfId="35357" xr:uid="{00000000-0005-0000-0000-00001B8A0000}"/>
    <cellStyle name="Dane wyjściowe 2 3 18" xfId="35358" xr:uid="{00000000-0005-0000-0000-00001C8A0000}"/>
    <cellStyle name="Dane wyjściowe 2 3 18 2" xfId="35359" xr:uid="{00000000-0005-0000-0000-00001D8A0000}"/>
    <cellStyle name="Dane wyjściowe 2 3 18 2 2" xfId="35360" xr:uid="{00000000-0005-0000-0000-00001E8A0000}"/>
    <cellStyle name="Dane wyjściowe 2 3 18 2 3" xfId="35361" xr:uid="{00000000-0005-0000-0000-00001F8A0000}"/>
    <cellStyle name="Dane wyjściowe 2 3 18 3" xfId="35362" xr:uid="{00000000-0005-0000-0000-0000208A0000}"/>
    <cellStyle name="Dane wyjściowe 2 3 18 3 2" xfId="35363" xr:uid="{00000000-0005-0000-0000-0000218A0000}"/>
    <cellStyle name="Dane wyjściowe 2 3 18 3 3" xfId="35364" xr:uid="{00000000-0005-0000-0000-0000228A0000}"/>
    <cellStyle name="Dane wyjściowe 2 3 18 4" xfId="35365" xr:uid="{00000000-0005-0000-0000-0000238A0000}"/>
    <cellStyle name="Dane wyjściowe 2 3 18 5" xfId="35366" xr:uid="{00000000-0005-0000-0000-0000248A0000}"/>
    <cellStyle name="Dane wyjściowe 2 3 19" xfId="35367" xr:uid="{00000000-0005-0000-0000-0000258A0000}"/>
    <cellStyle name="Dane wyjściowe 2 3 19 2" xfId="35368" xr:uid="{00000000-0005-0000-0000-0000268A0000}"/>
    <cellStyle name="Dane wyjściowe 2 3 19 2 2" xfId="35369" xr:uid="{00000000-0005-0000-0000-0000278A0000}"/>
    <cellStyle name="Dane wyjściowe 2 3 19 2 3" xfId="35370" xr:uid="{00000000-0005-0000-0000-0000288A0000}"/>
    <cellStyle name="Dane wyjściowe 2 3 19 3" xfId="35371" xr:uid="{00000000-0005-0000-0000-0000298A0000}"/>
    <cellStyle name="Dane wyjściowe 2 3 19 3 2" xfId="35372" xr:uid="{00000000-0005-0000-0000-00002A8A0000}"/>
    <cellStyle name="Dane wyjściowe 2 3 19 3 3" xfId="35373" xr:uid="{00000000-0005-0000-0000-00002B8A0000}"/>
    <cellStyle name="Dane wyjściowe 2 3 19 4" xfId="35374" xr:uid="{00000000-0005-0000-0000-00002C8A0000}"/>
    <cellStyle name="Dane wyjściowe 2 3 19 5" xfId="35375" xr:uid="{00000000-0005-0000-0000-00002D8A0000}"/>
    <cellStyle name="Dane wyjściowe 2 3 2" xfId="35376" xr:uid="{00000000-0005-0000-0000-00002E8A0000}"/>
    <cellStyle name="Dane wyjściowe 2 3 2 2" xfId="35377" xr:uid="{00000000-0005-0000-0000-00002F8A0000}"/>
    <cellStyle name="Dane wyjściowe 2 3 2 2 2" xfId="35378" xr:uid="{00000000-0005-0000-0000-0000308A0000}"/>
    <cellStyle name="Dane wyjściowe 2 3 2 2 3" xfId="35379" xr:uid="{00000000-0005-0000-0000-0000318A0000}"/>
    <cellStyle name="Dane wyjściowe 2 3 2 2 4" xfId="35380" xr:uid="{00000000-0005-0000-0000-0000328A0000}"/>
    <cellStyle name="Dane wyjściowe 2 3 2 3" xfId="35381" xr:uid="{00000000-0005-0000-0000-0000338A0000}"/>
    <cellStyle name="Dane wyjściowe 2 3 2 3 2" xfId="35382" xr:uid="{00000000-0005-0000-0000-0000348A0000}"/>
    <cellStyle name="Dane wyjściowe 2 3 2 3 3" xfId="35383" xr:uid="{00000000-0005-0000-0000-0000358A0000}"/>
    <cellStyle name="Dane wyjściowe 2 3 2 4" xfId="35384" xr:uid="{00000000-0005-0000-0000-0000368A0000}"/>
    <cellStyle name="Dane wyjściowe 2 3 2 4 2" xfId="35385" xr:uid="{00000000-0005-0000-0000-0000378A0000}"/>
    <cellStyle name="Dane wyjściowe 2 3 2 5" xfId="35386" xr:uid="{00000000-0005-0000-0000-0000388A0000}"/>
    <cellStyle name="Dane wyjściowe 2 3 20" xfId="35387" xr:uid="{00000000-0005-0000-0000-0000398A0000}"/>
    <cellStyle name="Dane wyjściowe 2 3 20 2" xfId="35388" xr:uid="{00000000-0005-0000-0000-00003A8A0000}"/>
    <cellStyle name="Dane wyjściowe 2 3 20 2 2" xfId="35389" xr:uid="{00000000-0005-0000-0000-00003B8A0000}"/>
    <cellStyle name="Dane wyjściowe 2 3 20 2 3" xfId="35390" xr:uid="{00000000-0005-0000-0000-00003C8A0000}"/>
    <cellStyle name="Dane wyjściowe 2 3 20 3" xfId="35391" xr:uid="{00000000-0005-0000-0000-00003D8A0000}"/>
    <cellStyle name="Dane wyjściowe 2 3 20 3 2" xfId="35392" xr:uid="{00000000-0005-0000-0000-00003E8A0000}"/>
    <cellStyle name="Dane wyjściowe 2 3 20 3 3" xfId="35393" xr:uid="{00000000-0005-0000-0000-00003F8A0000}"/>
    <cellStyle name="Dane wyjściowe 2 3 20 4" xfId="35394" xr:uid="{00000000-0005-0000-0000-0000408A0000}"/>
    <cellStyle name="Dane wyjściowe 2 3 20 5" xfId="35395" xr:uid="{00000000-0005-0000-0000-0000418A0000}"/>
    <cellStyle name="Dane wyjściowe 2 3 21" xfId="35396" xr:uid="{00000000-0005-0000-0000-0000428A0000}"/>
    <cellStyle name="Dane wyjściowe 2 3 21 2" xfId="35397" xr:uid="{00000000-0005-0000-0000-0000438A0000}"/>
    <cellStyle name="Dane wyjściowe 2 3 22" xfId="35398" xr:uid="{00000000-0005-0000-0000-0000448A0000}"/>
    <cellStyle name="Dane wyjściowe 2 3 3" xfId="35399" xr:uid="{00000000-0005-0000-0000-0000458A0000}"/>
    <cellStyle name="Dane wyjściowe 2 3 3 2" xfId="35400" xr:uid="{00000000-0005-0000-0000-0000468A0000}"/>
    <cellStyle name="Dane wyjściowe 2 3 3 2 2" xfId="35401" xr:uid="{00000000-0005-0000-0000-0000478A0000}"/>
    <cellStyle name="Dane wyjściowe 2 3 3 2 3" xfId="35402" xr:uid="{00000000-0005-0000-0000-0000488A0000}"/>
    <cellStyle name="Dane wyjściowe 2 3 3 2 4" xfId="35403" xr:uid="{00000000-0005-0000-0000-0000498A0000}"/>
    <cellStyle name="Dane wyjściowe 2 3 3 3" xfId="35404" xr:uid="{00000000-0005-0000-0000-00004A8A0000}"/>
    <cellStyle name="Dane wyjściowe 2 3 3 3 2" xfId="35405" xr:uid="{00000000-0005-0000-0000-00004B8A0000}"/>
    <cellStyle name="Dane wyjściowe 2 3 3 3 3" xfId="35406" xr:uid="{00000000-0005-0000-0000-00004C8A0000}"/>
    <cellStyle name="Dane wyjściowe 2 3 3 4" xfId="35407" xr:uid="{00000000-0005-0000-0000-00004D8A0000}"/>
    <cellStyle name="Dane wyjściowe 2 3 3 5" xfId="35408" xr:uid="{00000000-0005-0000-0000-00004E8A0000}"/>
    <cellStyle name="Dane wyjściowe 2 3 4" xfId="35409" xr:uid="{00000000-0005-0000-0000-00004F8A0000}"/>
    <cellStyle name="Dane wyjściowe 2 3 4 2" xfId="35410" xr:uid="{00000000-0005-0000-0000-0000508A0000}"/>
    <cellStyle name="Dane wyjściowe 2 3 4 2 2" xfId="35411" xr:uid="{00000000-0005-0000-0000-0000518A0000}"/>
    <cellStyle name="Dane wyjściowe 2 3 4 2 3" xfId="35412" xr:uid="{00000000-0005-0000-0000-0000528A0000}"/>
    <cellStyle name="Dane wyjściowe 2 3 4 3" xfId="35413" xr:uid="{00000000-0005-0000-0000-0000538A0000}"/>
    <cellStyle name="Dane wyjściowe 2 3 4 3 2" xfId="35414" xr:uid="{00000000-0005-0000-0000-0000548A0000}"/>
    <cellStyle name="Dane wyjściowe 2 3 4 3 3" xfId="35415" xr:uid="{00000000-0005-0000-0000-0000558A0000}"/>
    <cellStyle name="Dane wyjściowe 2 3 4 4" xfId="35416" xr:uid="{00000000-0005-0000-0000-0000568A0000}"/>
    <cellStyle name="Dane wyjściowe 2 3 4 5" xfId="35417" xr:uid="{00000000-0005-0000-0000-0000578A0000}"/>
    <cellStyle name="Dane wyjściowe 2 3 5" xfId="35418" xr:uid="{00000000-0005-0000-0000-0000588A0000}"/>
    <cellStyle name="Dane wyjściowe 2 3 5 2" xfId="35419" xr:uid="{00000000-0005-0000-0000-0000598A0000}"/>
    <cellStyle name="Dane wyjściowe 2 3 5 2 2" xfId="35420" xr:uid="{00000000-0005-0000-0000-00005A8A0000}"/>
    <cellStyle name="Dane wyjściowe 2 3 5 2 3" xfId="35421" xr:uid="{00000000-0005-0000-0000-00005B8A0000}"/>
    <cellStyle name="Dane wyjściowe 2 3 5 3" xfId="35422" xr:uid="{00000000-0005-0000-0000-00005C8A0000}"/>
    <cellStyle name="Dane wyjściowe 2 3 5 3 2" xfId="35423" xr:uid="{00000000-0005-0000-0000-00005D8A0000}"/>
    <cellStyle name="Dane wyjściowe 2 3 5 3 3" xfId="35424" xr:uid="{00000000-0005-0000-0000-00005E8A0000}"/>
    <cellStyle name="Dane wyjściowe 2 3 5 4" xfId="35425" xr:uid="{00000000-0005-0000-0000-00005F8A0000}"/>
    <cellStyle name="Dane wyjściowe 2 3 5 5" xfId="35426" xr:uid="{00000000-0005-0000-0000-0000608A0000}"/>
    <cellStyle name="Dane wyjściowe 2 3 6" xfId="35427" xr:uid="{00000000-0005-0000-0000-0000618A0000}"/>
    <cellStyle name="Dane wyjściowe 2 3 6 2" xfId="35428" xr:uid="{00000000-0005-0000-0000-0000628A0000}"/>
    <cellStyle name="Dane wyjściowe 2 3 6 2 2" xfId="35429" xr:uid="{00000000-0005-0000-0000-0000638A0000}"/>
    <cellStyle name="Dane wyjściowe 2 3 6 2 3" xfId="35430" xr:uid="{00000000-0005-0000-0000-0000648A0000}"/>
    <cellStyle name="Dane wyjściowe 2 3 6 3" xfId="35431" xr:uid="{00000000-0005-0000-0000-0000658A0000}"/>
    <cellStyle name="Dane wyjściowe 2 3 6 3 2" xfId="35432" xr:uid="{00000000-0005-0000-0000-0000668A0000}"/>
    <cellStyle name="Dane wyjściowe 2 3 6 3 3" xfId="35433" xr:uid="{00000000-0005-0000-0000-0000678A0000}"/>
    <cellStyle name="Dane wyjściowe 2 3 6 4" xfId="35434" xr:uid="{00000000-0005-0000-0000-0000688A0000}"/>
    <cellStyle name="Dane wyjściowe 2 3 6 5" xfId="35435" xr:uid="{00000000-0005-0000-0000-0000698A0000}"/>
    <cellStyle name="Dane wyjściowe 2 3 7" xfId="35436" xr:uid="{00000000-0005-0000-0000-00006A8A0000}"/>
    <cellStyle name="Dane wyjściowe 2 3 7 2" xfId="35437" xr:uid="{00000000-0005-0000-0000-00006B8A0000}"/>
    <cellStyle name="Dane wyjściowe 2 3 7 2 2" xfId="35438" xr:uid="{00000000-0005-0000-0000-00006C8A0000}"/>
    <cellStyle name="Dane wyjściowe 2 3 7 2 3" xfId="35439" xr:uid="{00000000-0005-0000-0000-00006D8A0000}"/>
    <cellStyle name="Dane wyjściowe 2 3 7 3" xfId="35440" xr:uid="{00000000-0005-0000-0000-00006E8A0000}"/>
    <cellStyle name="Dane wyjściowe 2 3 7 3 2" xfId="35441" xr:uid="{00000000-0005-0000-0000-00006F8A0000}"/>
    <cellStyle name="Dane wyjściowe 2 3 7 3 3" xfId="35442" xr:uid="{00000000-0005-0000-0000-0000708A0000}"/>
    <cellStyle name="Dane wyjściowe 2 3 7 4" xfId="35443" xr:uid="{00000000-0005-0000-0000-0000718A0000}"/>
    <cellStyle name="Dane wyjściowe 2 3 7 5" xfId="35444" xr:uid="{00000000-0005-0000-0000-0000728A0000}"/>
    <cellStyle name="Dane wyjściowe 2 3 8" xfId="35445" xr:uid="{00000000-0005-0000-0000-0000738A0000}"/>
    <cellStyle name="Dane wyjściowe 2 3 8 2" xfId="35446" xr:uid="{00000000-0005-0000-0000-0000748A0000}"/>
    <cellStyle name="Dane wyjściowe 2 3 8 2 2" xfId="35447" xr:uid="{00000000-0005-0000-0000-0000758A0000}"/>
    <cellStyle name="Dane wyjściowe 2 3 8 2 3" xfId="35448" xr:uid="{00000000-0005-0000-0000-0000768A0000}"/>
    <cellStyle name="Dane wyjściowe 2 3 8 3" xfId="35449" xr:uid="{00000000-0005-0000-0000-0000778A0000}"/>
    <cellStyle name="Dane wyjściowe 2 3 8 3 2" xfId="35450" xr:uid="{00000000-0005-0000-0000-0000788A0000}"/>
    <cellStyle name="Dane wyjściowe 2 3 8 3 3" xfId="35451" xr:uid="{00000000-0005-0000-0000-0000798A0000}"/>
    <cellStyle name="Dane wyjściowe 2 3 8 4" xfId="35452" xr:uid="{00000000-0005-0000-0000-00007A8A0000}"/>
    <cellStyle name="Dane wyjściowe 2 3 8 5" xfId="35453" xr:uid="{00000000-0005-0000-0000-00007B8A0000}"/>
    <cellStyle name="Dane wyjściowe 2 3 9" xfId="35454" xr:uid="{00000000-0005-0000-0000-00007C8A0000}"/>
    <cellStyle name="Dane wyjściowe 2 3 9 2" xfId="35455" xr:uid="{00000000-0005-0000-0000-00007D8A0000}"/>
    <cellStyle name="Dane wyjściowe 2 3 9 2 2" xfId="35456" xr:uid="{00000000-0005-0000-0000-00007E8A0000}"/>
    <cellStyle name="Dane wyjściowe 2 3 9 2 3" xfId="35457" xr:uid="{00000000-0005-0000-0000-00007F8A0000}"/>
    <cellStyle name="Dane wyjściowe 2 3 9 3" xfId="35458" xr:uid="{00000000-0005-0000-0000-0000808A0000}"/>
    <cellStyle name="Dane wyjściowe 2 3 9 3 2" xfId="35459" xr:uid="{00000000-0005-0000-0000-0000818A0000}"/>
    <cellStyle name="Dane wyjściowe 2 3 9 3 3" xfId="35460" xr:uid="{00000000-0005-0000-0000-0000828A0000}"/>
    <cellStyle name="Dane wyjściowe 2 3 9 4" xfId="35461" xr:uid="{00000000-0005-0000-0000-0000838A0000}"/>
    <cellStyle name="Dane wyjściowe 2 3 9 5" xfId="35462" xr:uid="{00000000-0005-0000-0000-0000848A0000}"/>
    <cellStyle name="Dane wyjściowe 2 30" xfId="35463" xr:uid="{00000000-0005-0000-0000-0000858A0000}"/>
    <cellStyle name="Dane wyjściowe 2 4" xfId="35464" xr:uid="{00000000-0005-0000-0000-0000868A0000}"/>
    <cellStyle name="Dane wyjściowe 2 4 10" xfId="35465" xr:uid="{00000000-0005-0000-0000-0000878A0000}"/>
    <cellStyle name="Dane wyjściowe 2 4 10 2" xfId="35466" xr:uid="{00000000-0005-0000-0000-0000888A0000}"/>
    <cellStyle name="Dane wyjściowe 2 4 10 2 2" xfId="35467" xr:uid="{00000000-0005-0000-0000-0000898A0000}"/>
    <cellStyle name="Dane wyjściowe 2 4 10 2 3" xfId="35468" xr:uid="{00000000-0005-0000-0000-00008A8A0000}"/>
    <cellStyle name="Dane wyjściowe 2 4 10 3" xfId="35469" xr:uid="{00000000-0005-0000-0000-00008B8A0000}"/>
    <cellStyle name="Dane wyjściowe 2 4 10 3 2" xfId="35470" xr:uid="{00000000-0005-0000-0000-00008C8A0000}"/>
    <cellStyle name="Dane wyjściowe 2 4 10 3 3" xfId="35471" xr:uid="{00000000-0005-0000-0000-00008D8A0000}"/>
    <cellStyle name="Dane wyjściowe 2 4 10 4" xfId="35472" xr:uid="{00000000-0005-0000-0000-00008E8A0000}"/>
    <cellStyle name="Dane wyjściowe 2 4 10 5" xfId="35473" xr:uid="{00000000-0005-0000-0000-00008F8A0000}"/>
    <cellStyle name="Dane wyjściowe 2 4 11" xfId="35474" xr:uid="{00000000-0005-0000-0000-0000908A0000}"/>
    <cellStyle name="Dane wyjściowe 2 4 11 2" xfId="35475" xr:uid="{00000000-0005-0000-0000-0000918A0000}"/>
    <cellStyle name="Dane wyjściowe 2 4 11 2 2" xfId="35476" xr:uid="{00000000-0005-0000-0000-0000928A0000}"/>
    <cellStyle name="Dane wyjściowe 2 4 11 2 3" xfId="35477" xr:uid="{00000000-0005-0000-0000-0000938A0000}"/>
    <cellStyle name="Dane wyjściowe 2 4 11 3" xfId="35478" xr:uid="{00000000-0005-0000-0000-0000948A0000}"/>
    <cellStyle name="Dane wyjściowe 2 4 11 3 2" xfId="35479" xr:uid="{00000000-0005-0000-0000-0000958A0000}"/>
    <cellStyle name="Dane wyjściowe 2 4 11 3 3" xfId="35480" xr:uid="{00000000-0005-0000-0000-0000968A0000}"/>
    <cellStyle name="Dane wyjściowe 2 4 11 4" xfId="35481" xr:uid="{00000000-0005-0000-0000-0000978A0000}"/>
    <cellStyle name="Dane wyjściowe 2 4 11 5" xfId="35482" xr:uid="{00000000-0005-0000-0000-0000988A0000}"/>
    <cellStyle name="Dane wyjściowe 2 4 12" xfId="35483" xr:uid="{00000000-0005-0000-0000-0000998A0000}"/>
    <cellStyle name="Dane wyjściowe 2 4 12 2" xfId="35484" xr:uid="{00000000-0005-0000-0000-00009A8A0000}"/>
    <cellStyle name="Dane wyjściowe 2 4 12 2 2" xfId="35485" xr:uid="{00000000-0005-0000-0000-00009B8A0000}"/>
    <cellStyle name="Dane wyjściowe 2 4 12 2 3" xfId="35486" xr:uid="{00000000-0005-0000-0000-00009C8A0000}"/>
    <cellStyle name="Dane wyjściowe 2 4 12 3" xfId="35487" xr:uid="{00000000-0005-0000-0000-00009D8A0000}"/>
    <cellStyle name="Dane wyjściowe 2 4 12 3 2" xfId="35488" xr:uid="{00000000-0005-0000-0000-00009E8A0000}"/>
    <cellStyle name="Dane wyjściowe 2 4 12 3 3" xfId="35489" xr:uid="{00000000-0005-0000-0000-00009F8A0000}"/>
    <cellStyle name="Dane wyjściowe 2 4 12 4" xfId="35490" xr:uid="{00000000-0005-0000-0000-0000A08A0000}"/>
    <cellStyle name="Dane wyjściowe 2 4 12 5" xfId="35491" xr:uid="{00000000-0005-0000-0000-0000A18A0000}"/>
    <cellStyle name="Dane wyjściowe 2 4 13" xfId="35492" xr:uid="{00000000-0005-0000-0000-0000A28A0000}"/>
    <cellStyle name="Dane wyjściowe 2 4 13 2" xfId="35493" xr:uid="{00000000-0005-0000-0000-0000A38A0000}"/>
    <cellStyle name="Dane wyjściowe 2 4 13 2 2" xfId="35494" xr:uid="{00000000-0005-0000-0000-0000A48A0000}"/>
    <cellStyle name="Dane wyjściowe 2 4 13 2 3" xfId="35495" xr:uid="{00000000-0005-0000-0000-0000A58A0000}"/>
    <cellStyle name="Dane wyjściowe 2 4 13 3" xfId="35496" xr:uid="{00000000-0005-0000-0000-0000A68A0000}"/>
    <cellStyle name="Dane wyjściowe 2 4 13 3 2" xfId="35497" xr:uid="{00000000-0005-0000-0000-0000A78A0000}"/>
    <cellStyle name="Dane wyjściowe 2 4 13 3 3" xfId="35498" xr:uid="{00000000-0005-0000-0000-0000A88A0000}"/>
    <cellStyle name="Dane wyjściowe 2 4 13 4" xfId="35499" xr:uid="{00000000-0005-0000-0000-0000A98A0000}"/>
    <cellStyle name="Dane wyjściowe 2 4 13 5" xfId="35500" xr:uid="{00000000-0005-0000-0000-0000AA8A0000}"/>
    <cellStyle name="Dane wyjściowe 2 4 14" xfId="35501" xr:uid="{00000000-0005-0000-0000-0000AB8A0000}"/>
    <cellStyle name="Dane wyjściowe 2 4 14 2" xfId="35502" xr:uid="{00000000-0005-0000-0000-0000AC8A0000}"/>
    <cellStyle name="Dane wyjściowe 2 4 14 2 2" xfId="35503" xr:uid="{00000000-0005-0000-0000-0000AD8A0000}"/>
    <cellStyle name="Dane wyjściowe 2 4 14 2 3" xfId="35504" xr:uid="{00000000-0005-0000-0000-0000AE8A0000}"/>
    <cellStyle name="Dane wyjściowe 2 4 14 3" xfId="35505" xr:uid="{00000000-0005-0000-0000-0000AF8A0000}"/>
    <cellStyle name="Dane wyjściowe 2 4 14 3 2" xfId="35506" xr:uid="{00000000-0005-0000-0000-0000B08A0000}"/>
    <cellStyle name="Dane wyjściowe 2 4 14 3 3" xfId="35507" xr:uid="{00000000-0005-0000-0000-0000B18A0000}"/>
    <cellStyle name="Dane wyjściowe 2 4 14 4" xfId="35508" xr:uid="{00000000-0005-0000-0000-0000B28A0000}"/>
    <cellStyle name="Dane wyjściowe 2 4 14 5" xfId="35509" xr:uid="{00000000-0005-0000-0000-0000B38A0000}"/>
    <cellStyle name="Dane wyjściowe 2 4 15" xfId="35510" xr:uid="{00000000-0005-0000-0000-0000B48A0000}"/>
    <cellStyle name="Dane wyjściowe 2 4 15 2" xfId="35511" xr:uid="{00000000-0005-0000-0000-0000B58A0000}"/>
    <cellStyle name="Dane wyjściowe 2 4 15 2 2" xfId="35512" xr:uid="{00000000-0005-0000-0000-0000B68A0000}"/>
    <cellStyle name="Dane wyjściowe 2 4 15 2 3" xfId="35513" xr:uid="{00000000-0005-0000-0000-0000B78A0000}"/>
    <cellStyle name="Dane wyjściowe 2 4 15 3" xfId="35514" xr:uid="{00000000-0005-0000-0000-0000B88A0000}"/>
    <cellStyle name="Dane wyjściowe 2 4 15 3 2" xfId="35515" xr:uid="{00000000-0005-0000-0000-0000B98A0000}"/>
    <cellStyle name="Dane wyjściowe 2 4 15 3 3" xfId="35516" xr:uid="{00000000-0005-0000-0000-0000BA8A0000}"/>
    <cellStyle name="Dane wyjściowe 2 4 15 4" xfId="35517" xr:uid="{00000000-0005-0000-0000-0000BB8A0000}"/>
    <cellStyle name="Dane wyjściowe 2 4 15 5" xfId="35518" xr:uid="{00000000-0005-0000-0000-0000BC8A0000}"/>
    <cellStyle name="Dane wyjściowe 2 4 16" xfId="35519" xr:uid="{00000000-0005-0000-0000-0000BD8A0000}"/>
    <cellStyle name="Dane wyjściowe 2 4 16 2" xfId="35520" xr:uid="{00000000-0005-0000-0000-0000BE8A0000}"/>
    <cellStyle name="Dane wyjściowe 2 4 16 2 2" xfId="35521" xr:uid="{00000000-0005-0000-0000-0000BF8A0000}"/>
    <cellStyle name="Dane wyjściowe 2 4 16 2 3" xfId="35522" xr:uid="{00000000-0005-0000-0000-0000C08A0000}"/>
    <cellStyle name="Dane wyjściowe 2 4 16 3" xfId="35523" xr:uid="{00000000-0005-0000-0000-0000C18A0000}"/>
    <cellStyle name="Dane wyjściowe 2 4 16 3 2" xfId="35524" xr:uid="{00000000-0005-0000-0000-0000C28A0000}"/>
    <cellStyle name="Dane wyjściowe 2 4 16 3 3" xfId="35525" xr:uid="{00000000-0005-0000-0000-0000C38A0000}"/>
    <cellStyle name="Dane wyjściowe 2 4 16 4" xfId="35526" xr:uid="{00000000-0005-0000-0000-0000C48A0000}"/>
    <cellStyle name="Dane wyjściowe 2 4 16 5" xfId="35527" xr:uid="{00000000-0005-0000-0000-0000C58A0000}"/>
    <cellStyle name="Dane wyjściowe 2 4 17" xfId="35528" xr:uid="{00000000-0005-0000-0000-0000C68A0000}"/>
    <cellStyle name="Dane wyjściowe 2 4 17 2" xfId="35529" xr:uid="{00000000-0005-0000-0000-0000C78A0000}"/>
    <cellStyle name="Dane wyjściowe 2 4 17 2 2" xfId="35530" xr:uid="{00000000-0005-0000-0000-0000C88A0000}"/>
    <cellStyle name="Dane wyjściowe 2 4 17 2 3" xfId="35531" xr:uid="{00000000-0005-0000-0000-0000C98A0000}"/>
    <cellStyle name="Dane wyjściowe 2 4 17 3" xfId="35532" xr:uid="{00000000-0005-0000-0000-0000CA8A0000}"/>
    <cellStyle name="Dane wyjściowe 2 4 17 3 2" xfId="35533" xr:uid="{00000000-0005-0000-0000-0000CB8A0000}"/>
    <cellStyle name="Dane wyjściowe 2 4 17 3 3" xfId="35534" xr:uid="{00000000-0005-0000-0000-0000CC8A0000}"/>
    <cellStyle name="Dane wyjściowe 2 4 17 4" xfId="35535" xr:uid="{00000000-0005-0000-0000-0000CD8A0000}"/>
    <cellStyle name="Dane wyjściowe 2 4 17 5" xfId="35536" xr:uid="{00000000-0005-0000-0000-0000CE8A0000}"/>
    <cellStyle name="Dane wyjściowe 2 4 18" xfId="35537" xr:uid="{00000000-0005-0000-0000-0000CF8A0000}"/>
    <cellStyle name="Dane wyjściowe 2 4 18 2" xfId="35538" xr:uid="{00000000-0005-0000-0000-0000D08A0000}"/>
    <cellStyle name="Dane wyjściowe 2 4 18 2 2" xfId="35539" xr:uid="{00000000-0005-0000-0000-0000D18A0000}"/>
    <cellStyle name="Dane wyjściowe 2 4 18 2 3" xfId="35540" xr:uid="{00000000-0005-0000-0000-0000D28A0000}"/>
    <cellStyle name="Dane wyjściowe 2 4 18 3" xfId="35541" xr:uid="{00000000-0005-0000-0000-0000D38A0000}"/>
    <cellStyle name="Dane wyjściowe 2 4 18 3 2" xfId="35542" xr:uid="{00000000-0005-0000-0000-0000D48A0000}"/>
    <cellStyle name="Dane wyjściowe 2 4 18 3 3" xfId="35543" xr:uid="{00000000-0005-0000-0000-0000D58A0000}"/>
    <cellStyle name="Dane wyjściowe 2 4 18 4" xfId="35544" xr:uid="{00000000-0005-0000-0000-0000D68A0000}"/>
    <cellStyle name="Dane wyjściowe 2 4 18 5" xfId="35545" xr:uid="{00000000-0005-0000-0000-0000D78A0000}"/>
    <cellStyle name="Dane wyjściowe 2 4 19" xfId="35546" xr:uid="{00000000-0005-0000-0000-0000D88A0000}"/>
    <cellStyle name="Dane wyjściowe 2 4 19 2" xfId="35547" xr:uid="{00000000-0005-0000-0000-0000D98A0000}"/>
    <cellStyle name="Dane wyjściowe 2 4 19 2 2" xfId="35548" xr:uid="{00000000-0005-0000-0000-0000DA8A0000}"/>
    <cellStyle name="Dane wyjściowe 2 4 19 2 3" xfId="35549" xr:uid="{00000000-0005-0000-0000-0000DB8A0000}"/>
    <cellStyle name="Dane wyjściowe 2 4 19 3" xfId="35550" xr:uid="{00000000-0005-0000-0000-0000DC8A0000}"/>
    <cellStyle name="Dane wyjściowe 2 4 19 3 2" xfId="35551" xr:uid="{00000000-0005-0000-0000-0000DD8A0000}"/>
    <cellStyle name="Dane wyjściowe 2 4 19 3 3" xfId="35552" xr:uid="{00000000-0005-0000-0000-0000DE8A0000}"/>
    <cellStyle name="Dane wyjściowe 2 4 19 4" xfId="35553" xr:uid="{00000000-0005-0000-0000-0000DF8A0000}"/>
    <cellStyle name="Dane wyjściowe 2 4 19 5" xfId="35554" xr:uid="{00000000-0005-0000-0000-0000E08A0000}"/>
    <cellStyle name="Dane wyjściowe 2 4 2" xfId="35555" xr:uid="{00000000-0005-0000-0000-0000E18A0000}"/>
    <cellStyle name="Dane wyjściowe 2 4 2 2" xfId="35556" xr:uid="{00000000-0005-0000-0000-0000E28A0000}"/>
    <cellStyle name="Dane wyjściowe 2 4 2 2 2" xfId="35557" xr:uid="{00000000-0005-0000-0000-0000E38A0000}"/>
    <cellStyle name="Dane wyjściowe 2 4 2 2 3" xfId="35558" xr:uid="{00000000-0005-0000-0000-0000E48A0000}"/>
    <cellStyle name="Dane wyjściowe 2 4 2 2 4" xfId="35559" xr:uid="{00000000-0005-0000-0000-0000E58A0000}"/>
    <cellStyle name="Dane wyjściowe 2 4 2 3" xfId="35560" xr:uid="{00000000-0005-0000-0000-0000E68A0000}"/>
    <cellStyle name="Dane wyjściowe 2 4 2 3 2" xfId="35561" xr:uid="{00000000-0005-0000-0000-0000E78A0000}"/>
    <cellStyle name="Dane wyjściowe 2 4 2 3 3" xfId="35562" xr:uid="{00000000-0005-0000-0000-0000E88A0000}"/>
    <cellStyle name="Dane wyjściowe 2 4 2 4" xfId="35563" xr:uid="{00000000-0005-0000-0000-0000E98A0000}"/>
    <cellStyle name="Dane wyjściowe 2 4 2 4 2" xfId="35564" xr:uid="{00000000-0005-0000-0000-0000EA8A0000}"/>
    <cellStyle name="Dane wyjściowe 2 4 2 5" xfId="35565" xr:uid="{00000000-0005-0000-0000-0000EB8A0000}"/>
    <cellStyle name="Dane wyjściowe 2 4 20" xfId="35566" xr:uid="{00000000-0005-0000-0000-0000EC8A0000}"/>
    <cellStyle name="Dane wyjściowe 2 4 20 2" xfId="35567" xr:uid="{00000000-0005-0000-0000-0000ED8A0000}"/>
    <cellStyle name="Dane wyjściowe 2 4 20 2 2" xfId="35568" xr:uid="{00000000-0005-0000-0000-0000EE8A0000}"/>
    <cellStyle name="Dane wyjściowe 2 4 20 2 3" xfId="35569" xr:uid="{00000000-0005-0000-0000-0000EF8A0000}"/>
    <cellStyle name="Dane wyjściowe 2 4 20 3" xfId="35570" xr:uid="{00000000-0005-0000-0000-0000F08A0000}"/>
    <cellStyle name="Dane wyjściowe 2 4 20 3 2" xfId="35571" xr:uid="{00000000-0005-0000-0000-0000F18A0000}"/>
    <cellStyle name="Dane wyjściowe 2 4 20 3 3" xfId="35572" xr:uid="{00000000-0005-0000-0000-0000F28A0000}"/>
    <cellStyle name="Dane wyjściowe 2 4 20 4" xfId="35573" xr:uid="{00000000-0005-0000-0000-0000F38A0000}"/>
    <cellStyle name="Dane wyjściowe 2 4 20 5" xfId="35574" xr:uid="{00000000-0005-0000-0000-0000F48A0000}"/>
    <cellStyle name="Dane wyjściowe 2 4 21" xfId="35575" xr:uid="{00000000-0005-0000-0000-0000F58A0000}"/>
    <cellStyle name="Dane wyjściowe 2 4 21 2" xfId="35576" xr:uid="{00000000-0005-0000-0000-0000F68A0000}"/>
    <cellStyle name="Dane wyjściowe 2 4 22" xfId="35577" xr:uid="{00000000-0005-0000-0000-0000F78A0000}"/>
    <cellStyle name="Dane wyjściowe 2 4 3" xfId="35578" xr:uid="{00000000-0005-0000-0000-0000F88A0000}"/>
    <cellStyle name="Dane wyjściowe 2 4 3 2" xfId="35579" xr:uid="{00000000-0005-0000-0000-0000F98A0000}"/>
    <cellStyle name="Dane wyjściowe 2 4 3 2 2" xfId="35580" xr:uid="{00000000-0005-0000-0000-0000FA8A0000}"/>
    <cellStyle name="Dane wyjściowe 2 4 3 2 3" xfId="35581" xr:uid="{00000000-0005-0000-0000-0000FB8A0000}"/>
    <cellStyle name="Dane wyjściowe 2 4 3 2 4" xfId="35582" xr:uid="{00000000-0005-0000-0000-0000FC8A0000}"/>
    <cellStyle name="Dane wyjściowe 2 4 3 3" xfId="35583" xr:uid="{00000000-0005-0000-0000-0000FD8A0000}"/>
    <cellStyle name="Dane wyjściowe 2 4 3 3 2" xfId="35584" xr:uid="{00000000-0005-0000-0000-0000FE8A0000}"/>
    <cellStyle name="Dane wyjściowe 2 4 3 3 3" xfId="35585" xr:uid="{00000000-0005-0000-0000-0000FF8A0000}"/>
    <cellStyle name="Dane wyjściowe 2 4 3 4" xfId="35586" xr:uid="{00000000-0005-0000-0000-0000008B0000}"/>
    <cellStyle name="Dane wyjściowe 2 4 3 5" xfId="35587" xr:uid="{00000000-0005-0000-0000-0000018B0000}"/>
    <cellStyle name="Dane wyjściowe 2 4 4" xfId="35588" xr:uid="{00000000-0005-0000-0000-0000028B0000}"/>
    <cellStyle name="Dane wyjściowe 2 4 4 2" xfId="35589" xr:uid="{00000000-0005-0000-0000-0000038B0000}"/>
    <cellStyle name="Dane wyjściowe 2 4 4 2 2" xfId="35590" xr:uid="{00000000-0005-0000-0000-0000048B0000}"/>
    <cellStyle name="Dane wyjściowe 2 4 4 2 3" xfId="35591" xr:uid="{00000000-0005-0000-0000-0000058B0000}"/>
    <cellStyle name="Dane wyjściowe 2 4 4 3" xfId="35592" xr:uid="{00000000-0005-0000-0000-0000068B0000}"/>
    <cellStyle name="Dane wyjściowe 2 4 4 3 2" xfId="35593" xr:uid="{00000000-0005-0000-0000-0000078B0000}"/>
    <cellStyle name="Dane wyjściowe 2 4 4 3 3" xfId="35594" xr:uid="{00000000-0005-0000-0000-0000088B0000}"/>
    <cellStyle name="Dane wyjściowe 2 4 4 4" xfId="35595" xr:uid="{00000000-0005-0000-0000-0000098B0000}"/>
    <cellStyle name="Dane wyjściowe 2 4 4 5" xfId="35596" xr:uid="{00000000-0005-0000-0000-00000A8B0000}"/>
    <cellStyle name="Dane wyjściowe 2 4 5" xfId="35597" xr:uid="{00000000-0005-0000-0000-00000B8B0000}"/>
    <cellStyle name="Dane wyjściowe 2 4 5 2" xfId="35598" xr:uid="{00000000-0005-0000-0000-00000C8B0000}"/>
    <cellStyle name="Dane wyjściowe 2 4 5 2 2" xfId="35599" xr:uid="{00000000-0005-0000-0000-00000D8B0000}"/>
    <cellStyle name="Dane wyjściowe 2 4 5 2 3" xfId="35600" xr:uid="{00000000-0005-0000-0000-00000E8B0000}"/>
    <cellStyle name="Dane wyjściowe 2 4 5 3" xfId="35601" xr:uid="{00000000-0005-0000-0000-00000F8B0000}"/>
    <cellStyle name="Dane wyjściowe 2 4 5 3 2" xfId="35602" xr:uid="{00000000-0005-0000-0000-0000108B0000}"/>
    <cellStyle name="Dane wyjściowe 2 4 5 3 3" xfId="35603" xr:uid="{00000000-0005-0000-0000-0000118B0000}"/>
    <cellStyle name="Dane wyjściowe 2 4 5 4" xfId="35604" xr:uid="{00000000-0005-0000-0000-0000128B0000}"/>
    <cellStyle name="Dane wyjściowe 2 4 5 5" xfId="35605" xr:uid="{00000000-0005-0000-0000-0000138B0000}"/>
    <cellStyle name="Dane wyjściowe 2 4 6" xfId="35606" xr:uid="{00000000-0005-0000-0000-0000148B0000}"/>
    <cellStyle name="Dane wyjściowe 2 4 6 2" xfId="35607" xr:uid="{00000000-0005-0000-0000-0000158B0000}"/>
    <cellStyle name="Dane wyjściowe 2 4 6 2 2" xfId="35608" xr:uid="{00000000-0005-0000-0000-0000168B0000}"/>
    <cellStyle name="Dane wyjściowe 2 4 6 2 3" xfId="35609" xr:uid="{00000000-0005-0000-0000-0000178B0000}"/>
    <cellStyle name="Dane wyjściowe 2 4 6 3" xfId="35610" xr:uid="{00000000-0005-0000-0000-0000188B0000}"/>
    <cellStyle name="Dane wyjściowe 2 4 6 3 2" xfId="35611" xr:uid="{00000000-0005-0000-0000-0000198B0000}"/>
    <cellStyle name="Dane wyjściowe 2 4 6 3 3" xfId="35612" xr:uid="{00000000-0005-0000-0000-00001A8B0000}"/>
    <cellStyle name="Dane wyjściowe 2 4 6 4" xfId="35613" xr:uid="{00000000-0005-0000-0000-00001B8B0000}"/>
    <cellStyle name="Dane wyjściowe 2 4 6 5" xfId="35614" xr:uid="{00000000-0005-0000-0000-00001C8B0000}"/>
    <cellStyle name="Dane wyjściowe 2 4 7" xfId="35615" xr:uid="{00000000-0005-0000-0000-00001D8B0000}"/>
    <cellStyle name="Dane wyjściowe 2 4 7 2" xfId="35616" xr:uid="{00000000-0005-0000-0000-00001E8B0000}"/>
    <cellStyle name="Dane wyjściowe 2 4 7 2 2" xfId="35617" xr:uid="{00000000-0005-0000-0000-00001F8B0000}"/>
    <cellStyle name="Dane wyjściowe 2 4 7 2 3" xfId="35618" xr:uid="{00000000-0005-0000-0000-0000208B0000}"/>
    <cellStyle name="Dane wyjściowe 2 4 7 3" xfId="35619" xr:uid="{00000000-0005-0000-0000-0000218B0000}"/>
    <cellStyle name="Dane wyjściowe 2 4 7 3 2" xfId="35620" xr:uid="{00000000-0005-0000-0000-0000228B0000}"/>
    <cellStyle name="Dane wyjściowe 2 4 7 3 3" xfId="35621" xr:uid="{00000000-0005-0000-0000-0000238B0000}"/>
    <cellStyle name="Dane wyjściowe 2 4 7 4" xfId="35622" xr:uid="{00000000-0005-0000-0000-0000248B0000}"/>
    <cellStyle name="Dane wyjściowe 2 4 7 5" xfId="35623" xr:uid="{00000000-0005-0000-0000-0000258B0000}"/>
    <cellStyle name="Dane wyjściowe 2 4 8" xfId="35624" xr:uid="{00000000-0005-0000-0000-0000268B0000}"/>
    <cellStyle name="Dane wyjściowe 2 4 8 2" xfId="35625" xr:uid="{00000000-0005-0000-0000-0000278B0000}"/>
    <cellStyle name="Dane wyjściowe 2 4 8 2 2" xfId="35626" xr:uid="{00000000-0005-0000-0000-0000288B0000}"/>
    <cellStyle name="Dane wyjściowe 2 4 8 2 3" xfId="35627" xr:uid="{00000000-0005-0000-0000-0000298B0000}"/>
    <cellStyle name="Dane wyjściowe 2 4 8 3" xfId="35628" xr:uid="{00000000-0005-0000-0000-00002A8B0000}"/>
    <cellStyle name="Dane wyjściowe 2 4 8 3 2" xfId="35629" xr:uid="{00000000-0005-0000-0000-00002B8B0000}"/>
    <cellStyle name="Dane wyjściowe 2 4 8 3 3" xfId="35630" xr:uid="{00000000-0005-0000-0000-00002C8B0000}"/>
    <cellStyle name="Dane wyjściowe 2 4 8 4" xfId="35631" xr:uid="{00000000-0005-0000-0000-00002D8B0000}"/>
    <cellStyle name="Dane wyjściowe 2 4 8 5" xfId="35632" xr:uid="{00000000-0005-0000-0000-00002E8B0000}"/>
    <cellStyle name="Dane wyjściowe 2 4 9" xfId="35633" xr:uid="{00000000-0005-0000-0000-00002F8B0000}"/>
    <cellStyle name="Dane wyjściowe 2 4 9 2" xfId="35634" xr:uid="{00000000-0005-0000-0000-0000308B0000}"/>
    <cellStyle name="Dane wyjściowe 2 4 9 2 2" xfId="35635" xr:uid="{00000000-0005-0000-0000-0000318B0000}"/>
    <cellStyle name="Dane wyjściowe 2 4 9 2 3" xfId="35636" xr:uid="{00000000-0005-0000-0000-0000328B0000}"/>
    <cellStyle name="Dane wyjściowe 2 4 9 3" xfId="35637" xr:uid="{00000000-0005-0000-0000-0000338B0000}"/>
    <cellStyle name="Dane wyjściowe 2 4 9 3 2" xfId="35638" xr:uid="{00000000-0005-0000-0000-0000348B0000}"/>
    <cellStyle name="Dane wyjściowe 2 4 9 3 3" xfId="35639" xr:uid="{00000000-0005-0000-0000-0000358B0000}"/>
    <cellStyle name="Dane wyjściowe 2 4 9 4" xfId="35640" xr:uid="{00000000-0005-0000-0000-0000368B0000}"/>
    <cellStyle name="Dane wyjściowe 2 4 9 5" xfId="35641" xr:uid="{00000000-0005-0000-0000-0000378B0000}"/>
    <cellStyle name="Dane wyjściowe 2 5" xfId="35642" xr:uid="{00000000-0005-0000-0000-0000388B0000}"/>
    <cellStyle name="Dane wyjściowe 2 5 10" xfId="35643" xr:uid="{00000000-0005-0000-0000-0000398B0000}"/>
    <cellStyle name="Dane wyjściowe 2 5 10 2" xfId="35644" xr:uid="{00000000-0005-0000-0000-00003A8B0000}"/>
    <cellStyle name="Dane wyjściowe 2 5 10 2 2" xfId="35645" xr:uid="{00000000-0005-0000-0000-00003B8B0000}"/>
    <cellStyle name="Dane wyjściowe 2 5 10 2 3" xfId="35646" xr:uid="{00000000-0005-0000-0000-00003C8B0000}"/>
    <cellStyle name="Dane wyjściowe 2 5 10 3" xfId="35647" xr:uid="{00000000-0005-0000-0000-00003D8B0000}"/>
    <cellStyle name="Dane wyjściowe 2 5 10 3 2" xfId="35648" xr:uid="{00000000-0005-0000-0000-00003E8B0000}"/>
    <cellStyle name="Dane wyjściowe 2 5 10 3 3" xfId="35649" xr:uid="{00000000-0005-0000-0000-00003F8B0000}"/>
    <cellStyle name="Dane wyjściowe 2 5 10 4" xfId="35650" xr:uid="{00000000-0005-0000-0000-0000408B0000}"/>
    <cellStyle name="Dane wyjściowe 2 5 10 5" xfId="35651" xr:uid="{00000000-0005-0000-0000-0000418B0000}"/>
    <cellStyle name="Dane wyjściowe 2 5 11" xfId="35652" xr:uid="{00000000-0005-0000-0000-0000428B0000}"/>
    <cellStyle name="Dane wyjściowe 2 5 11 2" xfId="35653" xr:uid="{00000000-0005-0000-0000-0000438B0000}"/>
    <cellStyle name="Dane wyjściowe 2 5 11 2 2" xfId="35654" xr:uid="{00000000-0005-0000-0000-0000448B0000}"/>
    <cellStyle name="Dane wyjściowe 2 5 11 2 3" xfId="35655" xr:uid="{00000000-0005-0000-0000-0000458B0000}"/>
    <cellStyle name="Dane wyjściowe 2 5 11 3" xfId="35656" xr:uid="{00000000-0005-0000-0000-0000468B0000}"/>
    <cellStyle name="Dane wyjściowe 2 5 11 3 2" xfId="35657" xr:uid="{00000000-0005-0000-0000-0000478B0000}"/>
    <cellStyle name="Dane wyjściowe 2 5 11 3 3" xfId="35658" xr:uid="{00000000-0005-0000-0000-0000488B0000}"/>
    <cellStyle name="Dane wyjściowe 2 5 11 4" xfId="35659" xr:uid="{00000000-0005-0000-0000-0000498B0000}"/>
    <cellStyle name="Dane wyjściowe 2 5 11 5" xfId="35660" xr:uid="{00000000-0005-0000-0000-00004A8B0000}"/>
    <cellStyle name="Dane wyjściowe 2 5 12" xfId="35661" xr:uid="{00000000-0005-0000-0000-00004B8B0000}"/>
    <cellStyle name="Dane wyjściowe 2 5 12 2" xfId="35662" xr:uid="{00000000-0005-0000-0000-00004C8B0000}"/>
    <cellStyle name="Dane wyjściowe 2 5 12 2 2" xfId="35663" xr:uid="{00000000-0005-0000-0000-00004D8B0000}"/>
    <cellStyle name="Dane wyjściowe 2 5 12 2 3" xfId="35664" xr:uid="{00000000-0005-0000-0000-00004E8B0000}"/>
    <cellStyle name="Dane wyjściowe 2 5 12 3" xfId="35665" xr:uid="{00000000-0005-0000-0000-00004F8B0000}"/>
    <cellStyle name="Dane wyjściowe 2 5 12 3 2" xfId="35666" xr:uid="{00000000-0005-0000-0000-0000508B0000}"/>
    <cellStyle name="Dane wyjściowe 2 5 12 3 3" xfId="35667" xr:uid="{00000000-0005-0000-0000-0000518B0000}"/>
    <cellStyle name="Dane wyjściowe 2 5 12 4" xfId="35668" xr:uid="{00000000-0005-0000-0000-0000528B0000}"/>
    <cellStyle name="Dane wyjściowe 2 5 12 5" xfId="35669" xr:uid="{00000000-0005-0000-0000-0000538B0000}"/>
    <cellStyle name="Dane wyjściowe 2 5 13" xfId="35670" xr:uid="{00000000-0005-0000-0000-0000548B0000}"/>
    <cellStyle name="Dane wyjściowe 2 5 13 2" xfId="35671" xr:uid="{00000000-0005-0000-0000-0000558B0000}"/>
    <cellStyle name="Dane wyjściowe 2 5 13 2 2" xfId="35672" xr:uid="{00000000-0005-0000-0000-0000568B0000}"/>
    <cellStyle name="Dane wyjściowe 2 5 13 2 3" xfId="35673" xr:uid="{00000000-0005-0000-0000-0000578B0000}"/>
    <cellStyle name="Dane wyjściowe 2 5 13 3" xfId="35674" xr:uid="{00000000-0005-0000-0000-0000588B0000}"/>
    <cellStyle name="Dane wyjściowe 2 5 13 3 2" xfId="35675" xr:uid="{00000000-0005-0000-0000-0000598B0000}"/>
    <cellStyle name="Dane wyjściowe 2 5 13 3 3" xfId="35676" xr:uid="{00000000-0005-0000-0000-00005A8B0000}"/>
    <cellStyle name="Dane wyjściowe 2 5 13 4" xfId="35677" xr:uid="{00000000-0005-0000-0000-00005B8B0000}"/>
    <cellStyle name="Dane wyjściowe 2 5 13 5" xfId="35678" xr:uid="{00000000-0005-0000-0000-00005C8B0000}"/>
    <cellStyle name="Dane wyjściowe 2 5 14" xfId="35679" xr:uid="{00000000-0005-0000-0000-00005D8B0000}"/>
    <cellStyle name="Dane wyjściowe 2 5 14 2" xfId="35680" xr:uid="{00000000-0005-0000-0000-00005E8B0000}"/>
    <cellStyle name="Dane wyjściowe 2 5 14 2 2" xfId="35681" xr:uid="{00000000-0005-0000-0000-00005F8B0000}"/>
    <cellStyle name="Dane wyjściowe 2 5 14 2 3" xfId="35682" xr:uid="{00000000-0005-0000-0000-0000608B0000}"/>
    <cellStyle name="Dane wyjściowe 2 5 14 3" xfId="35683" xr:uid="{00000000-0005-0000-0000-0000618B0000}"/>
    <cellStyle name="Dane wyjściowe 2 5 14 3 2" xfId="35684" xr:uid="{00000000-0005-0000-0000-0000628B0000}"/>
    <cellStyle name="Dane wyjściowe 2 5 14 3 3" xfId="35685" xr:uid="{00000000-0005-0000-0000-0000638B0000}"/>
    <cellStyle name="Dane wyjściowe 2 5 14 4" xfId="35686" xr:uid="{00000000-0005-0000-0000-0000648B0000}"/>
    <cellStyle name="Dane wyjściowe 2 5 14 5" xfId="35687" xr:uid="{00000000-0005-0000-0000-0000658B0000}"/>
    <cellStyle name="Dane wyjściowe 2 5 15" xfId="35688" xr:uid="{00000000-0005-0000-0000-0000668B0000}"/>
    <cellStyle name="Dane wyjściowe 2 5 15 2" xfId="35689" xr:uid="{00000000-0005-0000-0000-0000678B0000}"/>
    <cellStyle name="Dane wyjściowe 2 5 15 2 2" xfId="35690" xr:uid="{00000000-0005-0000-0000-0000688B0000}"/>
    <cellStyle name="Dane wyjściowe 2 5 15 2 3" xfId="35691" xr:uid="{00000000-0005-0000-0000-0000698B0000}"/>
    <cellStyle name="Dane wyjściowe 2 5 15 3" xfId="35692" xr:uid="{00000000-0005-0000-0000-00006A8B0000}"/>
    <cellStyle name="Dane wyjściowe 2 5 15 3 2" xfId="35693" xr:uid="{00000000-0005-0000-0000-00006B8B0000}"/>
    <cellStyle name="Dane wyjściowe 2 5 15 3 3" xfId="35694" xr:uid="{00000000-0005-0000-0000-00006C8B0000}"/>
    <cellStyle name="Dane wyjściowe 2 5 15 4" xfId="35695" xr:uid="{00000000-0005-0000-0000-00006D8B0000}"/>
    <cellStyle name="Dane wyjściowe 2 5 15 5" xfId="35696" xr:uid="{00000000-0005-0000-0000-00006E8B0000}"/>
    <cellStyle name="Dane wyjściowe 2 5 16" xfId="35697" xr:uid="{00000000-0005-0000-0000-00006F8B0000}"/>
    <cellStyle name="Dane wyjściowe 2 5 16 2" xfId="35698" xr:uid="{00000000-0005-0000-0000-0000708B0000}"/>
    <cellStyle name="Dane wyjściowe 2 5 16 2 2" xfId="35699" xr:uid="{00000000-0005-0000-0000-0000718B0000}"/>
    <cellStyle name="Dane wyjściowe 2 5 16 2 3" xfId="35700" xr:uid="{00000000-0005-0000-0000-0000728B0000}"/>
    <cellStyle name="Dane wyjściowe 2 5 16 3" xfId="35701" xr:uid="{00000000-0005-0000-0000-0000738B0000}"/>
    <cellStyle name="Dane wyjściowe 2 5 16 3 2" xfId="35702" xr:uid="{00000000-0005-0000-0000-0000748B0000}"/>
    <cellStyle name="Dane wyjściowe 2 5 16 3 3" xfId="35703" xr:uid="{00000000-0005-0000-0000-0000758B0000}"/>
    <cellStyle name="Dane wyjściowe 2 5 16 4" xfId="35704" xr:uid="{00000000-0005-0000-0000-0000768B0000}"/>
    <cellStyle name="Dane wyjściowe 2 5 16 5" xfId="35705" xr:uid="{00000000-0005-0000-0000-0000778B0000}"/>
    <cellStyle name="Dane wyjściowe 2 5 17" xfId="35706" xr:uid="{00000000-0005-0000-0000-0000788B0000}"/>
    <cellStyle name="Dane wyjściowe 2 5 17 2" xfId="35707" xr:uid="{00000000-0005-0000-0000-0000798B0000}"/>
    <cellStyle name="Dane wyjściowe 2 5 17 2 2" xfId="35708" xr:uid="{00000000-0005-0000-0000-00007A8B0000}"/>
    <cellStyle name="Dane wyjściowe 2 5 17 2 3" xfId="35709" xr:uid="{00000000-0005-0000-0000-00007B8B0000}"/>
    <cellStyle name="Dane wyjściowe 2 5 17 3" xfId="35710" xr:uid="{00000000-0005-0000-0000-00007C8B0000}"/>
    <cellStyle name="Dane wyjściowe 2 5 17 3 2" xfId="35711" xr:uid="{00000000-0005-0000-0000-00007D8B0000}"/>
    <cellStyle name="Dane wyjściowe 2 5 17 3 3" xfId="35712" xr:uid="{00000000-0005-0000-0000-00007E8B0000}"/>
    <cellStyle name="Dane wyjściowe 2 5 17 4" xfId="35713" xr:uid="{00000000-0005-0000-0000-00007F8B0000}"/>
    <cellStyle name="Dane wyjściowe 2 5 17 5" xfId="35714" xr:uid="{00000000-0005-0000-0000-0000808B0000}"/>
    <cellStyle name="Dane wyjściowe 2 5 18" xfId="35715" xr:uid="{00000000-0005-0000-0000-0000818B0000}"/>
    <cellStyle name="Dane wyjściowe 2 5 18 2" xfId="35716" xr:uid="{00000000-0005-0000-0000-0000828B0000}"/>
    <cellStyle name="Dane wyjściowe 2 5 18 2 2" xfId="35717" xr:uid="{00000000-0005-0000-0000-0000838B0000}"/>
    <cellStyle name="Dane wyjściowe 2 5 18 2 3" xfId="35718" xr:uid="{00000000-0005-0000-0000-0000848B0000}"/>
    <cellStyle name="Dane wyjściowe 2 5 18 3" xfId="35719" xr:uid="{00000000-0005-0000-0000-0000858B0000}"/>
    <cellStyle name="Dane wyjściowe 2 5 18 3 2" xfId="35720" xr:uid="{00000000-0005-0000-0000-0000868B0000}"/>
    <cellStyle name="Dane wyjściowe 2 5 18 3 3" xfId="35721" xr:uid="{00000000-0005-0000-0000-0000878B0000}"/>
    <cellStyle name="Dane wyjściowe 2 5 18 4" xfId="35722" xr:uid="{00000000-0005-0000-0000-0000888B0000}"/>
    <cellStyle name="Dane wyjściowe 2 5 18 5" xfId="35723" xr:uid="{00000000-0005-0000-0000-0000898B0000}"/>
    <cellStyle name="Dane wyjściowe 2 5 19" xfId="35724" xr:uid="{00000000-0005-0000-0000-00008A8B0000}"/>
    <cellStyle name="Dane wyjściowe 2 5 19 2" xfId="35725" xr:uid="{00000000-0005-0000-0000-00008B8B0000}"/>
    <cellStyle name="Dane wyjściowe 2 5 19 2 2" xfId="35726" xr:uid="{00000000-0005-0000-0000-00008C8B0000}"/>
    <cellStyle name="Dane wyjściowe 2 5 19 2 3" xfId="35727" xr:uid="{00000000-0005-0000-0000-00008D8B0000}"/>
    <cellStyle name="Dane wyjściowe 2 5 19 3" xfId="35728" xr:uid="{00000000-0005-0000-0000-00008E8B0000}"/>
    <cellStyle name="Dane wyjściowe 2 5 19 3 2" xfId="35729" xr:uid="{00000000-0005-0000-0000-00008F8B0000}"/>
    <cellStyle name="Dane wyjściowe 2 5 19 3 3" xfId="35730" xr:uid="{00000000-0005-0000-0000-0000908B0000}"/>
    <cellStyle name="Dane wyjściowe 2 5 19 4" xfId="35731" xr:uid="{00000000-0005-0000-0000-0000918B0000}"/>
    <cellStyle name="Dane wyjściowe 2 5 19 5" xfId="35732" xr:uid="{00000000-0005-0000-0000-0000928B0000}"/>
    <cellStyle name="Dane wyjściowe 2 5 2" xfId="35733" xr:uid="{00000000-0005-0000-0000-0000938B0000}"/>
    <cellStyle name="Dane wyjściowe 2 5 2 2" xfId="35734" xr:uid="{00000000-0005-0000-0000-0000948B0000}"/>
    <cellStyle name="Dane wyjściowe 2 5 2 2 2" xfId="35735" xr:uid="{00000000-0005-0000-0000-0000958B0000}"/>
    <cellStyle name="Dane wyjściowe 2 5 2 2 3" xfId="35736" xr:uid="{00000000-0005-0000-0000-0000968B0000}"/>
    <cellStyle name="Dane wyjściowe 2 5 2 2 4" xfId="35737" xr:uid="{00000000-0005-0000-0000-0000978B0000}"/>
    <cellStyle name="Dane wyjściowe 2 5 2 3" xfId="35738" xr:uid="{00000000-0005-0000-0000-0000988B0000}"/>
    <cellStyle name="Dane wyjściowe 2 5 2 3 2" xfId="35739" xr:uid="{00000000-0005-0000-0000-0000998B0000}"/>
    <cellStyle name="Dane wyjściowe 2 5 2 3 3" xfId="35740" xr:uid="{00000000-0005-0000-0000-00009A8B0000}"/>
    <cellStyle name="Dane wyjściowe 2 5 2 4" xfId="35741" xr:uid="{00000000-0005-0000-0000-00009B8B0000}"/>
    <cellStyle name="Dane wyjściowe 2 5 2 4 2" xfId="35742" xr:uid="{00000000-0005-0000-0000-00009C8B0000}"/>
    <cellStyle name="Dane wyjściowe 2 5 2 5" xfId="35743" xr:uid="{00000000-0005-0000-0000-00009D8B0000}"/>
    <cellStyle name="Dane wyjściowe 2 5 20" xfId="35744" xr:uid="{00000000-0005-0000-0000-00009E8B0000}"/>
    <cellStyle name="Dane wyjściowe 2 5 20 2" xfId="35745" xr:uid="{00000000-0005-0000-0000-00009F8B0000}"/>
    <cellStyle name="Dane wyjściowe 2 5 20 2 2" xfId="35746" xr:uid="{00000000-0005-0000-0000-0000A08B0000}"/>
    <cellStyle name="Dane wyjściowe 2 5 20 2 3" xfId="35747" xr:uid="{00000000-0005-0000-0000-0000A18B0000}"/>
    <cellStyle name="Dane wyjściowe 2 5 20 3" xfId="35748" xr:uid="{00000000-0005-0000-0000-0000A28B0000}"/>
    <cellStyle name="Dane wyjściowe 2 5 20 3 2" xfId="35749" xr:uid="{00000000-0005-0000-0000-0000A38B0000}"/>
    <cellStyle name="Dane wyjściowe 2 5 20 3 3" xfId="35750" xr:uid="{00000000-0005-0000-0000-0000A48B0000}"/>
    <cellStyle name="Dane wyjściowe 2 5 20 4" xfId="35751" xr:uid="{00000000-0005-0000-0000-0000A58B0000}"/>
    <cellStyle name="Dane wyjściowe 2 5 20 5" xfId="35752" xr:uid="{00000000-0005-0000-0000-0000A68B0000}"/>
    <cellStyle name="Dane wyjściowe 2 5 21" xfId="35753" xr:uid="{00000000-0005-0000-0000-0000A78B0000}"/>
    <cellStyle name="Dane wyjściowe 2 5 21 2" xfId="35754" xr:uid="{00000000-0005-0000-0000-0000A88B0000}"/>
    <cellStyle name="Dane wyjściowe 2 5 22" xfId="35755" xr:uid="{00000000-0005-0000-0000-0000A98B0000}"/>
    <cellStyle name="Dane wyjściowe 2 5 3" xfId="35756" xr:uid="{00000000-0005-0000-0000-0000AA8B0000}"/>
    <cellStyle name="Dane wyjściowe 2 5 3 2" xfId="35757" xr:uid="{00000000-0005-0000-0000-0000AB8B0000}"/>
    <cellStyle name="Dane wyjściowe 2 5 3 2 2" xfId="35758" xr:uid="{00000000-0005-0000-0000-0000AC8B0000}"/>
    <cellStyle name="Dane wyjściowe 2 5 3 2 3" xfId="35759" xr:uid="{00000000-0005-0000-0000-0000AD8B0000}"/>
    <cellStyle name="Dane wyjściowe 2 5 3 2 4" xfId="35760" xr:uid="{00000000-0005-0000-0000-0000AE8B0000}"/>
    <cellStyle name="Dane wyjściowe 2 5 3 3" xfId="35761" xr:uid="{00000000-0005-0000-0000-0000AF8B0000}"/>
    <cellStyle name="Dane wyjściowe 2 5 3 3 2" xfId="35762" xr:uid="{00000000-0005-0000-0000-0000B08B0000}"/>
    <cellStyle name="Dane wyjściowe 2 5 3 3 3" xfId="35763" xr:uid="{00000000-0005-0000-0000-0000B18B0000}"/>
    <cellStyle name="Dane wyjściowe 2 5 3 4" xfId="35764" xr:uid="{00000000-0005-0000-0000-0000B28B0000}"/>
    <cellStyle name="Dane wyjściowe 2 5 3 5" xfId="35765" xr:uid="{00000000-0005-0000-0000-0000B38B0000}"/>
    <cellStyle name="Dane wyjściowe 2 5 4" xfId="35766" xr:uid="{00000000-0005-0000-0000-0000B48B0000}"/>
    <cellStyle name="Dane wyjściowe 2 5 4 2" xfId="35767" xr:uid="{00000000-0005-0000-0000-0000B58B0000}"/>
    <cellStyle name="Dane wyjściowe 2 5 4 2 2" xfId="35768" xr:uid="{00000000-0005-0000-0000-0000B68B0000}"/>
    <cellStyle name="Dane wyjściowe 2 5 4 2 3" xfId="35769" xr:uid="{00000000-0005-0000-0000-0000B78B0000}"/>
    <cellStyle name="Dane wyjściowe 2 5 4 3" xfId="35770" xr:uid="{00000000-0005-0000-0000-0000B88B0000}"/>
    <cellStyle name="Dane wyjściowe 2 5 4 3 2" xfId="35771" xr:uid="{00000000-0005-0000-0000-0000B98B0000}"/>
    <cellStyle name="Dane wyjściowe 2 5 4 3 3" xfId="35772" xr:uid="{00000000-0005-0000-0000-0000BA8B0000}"/>
    <cellStyle name="Dane wyjściowe 2 5 4 4" xfId="35773" xr:uid="{00000000-0005-0000-0000-0000BB8B0000}"/>
    <cellStyle name="Dane wyjściowe 2 5 4 5" xfId="35774" xr:uid="{00000000-0005-0000-0000-0000BC8B0000}"/>
    <cellStyle name="Dane wyjściowe 2 5 5" xfId="35775" xr:uid="{00000000-0005-0000-0000-0000BD8B0000}"/>
    <cellStyle name="Dane wyjściowe 2 5 5 2" xfId="35776" xr:uid="{00000000-0005-0000-0000-0000BE8B0000}"/>
    <cellStyle name="Dane wyjściowe 2 5 5 2 2" xfId="35777" xr:uid="{00000000-0005-0000-0000-0000BF8B0000}"/>
    <cellStyle name="Dane wyjściowe 2 5 5 2 3" xfId="35778" xr:uid="{00000000-0005-0000-0000-0000C08B0000}"/>
    <cellStyle name="Dane wyjściowe 2 5 5 3" xfId="35779" xr:uid="{00000000-0005-0000-0000-0000C18B0000}"/>
    <cellStyle name="Dane wyjściowe 2 5 5 3 2" xfId="35780" xr:uid="{00000000-0005-0000-0000-0000C28B0000}"/>
    <cellStyle name="Dane wyjściowe 2 5 5 3 3" xfId="35781" xr:uid="{00000000-0005-0000-0000-0000C38B0000}"/>
    <cellStyle name="Dane wyjściowe 2 5 5 4" xfId="35782" xr:uid="{00000000-0005-0000-0000-0000C48B0000}"/>
    <cellStyle name="Dane wyjściowe 2 5 5 5" xfId="35783" xr:uid="{00000000-0005-0000-0000-0000C58B0000}"/>
    <cellStyle name="Dane wyjściowe 2 5 6" xfId="35784" xr:uid="{00000000-0005-0000-0000-0000C68B0000}"/>
    <cellStyle name="Dane wyjściowe 2 5 6 2" xfId="35785" xr:uid="{00000000-0005-0000-0000-0000C78B0000}"/>
    <cellStyle name="Dane wyjściowe 2 5 6 2 2" xfId="35786" xr:uid="{00000000-0005-0000-0000-0000C88B0000}"/>
    <cellStyle name="Dane wyjściowe 2 5 6 2 3" xfId="35787" xr:uid="{00000000-0005-0000-0000-0000C98B0000}"/>
    <cellStyle name="Dane wyjściowe 2 5 6 3" xfId="35788" xr:uid="{00000000-0005-0000-0000-0000CA8B0000}"/>
    <cellStyle name="Dane wyjściowe 2 5 6 3 2" xfId="35789" xr:uid="{00000000-0005-0000-0000-0000CB8B0000}"/>
    <cellStyle name="Dane wyjściowe 2 5 6 3 3" xfId="35790" xr:uid="{00000000-0005-0000-0000-0000CC8B0000}"/>
    <cellStyle name="Dane wyjściowe 2 5 6 4" xfId="35791" xr:uid="{00000000-0005-0000-0000-0000CD8B0000}"/>
    <cellStyle name="Dane wyjściowe 2 5 6 5" xfId="35792" xr:uid="{00000000-0005-0000-0000-0000CE8B0000}"/>
    <cellStyle name="Dane wyjściowe 2 5 7" xfId="35793" xr:uid="{00000000-0005-0000-0000-0000CF8B0000}"/>
    <cellStyle name="Dane wyjściowe 2 5 7 2" xfId="35794" xr:uid="{00000000-0005-0000-0000-0000D08B0000}"/>
    <cellStyle name="Dane wyjściowe 2 5 7 2 2" xfId="35795" xr:uid="{00000000-0005-0000-0000-0000D18B0000}"/>
    <cellStyle name="Dane wyjściowe 2 5 7 2 3" xfId="35796" xr:uid="{00000000-0005-0000-0000-0000D28B0000}"/>
    <cellStyle name="Dane wyjściowe 2 5 7 3" xfId="35797" xr:uid="{00000000-0005-0000-0000-0000D38B0000}"/>
    <cellStyle name="Dane wyjściowe 2 5 7 3 2" xfId="35798" xr:uid="{00000000-0005-0000-0000-0000D48B0000}"/>
    <cellStyle name="Dane wyjściowe 2 5 7 3 3" xfId="35799" xr:uid="{00000000-0005-0000-0000-0000D58B0000}"/>
    <cellStyle name="Dane wyjściowe 2 5 7 4" xfId="35800" xr:uid="{00000000-0005-0000-0000-0000D68B0000}"/>
    <cellStyle name="Dane wyjściowe 2 5 7 5" xfId="35801" xr:uid="{00000000-0005-0000-0000-0000D78B0000}"/>
    <cellStyle name="Dane wyjściowe 2 5 8" xfId="35802" xr:uid="{00000000-0005-0000-0000-0000D88B0000}"/>
    <cellStyle name="Dane wyjściowe 2 5 8 2" xfId="35803" xr:uid="{00000000-0005-0000-0000-0000D98B0000}"/>
    <cellStyle name="Dane wyjściowe 2 5 8 2 2" xfId="35804" xr:uid="{00000000-0005-0000-0000-0000DA8B0000}"/>
    <cellStyle name="Dane wyjściowe 2 5 8 2 3" xfId="35805" xr:uid="{00000000-0005-0000-0000-0000DB8B0000}"/>
    <cellStyle name="Dane wyjściowe 2 5 8 3" xfId="35806" xr:uid="{00000000-0005-0000-0000-0000DC8B0000}"/>
    <cellStyle name="Dane wyjściowe 2 5 8 3 2" xfId="35807" xr:uid="{00000000-0005-0000-0000-0000DD8B0000}"/>
    <cellStyle name="Dane wyjściowe 2 5 8 3 3" xfId="35808" xr:uid="{00000000-0005-0000-0000-0000DE8B0000}"/>
    <cellStyle name="Dane wyjściowe 2 5 8 4" xfId="35809" xr:uid="{00000000-0005-0000-0000-0000DF8B0000}"/>
    <cellStyle name="Dane wyjściowe 2 5 8 5" xfId="35810" xr:uid="{00000000-0005-0000-0000-0000E08B0000}"/>
    <cellStyle name="Dane wyjściowe 2 5 9" xfId="35811" xr:uid="{00000000-0005-0000-0000-0000E18B0000}"/>
    <cellStyle name="Dane wyjściowe 2 5 9 2" xfId="35812" xr:uid="{00000000-0005-0000-0000-0000E28B0000}"/>
    <cellStyle name="Dane wyjściowe 2 5 9 2 2" xfId="35813" xr:uid="{00000000-0005-0000-0000-0000E38B0000}"/>
    <cellStyle name="Dane wyjściowe 2 5 9 2 3" xfId="35814" xr:uid="{00000000-0005-0000-0000-0000E48B0000}"/>
    <cellStyle name="Dane wyjściowe 2 5 9 3" xfId="35815" xr:uid="{00000000-0005-0000-0000-0000E58B0000}"/>
    <cellStyle name="Dane wyjściowe 2 5 9 3 2" xfId="35816" xr:uid="{00000000-0005-0000-0000-0000E68B0000}"/>
    <cellStyle name="Dane wyjściowe 2 5 9 3 3" xfId="35817" xr:uid="{00000000-0005-0000-0000-0000E78B0000}"/>
    <cellStyle name="Dane wyjściowe 2 5 9 4" xfId="35818" xr:uid="{00000000-0005-0000-0000-0000E88B0000}"/>
    <cellStyle name="Dane wyjściowe 2 5 9 5" xfId="35819" xr:uid="{00000000-0005-0000-0000-0000E98B0000}"/>
    <cellStyle name="Dane wyjściowe 2 6" xfId="35820" xr:uid="{00000000-0005-0000-0000-0000EA8B0000}"/>
    <cellStyle name="Dane wyjściowe 2 6 10" xfId="35821" xr:uid="{00000000-0005-0000-0000-0000EB8B0000}"/>
    <cellStyle name="Dane wyjściowe 2 6 10 2" xfId="35822" xr:uid="{00000000-0005-0000-0000-0000EC8B0000}"/>
    <cellStyle name="Dane wyjściowe 2 6 10 2 2" xfId="35823" xr:uid="{00000000-0005-0000-0000-0000ED8B0000}"/>
    <cellStyle name="Dane wyjściowe 2 6 10 2 3" xfId="35824" xr:uid="{00000000-0005-0000-0000-0000EE8B0000}"/>
    <cellStyle name="Dane wyjściowe 2 6 10 3" xfId="35825" xr:uid="{00000000-0005-0000-0000-0000EF8B0000}"/>
    <cellStyle name="Dane wyjściowe 2 6 10 3 2" xfId="35826" xr:uid="{00000000-0005-0000-0000-0000F08B0000}"/>
    <cellStyle name="Dane wyjściowe 2 6 10 3 3" xfId="35827" xr:uid="{00000000-0005-0000-0000-0000F18B0000}"/>
    <cellStyle name="Dane wyjściowe 2 6 10 4" xfId="35828" xr:uid="{00000000-0005-0000-0000-0000F28B0000}"/>
    <cellStyle name="Dane wyjściowe 2 6 10 5" xfId="35829" xr:uid="{00000000-0005-0000-0000-0000F38B0000}"/>
    <cellStyle name="Dane wyjściowe 2 6 11" xfId="35830" xr:uid="{00000000-0005-0000-0000-0000F48B0000}"/>
    <cellStyle name="Dane wyjściowe 2 6 11 2" xfId="35831" xr:uid="{00000000-0005-0000-0000-0000F58B0000}"/>
    <cellStyle name="Dane wyjściowe 2 6 11 2 2" xfId="35832" xr:uid="{00000000-0005-0000-0000-0000F68B0000}"/>
    <cellStyle name="Dane wyjściowe 2 6 11 2 3" xfId="35833" xr:uid="{00000000-0005-0000-0000-0000F78B0000}"/>
    <cellStyle name="Dane wyjściowe 2 6 11 3" xfId="35834" xr:uid="{00000000-0005-0000-0000-0000F88B0000}"/>
    <cellStyle name="Dane wyjściowe 2 6 11 3 2" xfId="35835" xr:uid="{00000000-0005-0000-0000-0000F98B0000}"/>
    <cellStyle name="Dane wyjściowe 2 6 11 3 3" xfId="35836" xr:uid="{00000000-0005-0000-0000-0000FA8B0000}"/>
    <cellStyle name="Dane wyjściowe 2 6 11 4" xfId="35837" xr:uid="{00000000-0005-0000-0000-0000FB8B0000}"/>
    <cellStyle name="Dane wyjściowe 2 6 11 5" xfId="35838" xr:uid="{00000000-0005-0000-0000-0000FC8B0000}"/>
    <cellStyle name="Dane wyjściowe 2 6 12" xfId="35839" xr:uid="{00000000-0005-0000-0000-0000FD8B0000}"/>
    <cellStyle name="Dane wyjściowe 2 6 12 2" xfId="35840" xr:uid="{00000000-0005-0000-0000-0000FE8B0000}"/>
    <cellStyle name="Dane wyjściowe 2 6 12 2 2" xfId="35841" xr:uid="{00000000-0005-0000-0000-0000FF8B0000}"/>
    <cellStyle name="Dane wyjściowe 2 6 12 2 3" xfId="35842" xr:uid="{00000000-0005-0000-0000-0000008C0000}"/>
    <cellStyle name="Dane wyjściowe 2 6 12 3" xfId="35843" xr:uid="{00000000-0005-0000-0000-0000018C0000}"/>
    <cellStyle name="Dane wyjściowe 2 6 12 3 2" xfId="35844" xr:uid="{00000000-0005-0000-0000-0000028C0000}"/>
    <cellStyle name="Dane wyjściowe 2 6 12 3 3" xfId="35845" xr:uid="{00000000-0005-0000-0000-0000038C0000}"/>
    <cellStyle name="Dane wyjściowe 2 6 12 4" xfId="35846" xr:uid="{00000000-0005-0000-0000-0000048C0000}"/>
    <cellStyle name="Dane wyjściowe 2 6 12 5" xfId="35847" xr:uid="{00000000-0005-0000-0000-0000058C0000}"/>
    <cellStyle name="Dane wyjściowe 2 6 13" xfId="35848" xr:uid="{00000000-0005-0000-0000-0000068C0000}"/>
    <cellStyle name="Dane wyjściowe 2 6 13 2" xfId="35849" xr:uid="{00000000-0005-0000-0000-0000078C0000}"/>
    <cellStyle name="Dane wyjściowe 2 6 13 2 2" xfId="35850" xr:uid="{00000000-0005-0000-0000-0000088C0000}"/>
    <cellStyle name="Dane wyjściowe 2 6 13 2 3" xfId="35851" xr:uid="{00000000-0005-0000-0000-0000098C0000}"/>
    <cellStyle name="Dane wyjściowe 2 6 13 3" xfId="35852" xr:uid="{00000000-0005-0000-0000-00000A8C0000}"/>
    <cellStyle name="Dane wyjściowe 2 6 13 3 2" xfId="35853" xr:uid="{00000000-0005-0000-0000-00000B8C0000}"/>
    <cellStyle name="Dane wyjściowe 2 6 13 3 3" xfId="35854" xr:uid="{00000000-0005-0000-0000-00000C8C0000}"/>
    <cellStyle name="Dane wyjściowe 2 6 13 4" xfId="35855" xr:uid="{00000000-0005-0000-0000-00000D8C0000}"/>
    <cellStyle name="Dane wyjściowe 2 6 13 5" xfId="35856" xr:uid="{00000000-0005-0000-0000-00000E8C0000}"/>
    <cellStyle name="Dane wyjściowe 2 6 14" xfId="35857" xr:uid="{00000000-0005-0000-0000-00000F8C0000}"/>
    <cellStyle name="Dane wyjściowe 2 6 14 2" xfId="35858" xr:uid="{00000000-0005-0000-0000-0000108C0000}"/>
    <cellStyle name="Dane wyjściowe 2 6 14 2 2" xfId="35859" xr:uid="{00000000-0005-0000-0000-0000118C0000}"/>
    <cellStyle name="Dane wyjściowe 2 6 14 2 3" xfId="35860" xr:uid="{00000000-0005-0000-0000-0000128C0000}"/>
    <cellStyle name="Dane wyjściowe 2 6 14 3" xfId="35861" xr:uid="{00000000-0005-0000-0000-0000138C0000}"/>
    <cellStyle name="Dane wyjściowe 2 6 14 3 2" xfId="35862" xr:uid="{00000000-0005-0000-0000-0000148C0000}"/>
    <cellStyle name="Dane wyjściowe 2 6 14 3 3" xfId="35863" xr:uid="{00000000-0005-0000-0000-0000158C0000}"/>
    <cellStyle name="Dane wyjściowe 2 6 14 4" xfId="35864" xr:uid="{00000000-0005-0000-0000-0000168C0000}"/>
    <cellStyle name="Dane wyjściowe 2 6 14 5" xfId="35865" xr:uid="{00000000-0005-0000-0000-0000178C0000}"/>
    <cellStyle name="Dane wyjściowe 2 6 15" xfId="35866" xr:uid="{00000000-0005-0000-0000-0000188C0000}"/>
    <cellStyle name="Dane wyjściowe 2 6 15 2" xfId="35867" xr:uid="{00000000-0005-0000-0000-0000198C0000}"/>
    <cellStyle name="Dane wyjściowe 2 6 15 2 2" xfId="35868" xr:uid="{00000000-0005-0000-0000-00001A8C0000}"/>
    <cellStyle name="Dane wyjściowe 2 6 15 2 3" xfId="35869" xr:uid="{00000000-0005-0000-0000-00001B8C0000}"/>
    <cellStyle name="Dane wyjściowe 2 6 15 3" xfId="35870" xr:uid="{00000000-0005-0000-0000-00001C8C0000}"/>
    <cellStyle name="Dane wyjściowe 2 6 15 3 2" xfId="35871" xr:uid="{00000000-0005-0000-0000-00001D8C0000}"/>
    <cellStyle name="Dane wyjściowe 2 6 15 3 3" xfId="35872" xr:uid="{00000000-0005-0000-0000-00001E8C0000}"/>
    <cellStyle name="Dane wyjściowe 2 6 15 4" xfId="35873" xr:uid="{00000000-0005-0000-0000-00001F8C0000}"/>
    <cellStyle name="Dane wyjściowe 2 6 15 5" xfId="35874" xr:uid="{00000000-0005-0000-0000-0000208C0000}"/>
    <cellStyle name="Dane wyjściowe 2 6 16" xfId="35875" xr:uid="{00000000-0005-0000-0000-0000218C0000}"/>
    <cellStyle name="Dane wyjściowe 2 6 16 2" xfId="35876" xr:uid="{00000000-0005-0000-0000-0000228C0000}"/>
    <cellStyle name="Dane wyjściowe 2 6 16 2 2" xfId="35877" xr:uid="{00000000-0005-0000-0000-0000238C0000}"/>
    <cellStyle name="Dane wyjściowe 2 6 16 2 3" xfId="35878" xr:uid="{00000000-0005-0000-0000-0000248C0000}"/>
    <cellStyle name="Dane wyjściowe 2 6 16 3" xfId="35879" xr:uid="{00000000-0005-0000-0000-0000258C0000}"/>
    <cellStyle name="Dane wyjściowe 2 6 16 3 2" xfId="35880" xr:uid="{00000000-0005-0000-0000-0000268C0000}"/>
    <cellStyle name="Dane wyjściowe 2 6 16 3 3" xfId="35881" xr:uid="{00000000-0005-0000-0000-0000278C0000}"/>
    <cellStyle name="Dane wyjściowe 2 6 16 4" xfId="35882" xr:uid="{00000000-0005-0000-0000-0000288C0000}"/>
    <cellStyle name="Dane wyjściowe 2 6 16 5" xfId="35883" xr:uid="{00000000-0005-0000-0000-0000298C0000}"/>
    <cellStyle name="Dane wyjściowe 2 6 17" xfId="35884" xr:uid="{00000000-0005-0000-0000-00002A8C0000}"/>
    <cellStyle name="Dane wyjściowe 2 6 17 2" xfId="35885" xr:uid="{00000000-0005-0000-0000-00002B8C0000}"/>
    <cellStyle name="Dane wyjściowe 2 6 17 2 2" xfId="35886" xr:uid="{00000000-0005-0000-0000-00002C8C0000}"/>
    <cellStyle name="Dane wyjściowe 2 6 17 2 3" xfId="35887" xr:uid="{00000000-0005-0000-0000-00002D8C0000}"/>
    <cellStyle name="Dane wyjściowe 2 6 17 3" xfId="35888" xr:uid="{00000000-0005-0000-0000-00002E8C0000}"/>
    <cellStyle name="Dane wyjściowe 2 6 17 3 2" xfId="35889" xr:uid="{00000000-0005-0000-0000-00002F8C0000}"/>
    <cellStyle name="Dane wyjściowe 2 6 17 3 3" xfId="35890" xr:uid="{00000000-0005-0000-0000-0000308C0000}"/>
    <cellStyle name="Dane wyjściowe 2 6 17 4" xfId="35891" xr:uid="{00000000-0005-0000-0000-0000318C0000}"/>
    <cellStyle name="Dane wyjściowe 2 6 17 5" xfId="35892" xr:uid="{00000000-0005-0000-0000-0000328C0000}"/>
    <cellStyle name="Dane wyjściowe 2 6 18" xfId="35893" xr:uid="{00000000-0005-0000-0000-0000338C0000}"/>
    <cellStyle name="Dane wyjściowe 2 6 18 2" xfId="35894" xr:uid="{00000000-0005-0000-0000-0000348C0000}"/>
    <cellStyle name="Dane wyjściowe 2 6 18 2 2" xfId="35895" xr:uid="{00000000-0005-0000-0000-0000358C0000}"/>
    <cellStyle name="Dane wyjściowe 2 6 18 2 3" xfId="35896" xr:uid="{00000000-0005-0000-0000-0000368C0000}"/>
    <cellStyle name="Dane wyjściowe 2 6 18 3" xfId="35897" xr:uid="{00000000-0005-0000-0000-0000378C0000}"/>
    <cellStyle name="Dane wyjściowe 2 6 18 3 2" xfId="35898" xr:uid="{00000000-0005-0000-0000-0000388C0000}"/>
    <cellStyle name="Dane wyjściowe 2 6 18 3 3" xfId="35899" xr:uid="{00000000-0005-0000-0000-0000398C0000}"/>
    <cellStyle name="Dane wyjściowe 2 6 18 4" xfId="35900" xr:uid="{00000000-0005-0000-0000-00003A8C0000}"/>
    <cellStyle name="Dane wyjściowe 2 6 18 5" xfId="35901" xr:uid="{00000000-0005-0000-0000-00003B8C0000}"/>
    <cellStyle name="Dane wyjściowe 2 6 19" xfId="35902" xr:uid="{00000000-0005-0000-0000-00003C8C0000}"/>
    <cellStyle name="Dane wyjściowe 2 6 19 2" xfId="35903" xr:uid="{00000000-0005-0000-0000-00003D8C0000}"/>
    <cellStyle name="Dane wyjściowe 2 6 19 2 2" xfId="35904" xr:uid="{00000000-0005-0000-0000-00003E8C0000}"/>
    <cellStyle name="Dane wyjściowe 2 6 19 2 3" xfId="35905" xr:uid="{00000000-0005-0000-0000-00003F8C0000}"/>
    <cellStyle name="Dane wyjściowe 2 6 19 3" xfId="35906" xr:uid="{00000000-0005-0000-0000-0000408C0000}"/>
    <cellStyle name="Dane wyjściowe 2 6 19 3 2" xfId="35907" xr:uid="{00000000-0005-0000-0000-0000418C0000}"/>
    <cellStyle name="Dane wyjściowe 2 6 19 3 3" xfId="35908" xr:uid="{00000000-0005-0000-0000-0000428C0000}"/>
    <cellStyle name="Dane wyjściowe 2 6 19 4" xfId="35909" xr:uid="{00000000-0005-0000-0000-0000438C0000}"/>
    <cellStyle name="Dane wyjściowe 2 6 19 5" xfId="35910" xr:uid="{00000000-0005-0000-0000-0000448C0000}"/>
    <cellStyle name="Dane wyjściowe 2 6 2" xfId="35911" xr:uid="{00000000-0005-0000-0000-0000458C0000}"/>
    <cellStyle name="Dane wyjściowe 2 6 2 2" xfId="35912" xr:uid="{00000000-0005-0000-0000-0000468C0000}"/>
    <cellStyle name="Dane wyjściowe 2 6 2 2 2" xfId="35913" xr:uid="{00000000-0005-0000-0000-0000478C0000}"/>
    <cellStyle name="Dane wyjściowe 2 6 2 2 3" xfId="35914" xr:uid="{00000000-0005-0000-0000-0000488C0000}"/>
    <cellStyle name="Dane wyjściowe 2 6 2 2 4" xfId="35915" xr:uid="{00000000-0005-0000-0000-0000498C0000}"/>
    <cellStyle name="Dane wyjściowe 2 6 2 3" xfId="35916" xr:uid="{00000000-0005-0000-0000-00004A8C0000}"/>
    <cellStyle name="Dane wyjściowe 2 6 2 3 2" xfId="35917" xr:uid="{00000000-0005-0000-0000-00004B8C0000}"/>
    <cellStyle name="Dane wyjściowe 2 6 2 3 3" xfId="35918" xr:uid="{00000000-0005-0000-0000-00004C8C0000}"/>
    <cellStyle name="Dane wyjściowe 2 6 2 4" xfId="35919" xr:uid="{00000000-0005-0000-0000-00004D8C0000}"/>
    <cellStyle name="Dane wyjściowe 2 6 2 4 2" xfId="35920" xr:uid="{00000000-0005-0000-0000-00004E8C0000}"/>
    <cellStyle name="Dane wyjściowe 2 6 2 5" xfId="35921" xr:uid="{00000000-0005-0000-0000-00004F8C0000}"/>
    <cellStyle name="Dane wyjściowe 2 6 20" xfId="35922" xr:uid="{00000000-0005-0000-0000-0000508C0000}"/>
    <cellStyle name="Dane wyjściowe 2 6 20 2" xfId="35923" xr:uid="{00000000-0005-0000-0000-0000518C0000}"/>
    <cellStyle name="Dane wyjściowe 2 6 20 2 2" xfId="35924" xr:uid="{00000000-0005-0000-0000-0000528C0000}"/>
    <cellStyle name="Dane wyjściowe 2 6 20 2 3" xfId="35925" xr:uid="{00000000-0005-0000-0000-0000538C0000}"/>
    <cellStyle name="Dane wyjściowe 2 6 20 3" xfId="35926" xr:uid="{00000000-0005-0000-0000-0000548C0000}"/>
    <cellStyle name="Dane wyjściowe 2 6 20 3 2" xfId="35927" xr:uid="{00000000-0005-0000-0000-0000558C0000}"/>
    <cellStyle name="Dane wyjściowe 2 6 20 3 3" xfId="35928" xr:uid="{00000000-0005-0000-0000-0000568C0000}"/>
    <cellStyle name="Dane wyjściowe 2 6 20 4" xfId="35929" xr:uid="{00000000-0005-0000-0000-0000578C0000}"/>
    <cellStyle name="Dane wyjściowe 2 6 20 5" xfId="35930" xr:uid="{00000000-0005-0000-0000-0000588C0000}"/>
    <cellStyle name="Dane wyjściowe 2 6 21" xfId="35931" xr:uid="{00000000-0005-0000-0000-0000598C0000}"/>
    <cellStyle name="Dane wyjściowe 2 6 21 2" xfId="35932" xr:uid="{00000000-0005-0000-0000-00005A8C0000}"/>
    <cellStyle name="Dane wyjściowe 2 6 22" xfId="35933" xr:uid="{00000000-0005-0000-0000-00005B8C0000}"/>
    <cellStyle name="Dane wyjściowe 2 6 3" xfId="35934" xr:uid="{00000000-0005-0000-0000-00005C8C0000}"/>
    <cellStyle name="Dane wyjściowe 2 6 3 2" xfId="35935" xr:uid="{00000000-0005-0000-0000-00005D8C0000}"/>
    <cellStyle name="Dane wyjściowe 2 6 3 2 2" xfId="35936" xr:uid="{00000000-0005-0000-0000-00005E8C0000}"/>
    <cellStyle name="Dane wyjściowe 2 6 3 2 3" xfId="35937" xr:uid="{00000000-0005-0000-0000-00005F8C0000}"/>
    <cellStyle name="Dane wyjściowe 2 6 3 2 4" xfId="35938" xr:uid="{00000000-0005-0000-0000-0000608C0000}"/>
    <cellStyle name="Dane wyjściowe 2 6 3 3" xfId="35939" xr:uid="{00000000-0005-0000-0000-0000618C0000}"/>
    <cellStyle name="Dane wyjściowe 2 6 3 3 2" xfId="35940" xr:uid="{00000000-0005-0000-0000-0000628C0000}"/>
    <cellStyle name="Dane wyjściowe 2 6 3 3 3" xfId="35941" xr:uid="{00000000-0005-0000-0000-0000638C0000}"/>
    <cellStyle name="Dane wyjściowe 2 6 3 4" xfId="35942" xr:uid="{00000000-0005-0000-0000-0000648C0000}"/>
    <cellStyle name="Dane wyjściowe 2 6 3 5" xfId="35943" xr:uid="{00000000-0005-0000-0000-0000658C0000}"/>
    <cellStyle name="Dane wyjściowe 2 6 4" xfId="35944" xr:uid="{00000000-0005-0000-0000-0000668C0000}"/>
    <cellStyle name="Dane wyjściowe 2 6 4 2" xfId="35945" xr:uid="{00000000-0005-0000-0000-0000678C0000}"/>
    <cellStyle name="Dane wyjściowe 2 6 4 2 2" xfId="35946" xr:uid="{00000000-0005-0000-0000-0000688C0000}"/>
    <cellStyle name="Dane wyjściowe 2 6 4 2 3" xfId="35947" xr:uid="{00000000-0005-0000-0000-0000698C0000}"/>
    <cellStyle name="Dane wyjściowe 2 6 4 3" xfId="35948" xr:uid="{00000000-0005-0000-0000-00006A8C0000}"/>
    <cellStyle name="Dane wyjściowe 2 6 4 3 2" xfId="35949" xr:uid="{00000000-0005-0000-0000-00006B8C0000}"/>
    <cellStyle name="Dane wyjściowe 2 6 4 3 3" xfId="35950" xr:uid="{00000000-0005-0000-0000-00006C8C0000}"/>
    <cellStyle name="Dane wyjściowe 2 6 4 4" xfId="35951" xr:uid="{00000000-0005-0000-0000-00006D8C0000}"/>
    <cellStyle name="Dane wyjściowe 2 6 4 5" xfId="35952" xr:uid="{00000000-0005-0000-0000-00006E8C0000}"/>
    <cellStyle name="Dane wyjściowe 2 6 5" xfId="35953" xr:uid="{00000000-0005-0000-0000-00006F8C0000}"/>
    <cellStyle name="Dane wyjściowe 2 6 5 2" xfId="35954" xr:uid="{00000000-0005-0000-0000-0000708C0000}"/>
    <cellStyle name="Dane wyjściowe 2 6 5 2 2" xfId="35955" xr:uid="{00000000-0005-0000-0000-0000718C0000}"/>
    <cellStyle name="Dane wyjściowe 2 6 5 2 3" xfId="35956" xr:uid="{00000000-0005-0000-0000-0000728C0000}"/>
    <cellStyle name="Dane wyjściowe 2 6 5 3" xfId="35957" xr:uid="{00000000-0005-0000-0000-0000738C0000}"/>
    <cellStyle name="Dane wyjściowe 2 6 5 3 2" xfId="35958" xr:uid="{00000000-0005-0000-0000-0000748C0000}"/>
    <cellStyle name="Dane wyjściowe 2 6 5 3 3" xfId="35959" xr:uid="{00000000-0005-0000-0000-0000758C0000}"/>
    <cellStyle name="Dane wyjściowe 2 6 5 4" xfId="35960" xr:uid="{00000000-0005-0000-0000-0000768C0000}"/>
    <cellStyle name="Dane wyjściowe 2 6 5 5" xfId="35961" xr:uid="{00000000-0005-0000-0000-0000778C0000}"/>
    <cellStyle name="Dane wyjściowe 2 6 6" xfId="35962" xr:uid="{00000000-0005-0000-0000-0000788C0000}"/>
    <cellStyle name="Dane wyjściowe 2 6 6 2" xfId="35963" xr:uid="{00000000-0005-0000-0000-0000798C0000}"/>
    <cellStyle name="Dane wyjściowe 2 6 6 2 2" xfId="35964" xr:uid="{00000000-0005-0000-0000-00007A8C0000}"/>
    <cellStyle name="Dane wyjściowe 2 6 6 2 3" xfId="35965" xr:uid="{00000000-0005-0000-0000-00007B8C0000}"/>
    <cellStyle name="Dane wyjściowe 2 6 6 3" xfId="35966" xr:uid="{00000000-0005-0000-0000-00007C8C0000}"/>
    <cellStyle name="Dane wyjściowe 2 6 6 3 2" xfId="35967" xr:uid="{00000000-0005-0000-0000-00007D8C0000}"/>
    <cellStyle name="Dane wyjściowe 2 6 6 3 3" xfId="35968" xr:uid="{00000000-0005-0000-0000-00007E8C0000}"/>
    <cellStyle name="Dane wyjściowe 2 6 6 4" xfId="35969" xr:uid="{00000000-0005-0000-0000-00007F8C0000}"/>
    <cellStyle name="Dane wyjściowe 2 6 6 5" xfId="35970" xr:uid="{00000000-0005-0000-0000-0000808C0000}"/>
    <cellStyle name="Dane wyjściowe 2 6 7" xfId="35971" xr:uid="{00000000-0005-0000-0000-0000818C0000}"/>
    <cellStyle name="Dane wyjściowe 2 6 7 2" xfId="35972" xr:uid="{00000000-0005-0000-0000-0000828C0000}"/>
    <cellStyle name="Dane wyjściowe 2 6 7 2 2" xfId="35973" xr:uid="{00000000-0005-0000-0000-0000838C0000}"/>
    <cellStyle name="Dane wyjściowe 2 6 7 2 3" xfId="35974" xr:uid="{00000000-0005-0000-0000-0000848C0000}"/>
    <cellStyle name="Dane wyjściowe 2 6 7 3" xfId="35975" xr:uid="{00000000-0005-0000-0000-0000858C0000}"/>
    <cellStyle name="Dane wyjściowe 2 6 7 3 2" xfId="35976" xr:uid="{00000000-0005-0000-0000-0000868C0000}"/>
    <cellStyle name="Dane wyjściowe 2 6 7 3 3" xfId="35977" xr:uid="{00000000-0005-0000-0000-0000878C0000}"/>
    <cellStyle name="Dane wyjściowe 2 6 7 4" xfId="35978" xr:uid="{00000000-0005-0000-0000-0000888C0000}"/>
    <cellStyle name="Dane wyjściowe 2 6 7 5" xfId="35979" xr:uid="{00000000-0005-0000-0000-0000898C0000}"/>
    <cellStyle name="Dane wyjściowe 2 6 8" xfId="35980" xr:uid="{00000000-0005-0000-0000-00008A8C0000}"/>
    <cellStyle name="Dane wyjściowe 2 6 8 2" xfId="35981" xr:uid="{00000000-0005-0000-0000-00008B8C0000}"/>
    <cellStyle name="Dane wyjściowe 2 6 8 2 2" xfId="35982" xr:uid="{00000000-0005-0000-0000-00008C8C0000}"/>
    <cellStyle name="Dane wyjściowe 2 6 8 2 3" xfId="35983" xr:uid="{00000000-0005-0000-0000-00008D8C0000}"/>
    <cellStyle name="Dane wyjściowe 2 6 8 3" xfId="35984" xr:uid="{00000000-0005-0000-0000-00008E8C0000}"/>
    <cellStyle name="Dane wyjściowe 2 6 8 3 2" xfId="35985" xr:uid="{00000000-0005-0000-0000-00008F8C0000}"/>
    <cellStyle name="Dane wyjściowe 2 6 8 3 3" xfId="35986" xr:uid="{00000000-0005-0000-0000-0000908C0000}"/>
    <cellStyle name="Dane wyjściowe 2 6 8 4" xfId="35987" xr:uid="{00000000-0005-0000-0000-0000918C0000}"/>
    <cellStyle name="Dane wyjściowe 2 6 8 5" xfId="35988" xr:uid="{00000000-0005-0000-0000-0000928C0000}"/>
    <cellStyle name="Dane wyjściowe 2 6 9" xfId="35989" xr:uid="{00000000-0005-0000-0000-0000938C0000}"/>
    <cellStyle name="Dane wyjściowe 2 6 9 2" xfId="35990" xr:uid="{00000000-0005-0000-0000-0000948C0000}"/>
    <cellStyle name="Dane wyjściowe 2 6 9 2 2" xfId="35991" xr:uid="{00000000-0005-0000-0000-0000958C0000}"/>
    <cellStyle name="Dane wyjściowe 2 6 9 2 3" xfId="35992" xr:uid="{00000000-0005-0000-0000-0000968C0000}"/>
    <cellStyle name="Dane wyjściowe 2 6 9 3" xfId="35993" xr:uid="{00000000-0005-0000-0000-0000978C0000}"/>
    <cellStyle name="Dane wyjściowe 2 6 9 3 2" xfId="35994" xr:uid="{00000000-0005-0000-0000-0000988C0000}"/>
    <cellStyle name="Dane wyjściowe 2 6 9 3 3" xfId="35995" xr:uid="{00000000-0005-0000-0000-0000998C0000}"/>
    <cellStyle name="Dane wyjściowe 2 6 9 4" xfId="35996" xr:uid="{00000000-0005-0000-0000-00009A8C0000}"/>
    <cellStyle name="Dane wyjściowe 2 6 9 5" xfId="35997" xr:uid="{00000000-0005-0000-0000-00009B8C0000}"/>
    <cellStyle name="Dane wyjściowe 2 7" xfId="35998" xr:uid="{00000000-0005-0000-0000-00009C8C0000}"/>
    <cellStyle name="Dane wyjściowe 2 7 10" xfId="35999" xr:uid="{00000000-0005-0000-0000-00009D8C0000}"/>
    <cellStyle name="Dane wyjściowe 2 7 10 2" xfId="36000" xr:uid="{00000000-0005-0000-0000-00009E8C0000}"/>
    <cellStyle name="Dane wyjściowe 2 7 10 2 2" xfId="36001" xr:uid="{00000000-0005-0000-0000-00009F8C0000}"/>
    <cellStyle name="Dane wyjściowe 2 7 10 2 3" xfId="36002" xr:uid="{00000000-0005-0000-0000-0000A08C0000}"/>
    <cellStyle name="Dane wyjściowe 2 7 10 3" xfId="36003" xr:uid="{00000000-0005-0000-0000-0000A18C0000}"/>
    <cellStyle name="Dane wyjściowe 2 7 10 3 2" xfId="36004" xr:uid="{00000000-0005-0000-0000-0000A28C0000}"/>
    <cellStyle name="Dane wyjściowe 2 7 10 3 3" xfId="36005" xr:uid="{00000000-0005-0000-0000-0000A38C0000}"/>
    <cellStyle name="Dane wyjściowe 2 7 10 4" xfId="36006" xr:uid="{00000000-0005-0000-0000-0000A48C0000}"/>
    <cellStyle name="Dane wyjściowe 2 7 10 5" xfId="36007" xr:uid="{00000000-0005-0000-0000-0000A58C0000}"/>
    <cellStyle name="Dane wyjściowe 2 7 11" xfId="36008" xr:uid="{00000000-0005-0000-0000-0000A68C0000}"/>
    <cellStyle name="Dane wyjściowe 2 7 11 2" xfId="36009" xr:uid="{00000000-0005-0000-0000-0000A78C0000}"/>
    <cellStyle name="Dane wyjściowe 2 7 11 2 2" xfId="36010" xr:uid="{00000000-0005-0000-0000-0000A88C0000}"/>
    <cellStyle name="Dane wyjściowe 2 7 11 2 3" xfId="36011" xr:uid="{00000000-0005-0000-0000-0000A98C0000}"/>
    <cellStyle name="Dane wyjściowe 2 7 11 3" xfId="36012" xr:uid="{00000000-0005-0000-0000-0000AA8C0000}"/>
    <cellStyle name="Dane wyjściowe 2 7 11 3 2" xfId="36013" xr:uid="{00000000-0005-0000-0000-0000AB8C0000}"/>
    <cellStyle name="Dane wyjściowe 2 7 11 3 3" xfId="36014" xr:uid="{00000000-0005-0000-0000-0000AC8C0000}"/>
    <cellStyle name="Dane wyjściowe 2 7 11 4" xfId="36015" xr:uid="{00000000-0005-0000-0000-0000AD8C0000}"/>
    <cellStyle name="Dane wyjściowe 2 7 11 5" xfId="36016" xr:uid="{00000000-0005-0000-0000-0000AE8C0000}"/>
    <cellStyle name="Dane wyjściowe 2 7 12" xfId="36017" xr:uid="{00000000-0005-0000-0000-0000AF8C0000}"/>
    <cellStyle name="Dane wyjściowe 2 7 12 2" xfId="36018" xr:uid="{00000000-0005-0000-0000-0000B08C0000}"/>
    <cellStyle name="Dane wyjściowe 2 7 12 2 2" xfId="36019" xr:uid="{00000000-0005-0000-0000-0000B18C0000}"/>
    <cellStyle name="Dane wyjściowe 2 7 12 2 3" xfId="36020" xr:uid="{00000000-0005-0000-0000-0000B28C0000}"/>
    <cellStyle name="Dane wyjściowe 2 7 12 3" xfId="36021" xr:uid="{00000000-0005-0000-0000-0000B38C0000}"/>
    <cellStyle name="Dane wyjściowe 2 7 12 3 2" xfId="36022" xr:uid="{00000000-0005-0000-0000-0000B48C0000}"/>
    <cellStyle name="Dane wyjściowe 2 7 12 3 3" xfId="36023" xr:uid="{00000000-0005-0000-0000-0000B58C0000}"/>
    <cellStyle name="Dane wyjściowe 2 7 12 4" xfId="36024" xr:uid="{00000000-0005-0000-0000-0000B68C0000}"/>
    <cellStyle name="Dane wyjściowe 2 7 12 5" xfId="36025" xr:uid="{00000000-0005-0000-0000-0000B78C0000}"/>
    <cellStyle name="Dane wyjściowe 2 7 13" xfId="36026" xr:uid="{00000000-0005-0000-0000-0000B88C0000}"/>
    <cellStyle name="Dane wyjściowe 2 7 13 2" xfId="36027" xr:uid="{00000000-0005-0000-0000-0000B98C0000}"/>
    <cellStyle name="Dane wyjściowe 2 7 13 2 2" xfId="36028" xr:uid="{00000000-0005-0000-0000-0000BA8C0000}"/>
    <cellStyle name="Dane wyjściowe 2 7 13 2 3" xfId="36029" xr:uid="{00000000-0005-0000-0000-0000BB8C0000}"/>
    <cellStyle name="Dane wyjściowe 2 7 13 3" xfId="36030" xr:uid="{00000000-0005-0000-0000-0000BC8C0000}"/>
    <cellStyle name="Dane wyjściowe 2 7 13 3 2" xfId="36031" xr:uid="{00000000-0005-0000-0000-0000BD8C0000}"/>
    <cellStyle name="Dane wyjściowe 2 7 13 3 3" xfId="36032" xr:uid="{00000000-0005-0000-0000-0000BE8C0000}"/>
    <cellStyle name="Dane wyjściowe 2 7 13 4" xfId="36033" xr:uid="{00000000-0005-0000-0000-0000BF8C0000}"/>
    <cellStyle name="Dane wyjściowe 2 7 13 5" xfId="36034" xr:uid="{00000000-0005-0000-0000-0000C08C0000}"/>
    <cellStyle name="Dane wyjściowe 2 7 14" xfId="36035" xr:uid="{00000000-0005-0000-0000-0000C18C0000}"/>
    <cellStyle name="Dane wyjściowe 2 7 14 2" xfId="36036" xr:uid="{00000000-0005-0000-0000-0000C28C0000}"/>
    <cellStyle name="Dane wyjściowe 2 7 14 2 2" xfId="36037" xr:uid="{00000000-0005-0000-0000-0000C38C0000}"/>
    <cellStyle name="Dane wyjściowe 2 7 14 2 3" xfId="36038" xr:uid="{00000000-0005-0000-0000-0000C48C0000}"/>
    <cellStyle name="Dane wyjściowe 2 7 14 3" xfId="36039" xr:uid="{00000000-0005-0000-0000-0000C58C0000}"/>
    <cellStyle name="Dane wyjściowe 2 7 14 3 2" xfId="36040" xr:uid="{00000000-0005-0000-0000-0000C68C0000}"/>
    <cellStyle name="Dane wyjściowe 2 7 14 3 3" xfId="36041" xr:uid="{00000000-0005-0000-0000-0000C78C0000}"/>
    <cellStyle name="Dane wyjściowe 2 7 14 4" xfId="36042" xr:uid="{00000000-0005-0000-0000-0000C88C0000}"/>
    <cellStyle name="Dane wyjściowe 2 7 14 5" xfId="36043" xr:uid="{00000000-0005-0000-0000-0000C98C0000}"/>
    <cellStyle name="Dane wyjściowe 2 7 15" xfId="36044" xr:uid="{00000000-0005-0000-0000-0000CA8C0000}"/>
    <cellStyle name="Dane wyjściowe 2 7 15 2" xfId="36045" xr:uid="{00000000-0005-0000-0000-0000CB8C0000}"/>
    <cellStyle name="Dane wyjściowe 2 7 15 2 2" xfId="36046" xr:uid="{00000000-0005-0000-0000-0000CC8C0000}"/>
    <cellStyle name="Dane wyjściowe 2 7 15 2 3" xfId="36047" xr:uid="{00000000-0005-0000-0000-0000CD8C0000}"/>
    <cellStyle name="Dane wyjściowe 2 7 15 3" xfId="36048" xr:uid="{00000000-0005-0000-0000-0000CE8C0000}"/>
    <cellStyle name="Dane wyjściowe 2 7 15 3 2" xfId="36049" xr:uid="{00000000-0005-0000-0000-0000CF8C0000}"/>
    <cellStyle name="Dane wyjściowe 2 7 15 3 3" xfId="36050" xr:uid="{00000000-0005-0000-0000-0000D08C0000}"/>
    <cellStyle name="Dane wyjściowe 2 7 15 4" xfId="36051" xr:uid="{00000000-0005-0000-0000-0000D18C0000}"/>
    <cellStyle name="Dane wyjściowe 2 7 15 5" xfId="36052" xr:uid="{00000000-0005-0000-0000-0000D28C0000}"/>
    <cellStyle name="Dane wyjściowe 2 7 16" xfId="36053" xr:uid="{00000000-0005-0000-0000-0000D38C0000}"/>
    <cellStyle name="Dane wyjściowe 2 7 16 2" xfId="36054" xr:uid="{00000000-0005-0000-0000-0000D48C0000}"/>
    <cellStyle name="Dane wyjściowe 2 7 16 2 2" xfId="36055" xr:uid="{00000000-0005-0000-0000-0000D58C0000}"/>
    <cellStyle name="Dane wyjściowe 2 7 16 2 3" xfId="36056" xr:uid="{00000000-0005-0000-0000-0000D68C0000}"/>
    <cellStyle name="Dane wyjściowe 2 7 16 3" xfId="36057" xr:uid="{00000000-0005-0000-0000-0000D78C0000}"/>
    <cellStyle name="Dane wyjściowe 2 7 16 3 2" xfId="36058" xr:uid="{00000000-0005-0000-0000-0000D88C0000}"/>
    <cellStyle name="Dane wyjściowe 2 7 16 3 3" xfId="36059" xr:uid="{00000000-0005-0000-0000-0000D98C0000}"/>
    <cellStyle name="Dane wyjściowe 2 7 16 4" xfId="36060" xr:uid="{00000000-0005-0000-0000-0000DA8C0000}"/>
    <cellStyle name="Dane wyjściowe 2 7 16 5" xfId="36061" xr:uid="{00000000-0005-0000-0000-0000DB8C0000}"/>
    <cellStyle name="Dane wyjściowe 2 7 17" xfId="36062" xr:uid="{00000000-0005-0000-0000-0000DC8C0000}"/>
    <cellStyle name="Dane wyjściowe 2 7 17 2" xfId="36063" xr:uid="{00000000-0005-0000-0000-0000DD8C0000}"/>
    <cellStyle name="Dane wyjściowe 2 7 17 2 2" xfId="36064" xr:uid="{00000000-0005-0000-0000-0000DE8C0000}"/>
    <cellStyle name="Dane wyjściowe 2 7 17 2 3" xfId="36065" xr:uid="{00000000-0005-0000-0000-0000DF8C0000}"/>
    <cellStyle name="Dane wyjściowe 2 7 17 3" xfId="36066" xr:uid="{00000000-0005-0000-0000-0000E08C0000}"/>
    <cellStyle name="Dane wyjściowe 2 7 17 3 2" xfId="36067" xr:uid="{00000000-0005-0000-0000-0000E18C0000}"/>
    <cellStyle name="Dane wyjściowe 2 7 17 3 3" xfId="36068" xr:uid="{00000000-0005-0000-0000-0000E28C0000}"/>
    <cellStyle name="Dane wyjściowe 2 7 17 4" xfId="36069" xr:uid="{00000000-0005-0000-0000-0000E38C0000}"/>
    <cellStyle name="Dane wyjściowe 2 7 17 5" xfId="36070" xr:uid="{00000000-0005-0000-0000-0000E48C0000}"/>
    <cellStyle name="Dane wyjściowe 2 7 18" xfId="36071" xr:uid="{00000000-0005-0000-0000-0000E58C0000}"/>
    <cellStyle name="Dane wyjściowe 2 7 18 2" xfId="36072" xr:uid="{00000000-0005-0000-0000-0000E68C0000}"/>
    <cellStyle name="Dane wyjściowe 2 7 18 2 2" xfId="36073" xr:uid="{00000000-0005-0000-0000-0000E78C0000}"/>
    <cellStyle name="Dane wyjściowe 2 7 18 2 3" xfId="36074" xr:uid="{00000000-0005-0000-0000-0000E88C0000}"/>
    <cellStyle name="Dane wyjściowe 2 7 18 3" xfId="36075" xr:uid="{00000000-0005-0000-0000-0000E98C0000}"/>
    <cellStyle name="Dane wyjściowe 2 7 18 3 2" xfId="36076" xr:uid="{00000000-0005-0000-0000-0000EA8C0000}"/>
    <cellStyle name="Dane wyjściowe 2 7 18 3 3" xfId="36077" xr:uid="{00000000-0005-0000-0000-0000EB8C0000}"/>
    <cellStyle name="Dane wyjściowe 2 7 18 4" xfId="36078" xr:uid="{00000000-0005-0000-0000-0000EC8C0000}"/>
    <cellStyle name="Dane wyjściowe 2 7 18 5" xfId="36079" xr:uid="{00000000-0005-0000-0000-0000ED8C0000}"/>
    <cellStyle name="Dane wyjściowe 2 7 19" xfId="36080" xr:uid="{00000000-0005-0000-0000-0000EE8C0000}"/>
    <cellStyle name="Dane wyjściowe 2 7 19 2" xfId="36081" xr:uid="{00000000-0005-0000-0000-0000EF8C0000}"/>
    <cellStyle name="Dane wyjściowe 2 7 19 2 2" xfId="36082" xr:uid="{00000000-0005-0000-0000-0000F08C0000}"/>
    <cellStyle name="Dane wyjściowe 2 7 19 2 3" xfId="36083" xr:uid="{00000000-0005-0000-0000-0000F18C0000}"/>
    <cellStyle name="Dane wyjściowe 2 7 19 3" xfId="36084" xr:uid="{00000000-0005-0000-0000-0000F28C0000}"/>
    <cellStyle name="Dane wyjściowe 2 7 19 3 2" xfId="36085" xr:uid="{00000000-0005-0000-0000-0000F38C0000}"/>
    <cellStyle name="Dane wyjściowe 2 7 19 3 3" xfId="36086" xr:uid="{00000000-0005-0000-0000-0000F48C0000}"/>
    <cellStyle name="Dane wyjściowe 2 7 19 4" xfId="36087" xr:uid="{00000000-0005-0000-0000-0000F58C0000}"/>
    <cellStyle name="Dane wyjściowe 2 7 19 5" xfId="36088" xr:uid="{00000000-0005-0000-0000-0000F68C0000}"/>
    <cellStyle name="Dane wyjściowe 2 7 2" xfId="36089" xr:uid="{00000000-0005-0000-0000-0000F78C0000}"/>
    <cellStyle name="Dane wyjściowe 2 7 2 2" xfId="36090" xr:uid="{00000000-0005-0000-0000-0000F88C0000}"/>
    <cellStyle name="Dane wyjściowe 2 7 2 2 2" xfId="36091" xr:uid="{00000000-0005-0000-0000-0000F98C0000}"/>
    <cellStyle name="Dane wyjściowe 2 7 2 2 3" xfId="36092" xr:uid="{00000000-0005-0000-0000-0000FA8C0000}"/>
    <cellStyle name="Dane wyjściowe 2 7 2 2 4" xfId="36093" xr:uid="{00000000-0005-0000-0000-0000FB8C0000}"/>
    <cellStyle name="Dane wyjściowe 2 7 2 3" xfId="36094" xr:uid="{00000000-0005-0000-0000-0000FC8C0000}"/>
    <cellStyle name="Dane wyjściowe 2 7 2 3 2" xfId="36095" xr:uid="{00000000-0005-0000-0000-0000FD8C0000}"/>
    <cellStyle name="Dane wyjściowe 2 7 2 3 3" xfId="36096" xr:uid="{00000000-0005-0000-0000-0000FE8C0000}"/>
    <cellStyle name="Dane wyjściowe 2 7 2 4" xfId="36097" xr:uid="{00000000-0005-0000-0000-0000FF8C0000}"/>
    <cellStyle name="Dane wyjściowe 2 7 2 4 2" xfId="36098" xr:uid="{00000000-0005-0000-0000-0000008D0000}"/>
    <cellStyle name="Dane wyjściowe 2 7 2 5" xfId="36099" xr:uid="{00000000-0005-0000-0000-0000018D0000}"/>
    <cellStyle name="Dane wyjściowe 2 7 20" xfId="36100" xr:uid="{00000000-0005-0000-0000-0000028D0000}"/>
    <cellStyle name="Dane wyjściowe 2 7 20 2" xfId="36101" xr:uid="{00000000-0005-0000-0000-0000038D0000}"/>
    <cellStyle name="Dane wyjściowe 2 7 20 2 2" xfId="36102" xr:uid="{00000000-0005-0000-0000-0000048D0000}"/>
    <cellStyle name="Dane wyjściowe 2 7 20 2 3" xfId="36103" xr:uid="{00000000-0005-0000-0000-0000058D0000}"/>
    <cellStyle name="Dane wyjściowe 2 7 20 3" xfId="36104" xr:uid="{00000000-0005-0000-0000-0000068D0000}"/>
    <cellStyle name="Dane wyjściowe 2 7 20 3 2" xfId="36105" xr:uid="{00000000-0005-0000-0000-0000078D0000}"/>
    <cellStyle name="Dane wyjściowe 2 7 20 3 3" xfId="36106" xr:uid="{00000000-0005-0000-0000-0000088D0000}"/>
    <cellStyle name="Dane wyjściowe 2 7 20 4" xfId="36107" xr:uid="{00000000-0005-0000-0000-0000098D0000}"/>
    <cellStyle name="Dane wyjściowe 2 7 20 5" xfId="36108" xr:uid="{00000000-0005-0000-0000-00000A8D0000}"/>
    <cellStyle name="Dane wyjściowe 2 7 21" xfId="36109" xr:uid="{00000000-0005-0000-0000-00000B8D0000}"/>
    <cellStyle name="Dane wyjściowe 2 7 21 2" xfId="36110" xr:uid="{00000000-0005-0000-0000-00000C8D0000}"/>
    <cellStyle name="Dane wyjściowe 2 7 22" xfId="36111" xr:uid="{00000000-0005-0000-0000-00000D8D0000}"/>
    <cellStyle name="Dane wyjściowe 2 7 3" xfId="36112" xr:uid="{00000000-0005-0000-0000-00000E8D0000}"/>
    <cellStyle name="Dane wyjściowe 2 7 3 2" xfId="36113" xr:uid="{00000000-0005-0000-0000-00000F8D0000}"/>
    <cellStyle name="Dane wyjściowe 2 7 3 2 2" xfId="36114" xr:uid="{00000000-0005-0000-0000-0000108D0000}"/>
    <cellStyle name="Dane wyjściowe 2 7 3 2 3" xfId="36115" xr:uid="{00000000-0005-0000-0000-0000118D0000}"/>
    <cellStyle name="Dane wyjściowe 2 7 3 2 4" xfId="36116" xr:uid="{00000000-0005-0000-0000-0000128D0000}"/>
    <cellStyle name="Dane wyjściowe 2 7 3 3" xfId="36117" xr:uid="{00000000-0005-0000-0000-0000138D0000}"/>
    <cellStyle name="Dane wyjściowe 2 7 3 3 2" xfId="36118" xr:uid="{00000000-0005-0000-0000-0000148D0000}"/>
    <cellStyle name="Dane wyjściowe 2 7 3 3 3" xfId="36119" xr:uid="{00000000-0005-0000-0000-0000158D0000}"/>
    <cellStyle name="Dane wyjściowe 2 7 3 4" xfId="36120" xr:uid="{00000000-0005-0000-0000-0000168D0000}"/>
    <cellStyle name="Dane wyjściowe 2 7 3 5" xfId="36121" xr:uid="{00000000-0005-0000-0000-0000178D0000}"/>
    <cellStyle name="Dane wyjściowe 2 7 4" xfId="36122" xr:uid="{00000000-0005-0000-0000-0000188D0000}"/>
    <cellStyle name="Dane wyjściowe 2 7 4 2" xfId="36123" xr:uid="{00000000-0005-0000-0000-0000198D0000}"/>
    <cellStyle name="Dane wyjściowe 2 7 4 2 2" xfId="36124" xr:uid="{00000000-0005-0000-0000-00001A8D0000}"/>
    <cellStyle name="Dane wyjściowe 2 7 4 2 3" xfId="36125" xr:uid="{00000000-0005-0000-0000-00001B8D0000}"/>
    <cellStyle name="Dane wyjściowe 2 7 4 3" xfId="36126" xr:uid="{00000000-0005-0000-0000-00001C8D0000}"/>
    <cellStyle name="Dane wyjściowe 2 7 4 3 2" xfId="36127" xr:uid="{00000000-0005-0000-0000-00001D8D0000}"/>
    <cellStyle name="Dane wyjściowe 2 7 4 3 3" xfId="36128" xr:uid="{00000000-0005-0000-0000-00001E8D0000}"/>
    <cellStyle name="Dane wyjściowe 2 7 4 4" xfId="36129" xr:uid="{00000000-0005-0000-0000-00001F8D0000}"/>
    <cellStyle name="Dane wyjściowe 2 7 4 5" xfId="36130" xr:uid="{00000000-0005-0000-0000-0000208D0000}"/>
    <cellStyle name="Dane wyjściowe 2 7 5" xfId="36131" xr:uid="{00000000-0005-0000-0000-0000218D0000}"/>
    <cellStyle name="Dane wyjściowe 2 7 5 2" xfId="36132" xr:uid="{00000000-0005-0000-0000-0000228D0000}"/>
    <cellStyle name="Dane wyjściowe 2 7 5 2 2" xfId="36133" xr:uid="{00000000-0005-0000-0000-0000238D0000}"/>
    <cellStyle name="Dane wyjściowe 2 7 5 2 3" xfId="36134" xr:uid="{00000000-0005-0000-0000-0000248D0000}"/>
    <cellStyle name="Dane wyjściowe 2 7 5 3" xfId="36135" xr:uid="{00000000-0005-0000-0000-0000258D0000}"/>
    <cellStyle name="Dane wyjściowe 2 7 5 3 2" xfId="36136" xr:uid="{00000000-0005-0000-0000-0000268D0000}"/>
    <cellStyle name="Dane wyjściowe 2 7 5 3 3" xfId="36137" xr:uid="{00000000-0005-0000-0000-0000278D0000}"/>
    <cellStyle name="Dane wyjściowe 2 7 5 4" xfId="36138" xr:uid="{00000000-0005-0000-0000-0000288D0000}"/>
    <cellStyle name="Dane wyjściowe 2 7 5 5" xfId="36139" xr:uid="{00000000-0005-0000-0000-0000298D0000}"/>
    <cellStyle name="Dane wyjściowe 2 7 6" xfId="36140" xr:uid="{00000000-0005-0000-0000-00002A8D0000}"/>
    <cellStyle name="Dane wyjściowe 2 7 6 2" xfId="36141" xr:uid="{00000000-0005-0000-0000-00002B8D0000}"/>
    <cellStyle name="Dane wyjściowe 2 7 6 2 2" xfId="36142" xr:uid="{00000000-0005-0000-0000-00002C8D0000}"/>
    <cellStyle name="Dane wyjściowe 2 7 6 2 3" xfId="36143" xr:uid="{00000000-0005-0000-0000-00002D8D0000}"/>
    <cellStyle name="Dane wyjściowe 2 7 6 3" xfId="36144" xr:uid="{00000000-0005-0000-0000-00002E8D0000}"/>
    <cellStyle name="Dane wyjściowe 2 7 6 3 2" xfId="36145" xr:uid="{00000000-0005-0000-0000-00002F8D0000}"/>
    <cellStyle name="Dane wyjściowe 2 7 6 3 3" xfId="36146" xr:uid="{00000000-0005-0000-0000-0000308D0000}"/>
    <cellStyle name="Dane wyjściowe 2 7 6 4" xfId="36147" xr:uid="{00000000-0005-0000-0000-0000318D0000}"/>
    <cellStyle name="Dane wyjściowe 2 7 6 5" xfId="36148" xr:uid="{00000000-0005-0000-0000-0000328D0000}"/>
    <cellStyle name="Dane wyjściowe 2 7 7" xfId="36149" xr:uid="{00000000-0005-0000-0000-0000338D0000}"/>
    <cellStyle name="Dane wyjściowe 2 7 7 2" xfId="36150" xr:uid="{00000000-0005-0000-0000-0000348D0000}"/>
    <cellStyle name="Dane wyjściowe 2 7 7 2 2" xfId="36151" xr:uid="{00000000-0005-0000-0000-0000358D0000}"/>
    <cellStyle name="Dane wyjściowe 2 7 7 2 3" xfId="36152" xr:uid="{00000000-0005-0000-0000-0000368D0000}"/>
    <cellStyle name="Dane wyjściowe 2 7 7 3" xfId="36153" xr:uid="{00000000-0005-0000-0000-0000378D0000}"/>
    <cellStyle name="Dane wyjściowe 2 7 7 3 2" xfId="36154" xr:uid="{00000000-0005-0000-0000-0000388D0000}"/>
    <cellStyle name="Dane wyjściowe 2 7 7 3 3" xfId="36155" xr:uid="{00000000-0005-0000-0000-0000398D0000}"/>
    <cellStyle name="Dane wyjściowe 2 7 7 4" xfId="36156" xr:uid="{00000000-0005-0000-0000-00003A8D0000}"/>
    <cellStyle name="Dane wyjściowe 2 7 7 5" xfId="36157" xr:uid="{00000000-0005-0000-0000-00003B8D0000}"/>
    <cellStyle name="Dane wyjściowe 2 7 8" xfId="36158" xr:uid="{00000000-0005-0000-0000-00003C8D0000}"/>
    <cellStyle name="Dane wyjściowe 2 7 8 2" xfId="36159" xr:uid="{00000000-0005-0000-0000-00003D8D0000}"/>
    <cellStyle name="Dane wyjściowe 2 7 8 2 2" xfId="36160" xr:uid="{00000000-0005-0000-0000-00003E8D0000}"/>
    <cellStyle name="Dane wyjściowe 2 7 8 2 3" xfId="36161" xr:uid="{00000000-0005-0000-0000-00003F8D0000}"/>
    <cellStyle name="Dane wyjściowe 2 7 8 3" xfId="36162" xr:uid="{00000000-0005-0000-0000-0000408D0000}"/>
    <cellStyle name="Dane wyjściowe 2 7 8 3 2" xfId="36163" xr:uid="{00000000-0005-0000-0000-0000418D0000}"/>
    <cellStyle name="Dane wyjściowe 2 7 8 3 3" xfId="36164" xr:uid="{00000000-0005-0000-0000-0000428D0000}"/>
    <cellStyle name="Dane wyjściowe 2 7 8 4" xfId="36165" xr:uid="{00000000-0005-0000-0000-0000438D0000}"/>
    <cellStyle name="Dane wyjściowe 2 7 8 5" xfId="36166" xr:uid="{00000000-0005-0000-0000-0000448D0000}"/>
    <cellStyle name="Dane wyjściowe 2 7 9" xfId="36167" xr:uid="{00000000-0005-0000-0000-0000458D0000}"/>
    <cellStyle name="Dane wyjściowe 2 7 9 2" xfId="36168" xr:uid="{00000000-0005-0000-0000-0000468D0000}"/>
    <cellStyle name="Dane wyjściowe 2 7 9 2 2" xfId="36169" xr:uid="{00000000-0005-0000-0000-0000478D0000}"/>
    <cellStyle name="Dane wyjściowe 2 7 9 2 3" xfId="36170" xr:uid="{00000000-0005-0000-0000-0000488D0000}"/>
    <cellStyle name="Dane wyjściowe 2 7 9 3" xfId="36171" xr:uid="{00000000-0005-0000-0000-0000498D0000}"/>
    <cellStyle name="Dane wyjściowe 2 7 9 3 2" xfId="36172" xr:uid="{00000000-0005-0000-0000-00004A8D0000}"/>
    <cellStyle name="Dane wyjściowe 2 7 9 3 3" xfId="36173" xr:uid="{00000000-0005-0000-0000-00004B8D0000}"/>
    <cellStyle name="Dane wyjściowe 2 7 9 4" xfId="36174" xr:uid="{00000000-0005-0000-0000-00004C8D0000}"/>
    <cellStyle name="Dane wyjściowe 2 7 9 5" xfId="36175" xr:uid="{00000000-0005-0000-0000-00004D8D0000}"/>
    <cellStyle name="Dane wyjściowe 2 8" xfId="36176" xr:uid="{00000000-0005-0000-0000-00004E8D0000}"/>
    <cellStyle name="Dane wyjściowe 2 8 10" xfId="36177" xr:uid="{00000000-0005-0000-0000-00004F8D0000}"/>
    <cellStyle name="Dane wyjściowe 2 8 10 2" xfId="36178" xr:uid="{00000000-0005-0000-0000-0000508D0000}"/>
    <cellStyle name="Dane wyjściowe 2 8 10 2 2" xfId="36179" xr:uid="{00000000-0005-0000-0000-0000518D0000}"/>
    <cellStyle name="Dane wyjściowe 2 8 10 2 3" xfId="36180" xr:uid="{00000000-0005-0000-0000-0000528D0000}"/>
    <cellStyle name="Dane wyjściowe 2 8 10 3" xfId="36181" xr:uid="{00000000-0005-0000-0000-0000538D0000}"/>
    <cellStyle name="Dane wyjściowe 2 8 10 3 2" xfId="36182" xr:uid="{00000000-0005-0000-0000-0000548D0000}"/>
    <cellStyle name="Dane wyjściowe 2 8 10 3 3" xfId="36183" xr:uid="{00000000-0005-0000-0000-0000558D0000}"/>
    <cellStyle name="Dane wyjściowe 2 8 10 4" xfId="36184" xr:uid="{00000000-0005-0000-0000-0000568D0000}"/>
    <cellStyle name="Dane wyjściowe 2 8 10 5" xfId="36185" xr:uid="{00000000-0005-0000-0000-0000578D0000}"/>
    <cellStyle name="Dane wyjściowe 2 8 11" xfId="36186" xr:uid="{00000000-0005-0000-0000-0000588D0000}"/>
    <cellStyle name="Dane wyjściowe 2 8 11 2" xfId="36187" xr:uid="{00000000-0005-0000-0000-0000598D0000}"/>
    <cellStyle name="Dane wyjściowe 2 8 11 2 2" xfId="36188" xr:uid="{00000000-0005-0000-0000-00005A8D0000}"/>
    <cellStyle name="Dane wyjściowe 2 8 11 2 3" xfId="36189" xr:uid="{00000000-0005-0000-0000-00005B8D0000}"/>
    <cellStyle name="Dane wyjściowe 2 8 11 3" xfId="36190" xr:uid="{00000000-0005-0000-0000-00005C8D0000}"/>
    <cellStyle name="Dane wyjściowe 2 8 11 3 2" xfId="36191" xr:uid="{00000000-0005-0000-0000-00005D8D0000}"/>
    <cellStyle name="Dane wyjściowe 2 8 11 3 3" xfId="36192" xr:uid="{00000000-0005-0000-0000-00005E8D0000}"/>
    <cellStyle name="Dane wyjściowe 2 8 11 4" xfId="36193" xr:uid="{00000000-0005-0000-0000-00005F8D0000}"/>
    <cellStyle name="Dane wyjściowe 2 8 11 5" xfId="36194" xr:uid="{00000000-0005-0000-0000-0000608D0000}"/>
    <cellStyle name="Dane wyjściowe 2 8 12" xfId="36195" xr:uid="{00000000-0005-0000-0000-0000618D0000}"/>
    <cellStyle name="Dane wyjściowe 2 8 12 2" xfId="36196" xr:uid="{00000000-0005-0000-0000-0000628D0000}"/>
    <cellStyle name="Dane wyjściowe 2 8 12 2 2" xfId="36197" xr:uid="{00000000-0005-0000-0000-0000638D0000}"/>
    <cellStyle name="Dane wyjściowe 2 8 12 2 3" xfId="36198" xr:uid="{00000000-0005-0000-0000-0000648D0000}"/>
    <cellStyle name="Dane wyjściowe 2 8 12 3" xfId="36199" xr:uid="{00000000-0005-0000-0000-0000658D0000}"/>
    <cellStyle name="Dane wyjściowe 2 8 12 3 2" xfId="36200" xr:uid="{00000000-0005-0000-0000-0000668D0000}"/>
    <cellStyle name="Dane wyjściowe 2 8 12 3 3" xfId="36201" xr:uid="{00000000-0005-0000-0000-0000678D0000}"/>
    <cellStyle name="Dane wyjściowe 2 8 12 4" xfId="36202" xr:uid="{00000000-0005-0000-0000-0000688D0000}"/>
    <cellStyle name="Dane wyjściowe 2 8 12 5" xfId="36203" xr:uid="{00000000-0005-0000-0000-0000698D0000}"/>
    <cellStyle name="Dane wyjściowe 2 8 13" xfId="36204" xr:uid="{00000000-0005-0000-0000-00006A8D0000}"/>
    <cellStyle name="Dane wyjściowe 2 8 13 2" xfId="36205" xr:uid="{00000000-0005-0000-0000-00006B8D0000}"/>
    <cellStyle name="Dane wyjściowe 2 8 13 2 2" xfId="36206" xr:uid="{00000000-0005-0000-0000-00006C8D0000}"/>
    <cellStyle name="Dane wyjściowe 2 8 13 2 3" xfId="36207" xr:uid="{00000000-0005-0000-0000-00006D8D0000}"/>
    <cellStyle name="Dane wyjściowe 2 8 13 3" xfId="36208" xr:uid="{00000000-0005-0000-0000-00006E8D0000}"/>
    <cellStyle name="Dane wyjściowe 2 8 13 3 2" xfId="36209" xr:uid="{00000000-0005-0000-0000-00006F8D0000}"/>
    <cellStyle name="Dane wyjściowe 2 8 13 3 3" xfId="36210" xr:uid="{00000000-0005-0000-0000-0000708D0000}"/>
    <cellStyle name="Dane wyjściowe 2 8 13 4" xfId="36211" xr:uid="{00000000-0005-0000-0000-0000718D0000}"/>
    <cellStyle name="Dane wyjściowe 2 8 13 5" xfId="36212" xr:uid="{00000000-0005-0000-0000-0000728D0000}"/>
    <cellStyle name="Dane wyjściowe 2 8 14" xfId="36213" xr:uid="{00000000-0005-0000-0000-0000738D0000}"/>
    <cellStyle name="Dane wyjściowe 2 8 14 2" xfId="36214" xr:uid="{00000000-0005-0000-0000-0000748D0000}"/>
    <cellStyle name="Dane wyjściowe 2 8 14 2 2" xfId="36215" xr:uid="{00000000-0005-0000-0000-0000758D0000}"/>
    <cellStyle name="Dane wyjściowe 2 8 14 2 3" xfId="36216" xr:uid="{00000000-0005-0000-0000-0000768D0000}"/>
    <cellStyle name="Dane wyjściowe 2 8 14 3" xfId="36217" xr:uid="{00000000-0005-0000-0000-0000778D0000}"/>
    <cellStyle name="Dane wyjściowe 2 8 14 3 2" xfId="36218" xr:uid="{00000000-0005-0000-0000-0000788D0000}"/>
    <cellStyle name="Dane wyjściowe 2 8 14 3 3" xfId="36219" xr:uid="{00000000-0005-0000-0000-0000798D0000}"/>
    <cellStyle name="Dane wyjściowe 2 8 14 4" xfId="36220" xr:uid="{00000000-0005-0000-0000-00007A8D0000}"/>
    <cellStyle name="Dane wyjściowe 2 8 14 5" xfId="36221" xr:uid="{00000000-0005-0000-0000-00007B8D0000}"/>
    <cellStyle name="Dane wyjściowe 2 8 15" xfId="36222" xr:uid="{00000000-0005-0000-0000-00007C8D0000}"/>
    <cellStyle name="Dane wyjściowe 2 8 15 2" xfId="36223" xr:uid="{00000000-0005-0000-0000-00007D8D0000}"/>
    <cellStyle name="Dane wyjściowe 2 8 15 2 2" xfId="36224" xr:uid="{00000000-0005-0000-0000-00007E8D0000}"/>
    <cellStyle name="Dane wyjściowe 2 8 15 2 3" xfId="36225" xr:uid="{00000000-0005-0000-0000-00007F8D0000}"/>
    <cellStyle name="Dane wyjściowe 2 8 15 3" xfId="36226" xr:uid="{00000000-0005-0000-0000-0000808D0000}"/>
    <cellStyle name="Dane wyjściowe 2 8 15 3 2" xfId="36227" xr:uid="{00000000-0005-0000-0000-0000818D0000}"/>
    <cellStyle name="Dane wyjściowe 2 8 15 3 3" xfId="36228" xr:uid="{00000000-0005-0000-0000-0000828D0000}"/>
    <cellStyle name="Dane wyjściowe 2 8 15 4" xfId="36229" xr:uid="{00000000-0005-0000-0000-0000838D0000}"/>
    <cellStyle name="Dane wyjściowe 2 8 15 5" xfId="36230" xr:uid="{00000000-0005-0000-0000-0000848D0000}"/>
    <cellStyle name="Dane wyjściowe 2 8 16" xfId="36231" xr:uid="{00000000-0005-0000-0000-0000858D0000}"/>
    <cellStyle name="Dane wyjściowe 2 8 16 2" xfId="36232" xr:uid="{00000000-0005-0000-0000-0000868D0000}"/>
    <cellStyle name="Dane wyjściowe 2 8 16 2 2" xfId="36233" xr:uid="{00000000-0005-0000-0000-0000878D0000}"/>
    <cellStyle name="Dane wyjściowe 2 8 16 2 3" xfId="36234" xr:uid="{00000000-0005-0000-0000-0000888D0000}"/>
    <cellStyle name="Dane wyjściowe 2 8 16 3" xfId="36235" xr:uid="{00000000-0005-0000-0000-0000898D0000}"/>
    <cellStyle name="Dane wyjściowe 2 8 16 3 2" xfId="36236" xr:uid="{00000000-0005-0000-0000-00008A8D0000}"/>
    <cellStyle name="Dane wyjściowe 2 8 16 3 3" xfId="36237" xr:uid="{00000000-0005-0000-0000-00008B8D0000}"/>
    <cellStyle name="Dane wyjściowe 2 8 16 4" xfId="36238" xr:uid="{00000000-0005-0000-0000-00008C8D0000}"/>
    <cellStyle name="Dane wyjściowe 2 8 16 5" xfId="36239" xr:uid="{00000000-0005-0000-0000-00008D8D0000}"/>
    <cellStyle name="Dane wyjściowe 2 8 17" xfId="36240" xr:uid="{00000000-0005-0000-0000-00008E8D0000}"/>
    <cellStyle name="Dane wyjściowe 2 8 17 2" xfId="36241" xr:uid="{00000000-0005-0000-0000-00008F8D0000}"/>
    <cellStyle name="Dane wyjściowe 2 8 17 2 2" xfId="36242" xr:uid="{00000000-0005-0000-0000-0000908D0000}"/>
    <cellStyle name="Dane wyjściowe 2 8 17 2 3" xfId="36243" xr:uid="{00000000-0005-0000-0000-0000918D0000}"/>
    <cellStyle name="Dane wyjściowe 2 8 17 3" xfId="36244" xr:uid="{00000000-0005-0000-0000-0000928D0000}"/>
    <cellStyle name="Dane wyjściowe 2 8 17 3 2" xfId="36245" xr:uid="{00000000-0005-0000-0000-0000938D0000}"/>
    <cellStyle name="Dane wyjściowe 2 8 17 3 3" xfId="36246" xr:uid="{00000000-0005-0000-0000-0000948D0000}"/>
    <cellStyle name="Dane wyjściowe 2 8 17 4" xfId="36247" xr:uid="{00000000-0005-0000-0000-0000958D0000}"/>
    <cellStyle name="Dane wyjściowe 2 8 17 5" xfId="36248" xr:uid="{00000000-0005-0000-0000-0000968D0000}"/>
    <cellStyle name="Dane wyjściowe 2 8 18" xfId="36249" xr:uid="{00000000-0005-0000-0000-0000978D0000}"/>
    <cellStyle name="Dane wyjściowe 2 8 18 2" xfId="36250" xr:uid="{00000000-0005-0000-0000-0000988D0000}"/>
    <cellStyle name="Dane wyjściowe 2 8 18 2 2" xfId="36251" xr:uid="{00000000-0005-0000-0000-0000998D0000}"/>
    <cellStyle name="Dane wyjściowe 2 8 18 2 3" xfId="36252" xr:uid="{00000000-0005-0000-0000-00009A8D0000}"/>
    <cellStyle name="Dane wyjściowe 2 8 18 3" xfId="36253" xr:uid="{00000000-0005-0000-0000-00009B8D0000}"/>
    <cellStyle name="Dane wyjściowe 2 8 18 3 2" xfId="36254" xr:uid="{00000000-0005-0000-0000-00009C8D0000}"/>
    <cellStyle name="Dane wyjściowe 2 8 18 3 3" xfId="36255" xr:uid="{00000000-0005-0000-0000-00009D8D0000}"/>
    <cellStyle name="Dane wyjściowe 2 8 18 4" xfId="36256" xr:uid="{00000000-0005-0000-0000-00009E8D0000}"/>
    <cellStyle name="Dane wyjściowe 2 8 18 5" xfId="36257" xr:uid="{00000000-0005-0000-0000-00009F8D0000}"/>
    <cellStyle name="Dane wyjściowe 2 8 19" xfId="36258" xr:uid="{00000000-0005-0000-0000-0000A08D0000}"/>
    <cellStyle name="Dane wyjściowe 2 8 19 2" xfId="36259" xr:uid="{00000000-0005-0000-0000-0000A18D0000}"/>
    <cellStyle name="Dane wyjściowe 2 8 19 2 2" xfId="36260" xr:uid="{00000000-0005-0000-0000-0000A28D0000}"/>
    <cellStyle name="Dane wyjściowe 2 8 19 2 3" xfId="36261" xr:uid="{00000000-0005-0000-0000-0000A38D0000}"/>
    <cellStyle name="Dane wyjściowe 2 8 19 3" xfId="36262" xr:uid="{00000000-0005-0000-0000-0000A48D0000}"/>
    <cellStyle name="Dane wyjściowe 2 8 19 3 2" xfId="36263" xr:uid="{00000000-0005-0000-0000-0000A58D0000}"/>
    <cellStyle name="Dane wyjściowe 2 8 19 3 3" xfId="36264" xr:uid="{00000000-0005-0000-0000-0000A68D0000}"/>
    <cellStyle name="Dane wyjściowe 2 8 19 4" xfId="36265" xr:uid="{00000000-0005-0000-0000-0000A78D0000}"/>
    <cellStyle name="Dane wyjściowe 2 8 19 5" xfId="36266" xr:uid="{00000000-0005-0000-0000-0000A88D0000}"/>
    <cellStyle name="Dane wyjściowe 2 8 2" xfId="36267" xr:uid="{00000000-0005-0000-0000-0000A98D0000}"/>
    <cellStyle name="Dane wyjściowe 2 8 2 2" xfId="36268" xr:uid="{00000000-0005-0000-0000-0000AA8D0000}"/>
    <cellStyle name="Dane wyjściowe 2 8 2 2 2" xfId="36269" xr:uid="{00000000-0005-0000-0000-0000AB8D0000}"/>
    <cellStyle name="Dane wyjściowe 2 8 2 2 3" xfId="36270" xr:uid="{00000000-0005-0000-0000-0000AC8D0000}"/>
    <cellStyle name="Dane wyjściowe 2 8 2 2 4" xfId="36271" xr:uid="{00000000-0005-0000-0000-0000AD8D0000}"/>
    <cellStyle name="Dane wyjściowe 2 8 2 3" xfId="36272" xr:uid="{00000000-0005-0000-0000-0000AE8D0000}"/>
    <cellStyle name="Dane wyjściowe 2 8 2 3 2" xfId="36273" xr:uid="{00000000-0005-0000-0000-0000AF8D0000}"/>
    <cellStyle name="Dane wyjściowe 2 8 2 3 3" xfId="36274" xr:uid="{00000000-0005-0000-0000-0000B08D0000}"/>
    <cellStyle name="Dane wyjściowe 2 8 2 4" xfId="36275" xr:uid="{00000000-0005-0000-0000-0000B18D0000}"/>
    <cellStyle name="Dane wyjściowe 2 8 2 4 2" xfId="36276" xr:uid="{00000000-0005-0000-0000-0000B28D0000}"/>
    <cellStyle name="Dane wyjściowe 2 8 2 5" xfId="36277" xr:uid="{00000000-0005-0000-0000-0000B38D0000}"/>
    <cellStyle name="Dane wyjściowe 2 8 20" xfId="36278" xr:uid="{00000000-0005-0000-0000-0000B48D0000}"/>
    <cellStyle name="Dane wyjściowe 2 8 20 2" xfId="36279" xr:uid="{00000000-0005-0000-0000-0000B58D0000}"/>
    <cellStyle name="Dane wyjściowe 2 8 20 2 2" xfId="36280" xr:uid="{00000000-0005-0000-0000-0000B68D0000}"/>
    <cellStyle name="Dane wyjściowe 2 8 20 2 3" xfId="36281" xr:uid="{00000000-0005-0000-0000-0000B78D0000}"/>
    <cellStyle name="Dane wyjściowe 2 8 20 3" xfId="36282" xr:uid="{00000000-0005-0000-0000-0000B88D0000}"/>
    <cellStyle name="Dane wyjściowe 2 8 20 3 2" xfId="36283" xr:uid="{00000000-0005-0000-0000-0000B98D0000}"/>
    <cellStyle name="Dane wyjściowe 2 8 20 3 3" xfId="36284" xr:uid="{00000000-0005-0000-0000-0000BA8D0000}"/>
    <cellStyle name="Dane wyjściowe 2 8 20 4" xfId="36285" xr:uid="{00000000-0005-0000-0000-0000BB8D0000}"/>
    <cellStyle name="Dane wyjściowe 2 8 20 5" xfId="36286" xr:uid="{00000000-0005-0000-0000-0000BC8D0000}"/>
    <cellStyle name="Dane wyjściowe 2 8 21" xfId="36287" xr:uid="{00000000-0005-0000-0000-0000BD8D0000}"/>
    <cellStyle name="Dane wyjściowe 2 8 21 2" xfId="36288" xr:uid="{00000000-0005-0000-0000-0000BE8D0000}"/>
    <cellStyle name="Dane wyjściowe 2 8 22" xfId="36289" xr:uid="{00000000-0005-0000-0000-0000BF8D0000}"/>
    <cellStyle name="Dane wyjściowe 2 8 3" xfId="36290" xr:uid="{00000000-0005-0000-0000-0000C08D0000}"/>
    <cellStyle name="Dane wyjściowe 2 8 3 2" xfId="36291" xr:uid="{00000000-0005-0000-0000-0000C18D0000}"/>
    <cellStyle name="Dane wyjściowe 2 8 3 2 2" xfId="36292" xr:uid="{00000000-0005-0000-0000-0000C28D0000}"/>
    <cellStyle name="Dane wyjściowe 2 8 3 2 3" xfId="36293" xr:uid="{00000000-0005-0000-0000-0000C38D0000}"/>
    <cellStyle name="Dane wyjściowe 2 8 3 2 4" xfId="36294" xr:uid="{00000000-0005-0000-0000-0000C48D0000}"/>
    <cellStyle name="Dane wyjściowe 2 8 3 3" xfId="36295" xr:uid="{00000000-0005-0000-0000-0000C58D0000}"/>
    <cellStyle name="Dane wyjściowe 2 8 3 3 2" xfId="36296" xr:uid="{00000000-0005-0000-0000-0000C68D0000}"/>
    <cellStyle name="Dane wyjściowe 2 8 3 3 3" xfId="36297" xr:uid="{00000000-0005-0000-0000-0000C78D0000}"/>
    <cellStyle name="Dane wyjściowe 2 8 3 4" xfId="36298" xr:uid="{00000000-0005-0000-0000-0000C88D0000}"/>
    <cellStyle name="Dane wyjściowe 2 8 3 5" xfId="36299" xr:uid="{00000000-0005-0000-0000-0000C98D0000}"/>
    <cellStyle name="Dane wyjściowe 2 8 4" xfId="36300" xr:uid="{00000000-0005-0000-0000-0000CA8D0000}"/>
    <cellStyle name="Dane wyjściowe 2 8 4 2" xfId="36301" xr:uid="{00000000-0005-0000-0000-0000CB8D0000}"/>
    <cellStyle name="Dane wyjściowe 2 8 4 2 2" xfId="36302" xr:uid="{00000000-0005-0000-0000-0000CC8D0000}"/>
    <cellStyle name="Dane wyjściowe 2 8 4 2 3" xfId="36303" xr:uid="{00000000-0005-0000-0000-0000CD8D0000}"/>
    <cellStyle name="Dane wyjściowe 2 8 4 3" xfId="36304" xr:uid="{00000000-0005-0000-0000-0000CE8D0000}"/>
    <cellStyle name="Dane wyjściowe 2 8 4 3 2" xfId="36305" xr:uid="{00000000-0005-0000-0000-0000CF8D0000}"/>
    <cellStyle name="Dane wyjściowe 2 8 4 3 3" xfId="36306" xr:uid="{00000000-0005-0000-0000-0000D08D0000}"/>
    <cellStyle name="Dane wyjściowe 2 8 4 4" xfId="36307" xr:uid="{00000000-0005-0000-0000-0000D18D0000}"/>
    <cellStyle name="Dane wyjściowe 2 8 4 5" xfId="36308" xr:uid="{00000000-0005-0000-0000-0000D28D0000}"/>
    <cellStyle name="Dane wyjściowe 2 8 5" xfId="36309" xr:uid="{00000000-0005-0000-0000-0000D38D0000}"/>
    <cellStyle name="Dane wyjściowe 2 8 5 2" xfId="36310" xr:uid="{00000000-0005-0000-0000-0000D48D0000}"/>
    <cellStyle name="Dane wyjściowe 2 8 5 2 2" xfId="36311" xr:uid="{00000000-0005-0000-0000-0000D58D0000}"/>
    <cellStyle name="Dane wyjściowe 2 8 5 2 3" xfId="36312" xr:uid="{00000000-0005-0000-0000-0000D68D0000}"/>
    <cellStyle name="Dane wyjściowe 2 8 5 3" xfId="36313" xr:uid="{00000000-0005-0000-0000-0000D78D0000}"/>
    <cellStyle name="Dane wyjściowe 2 8 5 3 2" xfId="36314" xr:uid="{00000000-0005-0000-0000-0000D88D0000}"/>
    <cellStyle name="Dane wyjściowe 2 8 5 3 3" xfId="36315" xr:uid="{00000000-0005-0000-0000-0000D98D0000}"/>
    <cellStyle name="Dane wyjściowe 2 8 5 4" xfId="36316" xr:uid="{00000000-0005-0000-0000-0000DA8D0000}"/>
    <cellStyle name="Dane wyjściowe 2 8 5 5" xfId="36317" xr:uid="{00000000-0005-0000-0000-0000DB8D0000}"/>
    <cellStyle name="Dane wyjściowe 2 8 6" xfId="36318" xr:uid="{00000000-0005-0000-0000-0000DC8D0000}"/>
    <cellStyle name="Dane wyjściowe 2 8 6 2" xfId="36319" xr:uid="{00000000-0005-0000-0000-0000DD8D0000}"/>
    <cellStyle name="Dane wyjściowe 2 8 6 2 2" xfId="36320" xr:uid="{00000000-0005-0000-0000-0000DE8D0000}"/>
    <cellStyle name="Dane wyjściowe 2 8 6 2 3" xfId="36321" xr:uid="{00000000-0005-0000-0000-0000DF8D0000}"/>
    <cellStyle name="Dane wyjściowe 2 8 6 3" xfId="36322" xr:uid="{00000000-0005-0000-0000-0000E08D0000}"/>
    <cellStyle name="Dane wyjściowe 2 8 6 3 2" xfId="36323" xr:uid="{00000000-0005-0000-0000-0000E18D0000}"/>
    <cellStyle name="Dane wyjściowe 2 8 6 3 3" xfId="36324" xr:uid="{00000000-0005-0000-0000-0000E28D0000}"/>
    <cellStyle name="Dane wyjściowe 2 8 6 4" xfId="36325" xr:uid="{00000000-0005-0000-0000-0000E38D0000}"/>
    <cellStyle name="Dane wyjściowe 2 8 6 5" xfId="36326" xr:uid="{00000000-0005-0000-0000-0000E48D0000}"/>
    <cellStyle name="Dane wyjściowe 2 8 7" xfId="36327" xr:uid="{00000000-0005-0000-0000-0000E58D0000}"/>
    <cellStyle name="Dane wyjściowe 2 8 7 2" xfId="36328" xr:uid="{00000000-0005-0000-0000-0000E68D0000}"/>
    <cellStyle name="Dane wyjściowe 2 8 7 2 2" xfId="36329" xr:uid="{00000000-0005-0000-0000-0000E78D0000}"/>
    <cellStyle name="Dane wyjściowe 2 8 7 2 3" xfId="36330" xr:uid="{00000000-0005-0000-0000-0000E88D0000}"/>
    <cellStyle name="Dane wyjściowe 2 8 7 3" xfId="36331" xr:uid="{00000000-0005-0000-0000-0000E98D0000}"/>
    <cellStyle name="Dane wyjściowe 2 8 7 3 2" xfId="36332" xr:uid="{00000000-0005-0000-0000-0000EA8D0000}"/>
    <cellStyle name="Dane wyjściowe 2 8 7 3 3" xfId="36333" xr:uid="{00000000-0005-0000-0000-0000EB8D0000}"/>
    <cellStyle name="Dane wyjściowe 2 8 7 4" xfId="36334" xr:uid="{00000000-0005-0000-0000-0000EC8D0000}"/>
    <cellStyle name="Dane wyjściowe 2 8 7 5" xfId="36335" xr:uid="{00000000-0005-0000-0000-0000ED8D0000}"/>
    <cellStyle name="Dane wyjściowe 2 8 8" xfId="36336" xr:uid="{00000000-0005-0000-0000-0000EE8D0000}"/>
    <cellStyle name="Dane wyjściowe 2 8 8 2" xfId="36337" xr:uid="{00000000-0005-0000-0000-0000EF8D0000}"/>
    <cellStyle name="Dane wyjściowe 2 8 8 2 2" xfId="36338" xr:uid="{00000000-0005-0000-0000-0000F08D0000}"/>
    <cellStyle name="Dane wyjściowe 2 8 8 2 3" xfId="36339" xr:uid="{00000000-0005-0000-0000-0000F18D0000}"/>
    <cellStyle name="Dane wyjściowe 2 8 8 3" xfId="36340" xr:uid="{00000000-0005-0000-0000-0000F28D0000}"/>
    <cellStyle name="Dane wyjściowe 2 8 8 3 2" xfId="36341" xr:uid="{00000000-0005-0000-0000-0000F38D0000}"/>
    <cellStyle name="Dane wyjściowe 2 8 8 3 3" xfId="36342" xr:uid="{00000000-0005-0000-0000-0000F48D0000}"/>
    <cellStyle name="Dane wyjściowe 2 8 8 4" xfId="36343" xr:uid="{00000000-0005-0000-0000-0000F58D0000}"/>
    <cellStyle name="Dane wyjściowe 2 8 8 5" xfId="36344" xr:uid="{00000000-0005-0000-0000-0000F68D0000}"/>
    <cellStyle name="Dane wyjściowe 2 8 9" xfId="36345" xr:uid="{00000000-0005-0000-0000-0000F78D0000}"/>
    <cellStyle name="Dane wyjściowe 2 8 9 2" xfId="36346" xr:uid="{00000000-0005-0000-0000-0000F88D0000}"/>
    <cellStyle name="Dane wyjściowe 2 8 9 2 2" xfId="36347" xr:uid="{00000000-0005-0000-0000-0000F98D0000}"/>
    <cellStyle name="Dane wyjściowe 2 8 9 2 3" xfId="36348" xr:uid="{00000000-0005-0000-0000-0000FA8D0000}"/>
    <cellStyle name="Dane wyjściowe 2 8 9 3" xfId="36349" xr:uid="{00000000-0005-0000-0000-0000FB8D0000}"/>
    <cellStyle name="Dane wyjściowe 2 8 9 3 2" xfId="36350" xr:uid="{00000000-0005-0000-0000-0000FC8D0000}"/>
    <cellStyle name="Dane wyjściowe 2 8 9 3 3" xfId="36351" xr:uid="{00000000-0005-0000-0000-0000FD8D0000}"/>
    <cellStyle name="Dane wyjściowe 2 8 9 4" xfId="36352" xr:uid="{00000000-0005-0000-0000-0000FE8D0000}"/>
    <cellStyle name="Dane wyjściowe 2 8 9 5" xfId="36353" xr:uid="{00000000-0005-0000-0000-0000FF8D0000}"/>
    <cellStyle name="Dane wyjściowe 2 9" xfId="36354" xr:uid="{00000000-0005-0000-0000-0000008E0000}"/>
    <cellStyle name="Dane wyjściowe 2 9 2" xfId="36355" xr:uid="{00000000-0005-0000-0000-0000018E0000}"/>
    <cellStyle name="Dane wyjściowe 2 9 2 2" xfId="36356" xr:uid="{00000000-0005-0000-0000-0000028E0000}"/>
    <cellStyle name="Dane wyjściowe 2 9 2 3" xfId="36357" xr:uid="{00000000-0005-0000-0000-0000038E0000}"/>
    <cellStyle name="Dane wyjściowe 2 9 2 4" xfId="36358" xr:uid="{00000000-0005-0000-0000-0000048E0000}"/>
    <cellStyle name="Dane wyjściowe 2 9 3" xfId="36359" xr:uid="{00000000-0005-0000-0000-0000058E0000}"/>
    <cellStyle name="Dane wyjściowe 2 9 3 2" xfId="36360" xr:uid="{00000000-0005-0000-0000-0000068E0000}"/>
    <cellStyle name="Dane wyjściowe 2 9 3 3" xfId="36361" xr:uid="{00000000-0005-0000-0000-0000078E0000}"/>
    <cellStyle name="Dane wyjściowe 2 9 4" xfId="36362" xr:uid="{00000000-0005-0000-0000-0000088E0000}"/>
    <cellStyle name="Dane wyjściowe 2 9 4 2" xfId="36363" xr:uid="{00000000-0005-0000-0000-0000098E0000}"/>
    <cellStyle name="Dane wyjściowe 2 9 5" xfId="36364" xr:uid="{00000000-0005-0000-0000-00000A8E0000}"/>
    <cellStyle name="Dane wyjściowe 20" xfId="36365" xr:uid="{00000000-0005-0000-0000-00000B8E0000}"/>
    <cellStyle name="Dane wyjściowe 20 2" xfId="36366" xr:uid="{00000000-0005-0000-0000-00000C8E0000}"/>
    <cellStyle name="Dane wyjściowe 20 2 2" xfId="36367" xr:uid="{00000000-0005-0000-0000-00000D8E0000}"/>
    <cellStyle name="Dane wyjściowe 20 2 3" xfId="36368" xr:uid="{00000000-0005-0000-0000-00000E8E0000}"/>
    <cellStyle name="Dane wyjściowe 20 3" xfId="36369" xr:uid="{00000000-0005-0000-0000-00000F8E0000}"/>
    <cellStyle name="Dane wyjściowe 20 3 2" xfId="36370" xr:uid="{00000000-0005-0000-0000-0000108E0000}"/>
    <cellStyle name="Dane wyjściowe 20 3 3" xfId="36371" xr:uid="{00000000-0005-0000-0000-0000118E0000}"/>
    <cellStyle name="Dane wyjściowe 20 4" xfId="36372" xr:uid="{00000000-0005-0000-0000-0000128E0000}"/>
    <cellStyle name="Dane wyjściowe 20 5" xfId="36373" xr:uid="{00000000-0005-0000-0000-0000138E0000}"/>
    <cellStyle name="Dane wyjściowe 21" xfId="36374" xr:uid="{00000000-0005-0000-0000-0000148E0000}"/>
    <cellStyle name="Dane wyjściowe 21 2" xfId="36375" xr:uid="{00000000-0005-0000-0000-0000158E0000}"/>
    <cellStyle name="Dane wyjściowe 21 2 2" xfId="36376" xr:uid="{00000000-0005-0000-0000-0000168E0000}"/>
    <cellStyle name="Dane wyjściowe 21 2 3" xfId="36377" xr:uid="{00000000-0005-0000-0000-0000178E0000}"/>
    <cellStyle name="Dane wyjściowe 21 3" xfId="36378" xr:uid="{00000000-0005-0000-0000-0000188E0000}"/>
    <cellStyle name="Dane wyjściowe 21 3 2" xfId="36379" xr:uid="{00000000-0005-0000-0000-0000198E0000}"/>
    <cellStyle name="Dane wyjściowe 21 3 3" xfId="36380" xr:uid="{00000000-0005-0000-0000-00001A8E0000}"/>
    <cellStyle name="Dane wyjściowe 21 4" xfId="36381" xr:uid="{00000000-0005-0000-0000-00001B8E0000}"/>
    <cellStyle name="Dane wyjściowe 21 5" xfId="36382" xr:uid="{00000000-0005-0000-0000-00001C8E0000}"/>
    <cellStyle name="Dane wyjściowe 22" xfId="36383" xr:uid="{00000000-0005-0000-0000-00001D8E0000}"/>
    <cellStyle name="Dane wyjściowe 22 2" xfId="36384" xr:uid="{00000000-0005-0000-0000-00001E8E0000}"/>
    <cellStyle name="Dane wyjściowe 22 2 2" xfId="36385" xr:uid="{00000000-0005-0000-0000-00001F8E0000}"/>
    <cellStyle name="Dane wyjściowe 22 2 3" xfId="36386" xr:uid="{00000000-0005-0000-0000-0000208E0000}"/>
    <cellStyle name="Dane wyjściowe 22 3" xfId="36387" xr:uid="{00000000-0005-0000-0000-0000218E0000}"/>
    <cellStyle name="Dane wyjściowe 22 3 2" xfId="36388" xr:uid="{00000000-0005-0000-0000-0000228E0000}"/>
    <cellStyle name="Dane wyjściowe 22 3 3" xfId="36389" xr:uid="{00000000-0005-0000-0000-0000238E0000}"/>
    <cellStyle name="Dane wyjściowe 22 4" xfId="36390" xr:uid="{00000000-0005-0000-0000-0000248E0000}"/>
    <cellStyle name="Dane wyjściowe 22 5" xfId="36391" xr:uid="{00000000-0005-0000-0000-0000258E0000}"/>
    <cellStyle name="Dane wyjściowe 23" xfId="36392" xr:uid="{00000000-0005-0000-0000-0000268E0000}"/>
    <cellStyle name="Dane wyjściowe 23 2" xfId="36393" xr:uid="{00000000-0005-0000-0000-0000278E0000}"/>
    <cellStyle name="Dane wyjściowe 23 2 2" xfId="36394" xr:uid="{00000000-0005-0000-0000-0000288E0000}"/>
    <cellStyle name="Dane wyjściowe 23 2 3" xfId="36395" xr:uid="{00000000-0005-0000-0000-0000298E0000}"/>
    <cellStyle name="Dane wyjściowe 23 3" xfId="36396" xr:uid="{00000000-0005-0000-0000-00002A8E0000}"/>
    <cellStyle name="Dane wyjściowe 23 3 2" xfId="36397" xr:uid="{00000000-0005-0000-0000-00002B8E0000}"/>
    <cellStyle name="Dane wyjściowe 23 3 3" xfId="36398" xr:uid="{00000000-0005-0000-0000-00002C8E0000}"/>
    <cellStyle name="Dane wyjściowe 23 4" xfId="36399" xr:uid="{00000000-0005-0000-0000-00002D8E0000}"/>
    <cellStyle name="Dane wyjściowe 23 5" xfId="36400" xr:uid="{00000000-0005-0000-0000-00002E8E0000}"/>
    <cellStyle name="Dane wyjściowe 24" xfId="36401" xr:uid="{00000000-0005-0000-0000-00002F8E0000}"/>
    <cellStyle name="Dane wyjściowe 24 2" xfId="36402" xr:uid="{00000000-0005-0000-0000-0000308E0000}"/>
    <cellStyle name="Dane wyjściowe 24 2 2" xfId="36403" xr:uid="{00000000-0005-0000-0000-0000318E0000}"/>
    <cellStyle name="Dane wyjściowe 24 2 3" xfId="36404" xr:uid="{00000000-0005-0000-0000-0000328E0000}"/>
    <cellStyle name="Dane wyjściowe 24 3" xfId="36405" xr:uid="{00000000-0005-0000-0000-0000338E0000}"/>
    <cellStyle name="Dane wyjściowe 24 3 2" xfId="36406" xr:uid="{00000000-0005-0000-0000-0000348E0000}"/>
    <cellStyle name="Dane wyjściowe 24 3 3" xfId="36407" xr:uid="{00000000-0005-0000-0000-0000358E0000}"/>
    <cellStyle name="Dane wyjściowe 24 4" xfId="36408" xr:uid="{00000000-0005-0000-0000-0000368E0000}"/>
    <cellStyle name="Dane wyjściowe 24 5" xfId="36409" xr:uid="{00000000-0005-0000-0000-0000378E0000}"/>
    <cellStyle name="Dane wyjściowe 25" xfId="36410" xr:uid="{00000000-0005-0000-0000-0000388E0000}"/>
    <cellStyle name="Dane wyjściowe 25 2" xfId="36411" xr:uid="{00000000-0005-0000-0000-0000398E0000}"/>
    <cellStyle name="Dane wyjściowe 25 2 2" xfId="36412" xr:uid="{00000000-0005-0000-0000-00003A8E0000}"/>
    <cellStyle name="Dane wyjściowe 25 2 3" xfId="36413" xr:uid="{00000000-0005-0000-0000-00003B8E0000}"/>
    <cellStyle name="Dane wyjściowe 25 3" xfId="36414" xr:uid="{00000000-0005-0000-0000-00003C8E0000}"/>
    <cellStyle name="Dane wyjściowe 25 3 2" xfId="36415" xr:uid="{00000000-0005-0000-0000-00003D8E0000}"/>
    <cellStyle name="Dane wyjściowe 25 3 3" xfId="36416" xr:uid="{00000000-0005-0000-0000-00003E8E0000}"/>
    <cellStyle name="Dane wyjściowe 25 4" xfId="36417" xr:uid="{00000000-0005-0000-0000-00003F8E0000}"/>
    <cellStyle name="Dane wyjściowe 25 5" xfId="36418" xr:uid="{00000000-0005-0000-0000-0000408E0000}"/>
    <cellStyle name="Dane wyjściowe 26" xfId="36419" xr:uid="{00000000-0005-0000-0000-0000418E0000}"/>
    <cellStyle name="Dane wyjściowe 26 2" xfId="36420" xr:uid="{00000000-0005-0000-0000-0000428E0000}"/>
    <cellStyle name="Dane wyjściowe 26 3" xfId="36421" xr:uid="{00000000-0005-0000-0000-0000438E0000}"/>
    <cellStyle name="Dane wyjściowe 27" xfId="36422" xr:uid="{00000000-0005-0000-0000-0000448E0000}"/>
    <cellStyle name="Dane wyjściowe 27 2" xfId="36423" xr:uid="{00000000-0005-0000-0000-0000458E0000}"/>
    <cellStyle name="Dane wyjściowe 27 3" xfId="36424" xr:uid="{00000000-0005-0000-0000-0000468E0000}"/>
    <cellStyle name="Dane wyjściowe 28" xfId="36425" xr:uid="{00000000-0005-0000-0000-0000478E0000}"/>
    <cellStyle name="Dane wyjściowe 3" xfId="36426" xr:uid="{00000000-0005-0000-0000-0000488E0000}"/>
    <cellStyle name="Dane wyjściowe 3 10" xfId="36427" xr:uid="{00000000-0005-0000-0000-0000498E0000}"/>
    <cellStyle name="Dane wyjściowe 3 10 2" xfId="36428" xr:uid="{00000000-0005-0000-0000-00004A8E0000}"/>
    <cellStyle name="Dane wyjściowe 3 10 2 2" xfId="36429" xr:uid="{00000000-0005-0000-0000-00004B8E0000}"/>
    <cellStyle name="Dane wyjściowe 3 10 2 3" xfId="36430" xr:uid="{00000000-0005-0000-0000-00004C8E0000}"/>
    <cellStyle name="Dane wyjściowe 3 10 3" xfId="36431" xr:uid="{00000000-0005-0000-0000-00004D8E0000}"/>
    <cellStyle name="Dane wyjściowe 3 10 3 2" xfId="36432" xr:uid="{00000000-0005-0000-0000-00004E8E0000}"/>
    <cellStyle name="Dane wyjściowe 3 10 3 3" xfId="36433" xr:uid="{00000000-0005-0000-0000-00004F8E0000}"/>
    <cellStyle name="Dane wyjściowe 3 10 4" xfId="36434" xr:uid="{00000000-0005-0000-0000-0000508E0000}"/>
    <cellStyle name="Dane wyjściowe 3 10 5" xfId="36435" xr:uid="{00000000-0005-0000-0000-0000518E0000}"/>
    <cellStyle name="Dane wyjściowe 3 11" xfId="36436" xr:uid="{00000000-0005-0000-0000-0000528E0000}"/>
    <cellStyle name="Dane wyjściowe 3 11 2" xfId="36437" xr:uid="{00000000-0005-0000-0000-0000538E0000}"/>
    <cellStyle name="Dane wyjściowe 3 11 2 2" xfId="36438" xr:uid="{00000000-0005-0000-0000-0000548E0000}"/>
    <cellStyle name="Dane wyjściowe 3 11 2 3" xfId="36439" xr:uid="{00000000-0005-0000-0000-0000558E0000}"/>
    <cellStyle name="Dane wyjściowe 3 11 3" xfId="36440" xr:uid="{00000000-0005-0000-0000-0000568E0000}"/>
    <cellStyle name="Dane wyjściowe 3 11 3 2" xfId="36441" xr:uid="{00000000-0005-0000-0000-0000578E0000}"/>
    <cellStyle name="Dane wyjściowe 3 11 3 3" xfId="36442" xr:uid="{00000000-0005-0000-0000-0000588E0000}"/>
    <cellStyle name="Dane wyjściowe 3 11 4" xfId="36443" xr:uid="{00000000-0005-0000-0000-0000598E0000}"/>
    <cellStyle name="Dane wyjściowe 3 11 5" xfId="36444" xr:uid="{00000000-0005-0000-0000-00005A8E0000}"/>
    <cellStyle name="Dane wyjściowe 3 12" xfId="36445" xr:uid="{00000000-0005-0000-0000-00005B8E0000}"/>
    <cellStyle name="Dane wyjściowe 3 12 2" xfId="36446" xr:uid="{00000000-0005-0000-0000-00005C8E0000}"/>
    <cellStyle name="Dane wyjściowe 3 12 2 2" xfId="36447" xr:uid="{00000000-0005-0000-0000-00005D8E0000}"/>
    <cellStyle name="Dane wyjściowe 3 12 2 3" xfId="36448" xr:uid="{00000000-0005-0000-0000-00005E8E0000}"/>
    <cellStyle name="Dane wyjściowe 3 12 3" xfId="36449" xr:uid="{00000000-0005-0000-0000-00005F8E0000}"/>
    <cellStyle name="Dane wyjściowe 3 12 3 2" xfId="36450" xr:uid="{00000000-0005-0000-0000-0000608E0000}"/>
    <cellStyle name="Dane wyjściowe 3 12 3 3" xfId="36451" xr:uid="{00000000-0005-0000-0000-0000618E0000}"/>
    <cellStyle name="Dane wyjściowe 3 12 4" xfId="36452" xr:uid="{00000000-0005-0000-0000-0000628E0000}"/>
    <cellStyle name="Dane wyjściowe 3 12 5" xfId="36453" xr:uid="{00000000-0005-0000-0000-0000638E0000}"/>
    <cellStyle name="Dane wyjściowe 3 13" xfId="36454" xr:uid="{00000000-0005-0000-0000-0000648E0000}"/>
    <cellStyle name="Dane wyjściowe 3 13 2" xfId="36455" xr:uid="{00000000-0005-0000-0000-0000658E0000}"/>
    <cellStyle name="Dane wyjściowe 3 13 2 2" xfId="36456" xr:uid="{00000000-0005-0000-0000-0000668E0000}"/>
    <cellStyle name="Dane wyjściowe 3 13 2 3" xfId="36457" xr:uid="{00000000-0005-0000-0000-0000678E0000}"/>
    <cellStyle name="Dane wyjściowe 3 13 3" xfId="36458" xr:uid="{00000000-0005-0000-0000-0000688E0000}"/>
    <cellStyle name="Dane wyjściowe 3 13 3 2" xfId="36459" xr:uid="{00000000-0005-0000-0000-0000698E0000}"/>
    <cellStyle name="Dane wyjściowe 3 13 3 3" xfId="36460" xr:uid="{00000000-0005-0000-0000-00006A8E0000}"/>
    <cellStyle name="Dane wyjściowe 3 13 4" xfId="36461" xr:uid="{00000000-0005-0000-0000-00006B8E0000}"/>
    <cellStyle name="Dane wyjściowe 3 13 5" xfId="36462" xr:uid="{00000000-0005-0000-0000-00006C8E0000}"/>
    <cellStyle name="Dane wyjściowe 3 14" xfId="36463" xr:uid="{00000000-0005-0000-0000-00006D8E0000}"/>
    <cellStyle name="Dane wyjściowe 3 14 2" xfId="36464" xr:uid="{00000000-0005-0000-0000-00006E8E0000}"/>
    <cellStyle name="Dane wyjściowe 3 14 2 2" xfId="36465" xr:uid="{00000000-0005-0000-0000-00006F8E0000}"/>
    <cellStyle name="Dane wyjściowe 3 14 2 3" xfId="36466" xr:uid="{00000000-0005-0000-0000-0000708E0000}"/>
    <cellStyle name="Dane wyjściowe 3 14 3" xfId="36467" xr:uid="{00000000-0005-0000-0000-0000718E0000}"/>
    <cellStyle name="Dane wyjściowe 3 14 3 2" xfId="36468" xr:uid="{00000000-0005-0000-0000-0000728E0000}"/>
    <cellStyle name="Dane wyjściowe 3 14 3 3" xfId="36469" xr:uid="{00000000-0005-0000-0000-0000738E0000}"/>
    <cellStyle name="Dane wyjściowe 3 14 4" xfId="36470" xr:uid="{00000000-0005-0000-0000-0000748E0000}"/>
    <cellStyle name="Dane wyjściowe 3 14 5" xfId="36471" xr:uid="{00000000-0005-0000-0000-0000758E0000}"/>
    <cellStyle name="Dane wyjściowe 3 15" xfId="36472" xr:uid="{00000000-0005-0000-0000-0000768E0000}"/>
    <cellStyle name="Dane wyjściowe 3 15 2" xfId="36473" xr:uid="{00000000-0005-0000-0000-0000778E0000}"/>
    <cellStyle name="Dane wyjściowe 3 15 2 2" xfId="36474" xr:uid="{00000000-0005-0000-0000-0000788E0000}"/>
    <cellStyle name="Dane wyjściowe 3 15 2 3" xfId="36475" xr:uid="{00000000-0005-0000-0000-0000798E0000}"/>
    <cellStyle name="Dane wyjściowe 3 15 3" xfId="36476" xr:uid="{00000000-0005-0000-0000-00007A8E0000}"/>
    <cellStyle name="Dane wyjściowe 3 15 3 2" xfId="36477" xr:uid="{00000000-0005-0000-0000-00007B8E0000}"/>
    <cellStyle name="Dane wyjściowe 3 15 3 3" xfId="36478" xr:uid="{00000000-0005-0000-0000-00007C8E0000}"/>
    <cellStyle name="Dane wyjściowe 3 15 4" xfId="36479" xr:uid="{00000000-0005-0000-0000-00007D8E0000}"/>
    <cellStyle name="Dane wyjściowe 3 15 5" xfId="36480" xr:uid="{00000000-0005-0000-0000-00007E8E0000}"/>
    <cellStyle name="Dane wyjściowe 3 16" xfId="36481" xr:uid="{00000000-0005-0000-0000-00007F8E0000}"/>
    <cellStyle name="Dane wyjściowe 3 16 2" xfId="36482" xr:uid="{00000000-0005-0000-0000-0000808E0000}"/>
    <cellStyle name="Dane wyjściowe 3 16 2 2" xfId="36483" xr:uid="{00000000-0005-0000-0000-0000818E0000}"/>
    <cellStyle name="Dane wyjściowe 3 16 2 3" xfId="36484" xr:uid="{00000000-0005-0000-0000-0000828E0000}"/>
    <cellStyle name="Dane wyjściowe 3 16 3" xfId="36485" xr:uid="{00000000-0005-0000-0000-0000838E0000}"/>
    <cellStyle name="Dane wyjściowe 3 16 3 2" xfId="36486" xr:uid="{00000000-0005-0000-0000-0000848E0000}"/>
    <cellStyle name="Dane wyjściowe 3 16 3 3" xfId="36487" xr:uid="{00000000-0005-0000-0000-0000858E0000}"/>
    <cellStyle name="Dane wyjściowe 3 16 4" xfId="36488" xr:uid="{00000000-0005-0000-0000-0000868E0000}"/>
    <cellStyle name="Dane wyjściowe 3 16 5" xfId="36489" xr:uid="{00000000-0005-0000-0000-0000878E0000}"/>
    <cellStyle name="Dane wyjściowe 3 17" xfId="36490" xr:uid="{00000000-0005-0000-0000-0000888E0000}"/>
    <cellStyle name="Dane wyjściowe 3 17 2" xfId="36491" xr:uid="{00000000-0005-0000-0000-0000898E0000}"/>
    <cellStyle name="Dane wyjściowe 3 17 2 2" xfId="36492" xr:uid="{00000000-0005-0000-0000-00008A8E0000}"/>
    <cellStyle name="Dane wyjściowe 3 17 2 3" xfId="36493" xr:uid="{00000000-0005-0000-0000-00008B8E0000}"/>
    <cellStyle name="Dane wyjściowe 3 17 3" xfId="36494" xr:uid="{00000000-0005-0000-0000-00008C8E0000}"/>
    <cellStyle name="Dane wyjściowe 3 17 3 2" xfId="36495" xr:uid="{00000000-0005-0000-0000-00008D8E0000}"/>
    <cellStyle name="Dane wyjściowe 3 17 3 3" xfId="36496" xr:uid="{00000000-0005-0000-0000-00008E8E0000}"/>
    <cellStyle name="Dane wyjściowe 3 17 4" xfId="36497" xr:uid="{00000000-0005-0000-0000-00008F8E0000}"/>
    <cellStyle name="Dane wyjściowe 3 17 5" xfId="36498" xr:uid="{00000000-0005-0000-0000-0000908E0000}"/>
    <cellStyle name="Dane wyjściowe 3 18" xfId="36499" xr:uid="{00000000-0005-0000-0000-0000918E0000}"/>
    <cellStyle name="Dane wyjściowe 3 18 2" xfId="36500" xr:uid="{00000000-0005-0000-0000-0000928E0000}"/>
    <cellStyle name="Dane wyjściowe 3 18 2 2" xfId="36501" xr:uid="{00000000-0005-0000-0000-0000938E0000}"/>
    <cellStyle name="Dane wyjściowe 3 18 2 3" xfId="36502" xr:uid="{00000000-0005-0000-0000-0000948E0000}"/>
    <cellStyle name="Dane wyjściowe 3 18 3" xfId="36503" xr:uid="{00000000-0005-0000-0000-0000958E0000}"/>
    <cellStyle name="Dane wyjściowe 3 18 3 2" xfId="36504" xr:uid="{00000000-0005-0000-0000-0000968E0000}"/>
    <cellStyle name="Dane wyjściowe 3 18 3 3" xfId="36505" xr:uid="{00000000-0005-0000-0000-0000978E0000}"/>
    <cellStyle name="Dane wyjściowe 3 18 4" xfId="36506" xr:uid="{00000000-0005-0000-0000-0000988E0000}"/>
    <cellStyle name="Dane wyjściowe 3 18 5" xfId="36507" xr:uid="{00000000-0005-0000-0000-0000998E0000}"/>
    <cellStyle name="Dane wyjściowe 3 19" xfId="36508" xr:uid="{00000000-0005-0000-0000-00009A8E0000}"/>
    <cellStyle name="Dane wyjściowe 3 19 2" xfId="36509" xr:uid="{00000000-0005-0000-0000-00009B8E0000}"/>
    <cellStyle name="Dane wyjściowe 3 19 2 2" xfId="36510" xr:uid="{00000000-0005-0000-0000-00009C8E0000}"/>
    <cellStyle name="Dane wyjściowe 3 19 2 3" xfId="36511" xr:uid="{00000000-0005-0000-0000-00009D8E0000}"/>
    <cellStyle name="Dane wyjściowe 3 19 3" xfId="36512" xr:uid="{00000000-0005-0000-0000-00009E8E0000}"/>
    <cellStyle name="Dane wyjściowe 3 19 3 2" xfId="36513" xr:uid="{00000000-0005-0000-0000-00009F8E0000}"/>
    <cellStyle name="Dane wyjściowe 3 19 3 3" xfId="36514" xr:uid="{00000000-0005-0000-0000-0000A08E0000}"/>
    <cellStyle name="Dane wyjściowe 3 19 4" xfId="36515" xr:uid="{00000000-0005-0000-0000-0000A18E0000}"/>
    <cellStyle name="Dane wyjściowe 3 19 5" xfId="36516" xr:uid="{00000000-0005-0000-0000-0000A28E0000}"/>
    <cellStyle name="Dane wyjściowe 3 2" xfId="36517" xr:uid="{00000000-0005-0000-0000-0000A38E0000}"/>
    <cellStyle name="Dane wyjściowe 3 2 2" xfId="36518" xr:uid="{00000000-0005-0000-0000-0000A48E0000}"/>
    <cellStyle name="Dane wyjściowe 3 2 2 2" xfId="36519" xr:uid="{00000000-0005-0000-0000-0000A58E0000}"/>
    <cellStyle name="Dane wyjściowe 3 2 2 3" xfId="36520" xr:uid="{00000000-0005-0000-0000-0000A68E0000}"/>
    <cellStyle name="Dane wyjściowe 3 2 2 4" xfId="36521" xr:uid="{00000000-0005-0000-0000-0000A78E0000}"/>
    <cellStyle name="Dane wyjściowe 3 2 3" xfId="36522" xr:uid="{00000000-0005-0000-0000-0000A88E0000}"/>
    <cellStyle name="Dane wyjściowe 3 2 3 2" xfId="36523" xr:uid="{00000000-0005-0000-0000-0000A98E0000}"/>
    <cellStyle name="Dane wyjściowe 3 2 3 3" xfId="36524" xr:uid="{00000000-0005-0000-0000-0000AA8E0000}"/>
    <cellStyle name="Dane wyjściowe 3 2 4" xfId="36525" xr:uid="{00000000-0005-0000-0000-0000AB8E0000}"/>
    <cellStyle name="Dane wyjściowe 3 2 4 2" xfId="36526" xr:uid="{00000000-0005-0000-0000-0000AC8E0000}"/>
    <cellStyle name="Dane wyjściowe 3 2 5" xfId="36527" xr:uid="{00000000-0005-0000-0000-0000AD8E0000}"/>
    <cellStyle name="Dane wyjściowe 3 2 6" xfId="36528" xr:uid="{00000000-0005-0000-0000-0000AE8E0000}"/>
    <cellStyle name="Dane wyjściowe 3 20" xfId="36529" xr:uid="{00000000-0005-0000-0000-0000AF8E0000}"/>
    <cellStyle name="Dane wyjściowe 3 20 2" xfId="36530" xr:uid="{00000000-0005-0000-0000-0000B08E0000}"/>
    <cellStyle name="Dane wyjściowe 3 20 2 2" xfId="36531" xr:uid="{00000000-0005-0000-0000-0000B18E0000}"/>
    <cellStyle name="Dane wyjściowe 3 20 2 3" xfId="36532" xr:uid="{00000000-0005-0000-0000-0000B28E0000}"/>
    <cellStyle name="Dane wyjściowe 3 20 3" xfId="36533" xr:uid="{00000000-0005-0000-0000-0000B38E0000}"/>
    <cellStyle name="Dane wyjściowe 3 20 3 2" xfId="36534" xr:uid="{00000000-0005-0000-0000-0000B48E0000}"/>
    <cellStyle name="Dane wyjściowe 3 20 3 3" xfId="36535" xr:uid="{00000000-0005-0000-0000-0000B58E0000}"/>
    <cellStyle name="Dane wyjściowe 3 20 4" xfId="36536" xr:uid="{00000000-0005-0000-0000-0000B68E0000}"/>
    <cellStyle name="Dane wyjściowe 3 20 5" xfId="36537" xr:uid="{00000000-0005-0000-0000-0000B78E0000}"/>
    <cellStyle name="Dane wyjściowe 3 21" xfId="36538" xr:uid="{00000000-0005-0000-0000-0000B88E0000}"/>
    <cellStyle name="Dane wyjściowe 3 21 2" xfId="36539" xr:uid="{00000000-0005-0000-0000-0000B98E0000}"/>
    <cellStyle name="Dane wyjściowe 3 22" xfId="36540" xr:uid="{00000000-0005-0000-0000-0000BA8E0000}"/>
    <cellStyle name="Dane wyjściowe 3 23" xfId="36541" xr:uid="{00000000-0005-0000-0000-0000BB8E0000}"/>
    <cellStyle name="Dane wyjściowe 3 3" xfId="36542" xr:uid="{00000000-0005-0000-0000-0000BC8E0000}"/>
    <cellStyle name="Dane wyjściowe 3 3 2" xfId="36543" xr:uid="{00000000-0005-0000-0000-0000BD8E0000}"/>
    <cellStyle name="Dane wyjściowe 3 3 2 2" xfId="36544" xr:uid="{00000000-0005-0000-0000-0000BE8E0000}"/>
    <cellStyle name="Dane wyjściowe 3 3 2 3" xfId="36545" xr:uid="{00000000-0005-0000-0000-0000BF8E0000}"/>
    <cellStyle name="Dane wyjściowe 3 3 2 4" xfId="36546" xr:uid="{00000000-0005-0000-0000-0000C08E0000}"/>
    <cellStyle name="Dane wyjściowe 3 3 3" xfId="36547" xr:uid="{00000000-0005-0000-0000-0000C18E0000}"/>
    <cellStyle name="Dane wyjściowe 3 3 3 2" xfId="36548" xr:uid="{00000000-0005-0000-0000-0000C28E0000}"/>
    <cellStyle name="Dane wyjściowe 3 3 3 3" xfId="36549" xr:uid="{00000000-0005-0000-0000-0000C38E0000}"/>
    <cellStyle name="Dane wyjściowe 3 3 4" xfId="36550" xr:uid="{00000000-0005-0000-0000-0000C48E0000}"/>
    <cellStyle name="Dane wyjściowe 3 3 4 2" xfId="36551" xr:uid="{00000000-0005-0000-0000-0000C58E0000}"/>
    <cellStyle name="Dane wyjściowe 3 3 5" xfId="36552" xr:uid="{00000000-0005-0000-0000-0000C68E0000}"/>
    <cellStyle name="Dane wyjściowe 3 3 6" xfId="36553" xr:uid="{00000000-0005-0000-0000-0000C78E0000}"/>
    <cellStyle name="Dane wyjściowe 3 4" xfId="36554" xr:uid="{00000000-0005-0000-0000-0000C88E0000}"/>
    <cellStyle name="Dane wyjściowe 3 4 2" xfId="36555" xr:uid="{00000000-0005-0000-0000-0000C98E0000}"/>
    <cellStyle name="Dane wyjściowe 3 4 2 2" xfId="36556" xr:uid="{00000000-0005-0000-0000-0000CA8E0000}"/>
    <cellStyle name="Dane wyjściowe 3 4 2 3" xfId="36557" xr:uid="{00000000-0005-0000-0000-0000CB8E0000}"/>
    <cellStyle name="Dane wyjściowe 3 4 3" xfId="36558" xr:uid="{00000000-0005-0000-0000-0000CC8E0000}"/>
    <cellStyle name="Dane wyjściowe 3 4 3 2" xfId="36559" xr:uid="{00000000-0005-0000-0000-0000CD8E0000}"/>
    <cellStyle name="Dane wyjściowe 3 4 3 3" xfId="36560" xr:uid="{00000000-0005-0000-0000-0000CE8E0000}"/>
    <cellStyle name="Dane wyjściowe 3 4 4" xfId="36561" xr:uid="{00000000-0005-0000-0000-0000CF8E0000}"/>
    <cellStyle name="Dane wyjściowe 3 4 5" xfId="36562" xr:uid="{00000000-0005-0000-0000-0000D08E0000}"/>
    <cellStyle name="Dane wyjściowe 3 4 6" xfId="36563" xr:uid="{00000000-0005-0000-0000-0000D18E0000}"/>
    <cellStyle name="Dane wyjściowe 3 5" xfId="36564" xr:uid="{00000000-0005-0000-0000-0000D28E0000}"/>
    <cellStyle name="Dane wyjściowe 3 5 2" xfId="36565" xr:uid="{00000000-0005-0000-0000-0000D38E0000}"/>
    <cellStyle name="Dane wyjściowe 3 5 2 2" xfId="36566" xr:uid="{00000000-0005-0000-0000-0000D48E0000}"/>
    <cellStyle name="Dane wyjściowe 3 5 2 3" xfId="36567" xr:uid="{00000000-0005-0000-0000-0000D58E0000}"/>
    <cellStyle name="Dane wyjściowe 3 5 3" xfId="36568" xr:uid="{00000000-0005-0000-0000-0000D68E0000}"/>
    <cellStyle name="Dane wyjściowe 3 5 3 2" xfId="36569" xr:uid="{00000000-0005-0000-0000-0000D78E0000}"/>
    <cellStyle name="Dane wyjściowe 3 5 3 3" xfId="36570" xr:uid="{00000000-0005-0000-0000-0000D88E0000}"/>
    <cellStyle name="Dane wyjściowe 3 5 4" xfId="36571" xr:uid="{00000000-0005-0000-0000-0000D98E0000}"/>
    <cellStyle name="Dane wyjściowe 3 5 5" xfId="36572" xr:uid="{00000000-0005-0000-0000-0000DA8E0000}"/>
    <cellStyle name="Dane wyjściowe 3 6" xfId="36573" xr:uid="{00000000-0005-0000-0000-0000DB8E0000}"/>
    <cellStyle name="Dane wyjściowe 3 6 2" xfId="36574" xr:uid="{00000000-0005-0000-0000-0000DC8E0000}"/>
    <cellStyle name="Dane wyjściowe 3 6 2 2" xfId="36575" xr:uid="{00000000-0005-0000-0000-0000DD8E0000}"/>
    <cellStyle name="Dane wyjściowe 3 6 2 3" xfId="36576" xr:uid="{00000000-0005-0000-0000-0000DE8E0000}"/>
    <cellStyle name="Dane wyjściowe 3 6 3" xfId="36577" xr:uid="{00000000-0005-0000-0000-0000DF8E0000}"/>
    <cellStyle name="Dane wyjściowe 3 6 3 2" xfId="36578" xr:uid="{00000000-0005-0000-0000-0000E08E0000}"/>
    <cellStyle name="Dane wyjściowe 3 6 3 3" xfId="36579" xr:uid="{00000000-0005-0000-0000-0000E18E0000}"/>
    <cellStyle name="Dane wyjściowe 3 6 4" xfId="36580" xr:uid="{00000000-0005-0000-0000-0000E28E0000}"/>
    <cellStyle name="Dane wyjściowe 3 6 5" xfId="36581" xr:uid="{00000000-0005-0000-0000-0000E38E0000}"/>
    <cellStyle name="Dane wyjściowe 3 6 6" xfId="36582" xr:uid="{00000000-0005-0000-0000-0000E48E0000}"/>
    <cellStyle name="Dane wyjściowe 3 7" xfId="36583" xr:uid="{00000000-0005-0000-0000-0000E58E0000}"/>
    <cellStyle name="Dane wyjściowe 3 7 2" xfId="36584" xr:uid="{00000000-0005-0000-0000-0000E68E0000}"/>
    <cellStyle name="Dane wyjściowe 3 7 2 2" xfId="36585" xr:uid="{00000000-0005-0000-0000-0000E78E0000}"/>
    <cellStyle name="Dane wyjściowe 3 7 2 3" xfId="36586" xr:uid="{00000000-0005-0000-0000-0000E88E0000}"/>
    <cellStyle name="Dane wyjściowe 3 7 3" xfId="36587" xr:uid="{00000000-0005-0000-0000-0000E98E0000}"/>
    <cellStyle name="Dane wyjściowe 3 7 3 2" xfId="36588" xr:uid="{00000000-0005-0000-0000-0000EA8E0000}"/>
    <cellStyle name="Dane wyjściowe 3 7 3 3" xfId="36589" xr:uid="{00000000-0005-0000-0000-0000EB8E0000}"/>
    <cellStyle name="Dane wyjściowe 3 7 4" xfId="36590" xr:uid="{00000000-0005-0000-0000-0000EC8E0000}"/>
    <cellStyle name="Dane wyjściowe 3 7 5" xfId="36591" xr:uid="{00000000-0005-0000-0000-0000ED8E0000}"/>
    <cellStyle name="Dane wyjściowe 3 7 6" xfId="36592" xr:uid="{00000000-0005-0000-0000-0000EE8E0000}"/>
    <cellStyle name="Dane wyjściowe 3 8" xfId="36593" xr:uid="{00000000-0005-0000-0000-0000EF8E0000}"/>
    <cellStyle name="Dane wyjściowe 3 8 2" xfId="36594" xr:uid="{00000000-0005-0000-0000-0000F08E0000}"/>
    <cellStyle name="Dane wyjściowe 3 8 2 2" xfId="36595" xr:uid="{00000000-0005-0000-0000-0000F18E0000}"/>
    <cellStyle name="Dane wyjściowe 3 8 2 3" xfId="36596" xr:uid="{00000000-0005-0000-0000-0000F28E0000}"/>
    <cellStyle name="Dane wyjściowe 3 8 3" xfId="36597" xr:uid="{00000000-0005-0000-0000-0000F38E0000}"/>
    <cellStyle name="Dane wyjściowe 3 8 3 2" xfId="36598" xr:uid="{00000000-0005-0000-0000-0000F48E0000}"/>
    <cellStyle name="Dane wyjściowe 3 8 3 3" xfId="36599" xr:uid="{00000000-0005-0000-0000-0000F58E0000}"/>
    <cellStyle name="Dane wyjściowe 3 8 4" xfId="36600" xr:uid="{00000000-0005-0000-0000-0000F68E0000}"/>
    <cellStyle name="Dane wyjściowe 3 8 5" xfId="36601" xr:uid="{00000000-0005-0000-0000-0000F78E0000}"/>
    <cellStyle name="Dane wyjściowe 3 9" xfId="36602" xr:uid="{00000000-0005-0000-0000-0000F88E0000}"/>
    <cellStyle name="Dane wyjściowe 3 9 2" xfId="36603" xr:uid="{00000000-0005-0000-0000-0000F98E0000}"/>
    <cellStyle name="Dane wyjściowe 3 9 2 2" xfId="36604" xr:uid="{00000000-0005-0000-0000-0000FA8E0000}"/>
    <cellStyle name="Dane wyjściowe 3 9 2 3" xfId="36605" xr:uid="{00000000-0005-0000-0000-0000FB8E0000}"/>
    <cellStyle name="Dane wyjściowe 3 9 3" xfId="36606" xr:uid="{00000000-0005-0000-0000-0000FC8E0000}"/>
    <cellStyle name="Dane wyjściowe 3 9 3 2" xfId="36607" xr:uid="{00000000-0005-0000-0000-0000FD8E0000}"/>
    <cellStyle name="Dane wyjściowe 3 9 3 3" xfId="36608" xr:uid="{00000000-0005-0000-0000-0000FE8E0000}"/>
    <cellStyle name="Dane wyjściowe 3 9 4" xfId="36609" xr:uid="{00000000-0005-0000-0000-0000FF8E0000}"/>
    <cellStyle name="Dane wyjściowe 3 9 5" xfId="36610" xr:uid="{00000000-0005-0000-0000-0000008F0000}"/>
    <cellStyle name="Dane wyjściowe 4" xfId="36611" xr:uid="{00000000-0005-0000-0000-0000018F0000}"/>
    <cellStyle name="Dane wyjściowe 4 10" xfId="36612" xr:uid="{00000000-0005-0000-0000-0000028F0000}"/>
    <cellStyle name="Dane wyjściowe 4 10 2" xfId="36613" xr:uid="{00000000-0005-0000-0000-0000038F0000}"/>
    <cellStyle name="Dane wyjściowe 4 10 2 2" xfId="36614" xr:uid="{00000000-0005-0000-0000-0000048F0000}"/>
    <cellStyle name="Dane wyjściowe 4 10 2 3" xfId="36615" xr:uid="{00000000-0005-0000-0000-0000058F0000}"/>
    <cellStyle name="Dane wyjściowe 4 10 3" xfId="36616" xr:uid="{00000000-0005-0000-0000-0000068F0000}"/>
    <cellStyle name="Dane wyjściowe 4 10 3 2" xfId="36617" xr:uid="{00000000-0005-0000-0000-0000078F0000}"/>
    <cellStyle name="Dane wyjściowe 4 10 3 3" xfId="36618" xr:uid="{00000000-0005-0000-0000-0000088F0000}"/>
    <cellStyle name="Dane wyjściowe 4 10 4" xfId="36619" xr:uid="{00000000-0005-0000-0000-0000098F0000}"/>
    <cellStyle name="Dane wyjściowe 4 10 5" xfId="36620" xr:uid="{00000000-0005-0000-0000-00000A8F0000}"/>
    <cellStyle name="Dane wyjściowe 4 11" xfId="36621" xr:uid="{00000000-0005-0000-0000-00000B8F0000}"/>
    <cellStyle name="Dane wyjściowe 4 11 2" xfId="36622" xr:uid="{00000000-0005-0000-0000-00000C8F0000}"/>
    <cellStyle name="Dane wyjściowe 4 11 2 2" xfId="36623" xr:uid="{00000000-0005-0000-0000-00000D8F0000}"/>
    <cellStyle name="Dane wyjściowe 4 11 2 3" xfId="36624" xr:uid="{00000000-0005-0000-0000-00000E8F0000}"/>
    <cellStyle name="Dane wyjściowe 4 11 3" xfId="36625" xr:uid="{00000000-0005-0000-0000-00000F8F0000}"/>
    <cellStyle name="Dane wyjściowe 4 11 3 2" xfId="36626" xr:uid="{00000000-0005-0000-0000-0000108F0000}"/>
    <cellStyle name="Dane wyjściowe 4 11 3 3" xfId="36627" xr:uid="{00000000-0005-0000-0000-0000118F0000}"/>
    <cellStyle name="Dane wyjściowe 4 11 4" xfId="36628" xr:uid="{00000000-0005-0000-0000-0000128F0000}"/>
    <cellStyle name="Dane wyjściowe 4 11 5" xfId="36629" xr:uid="{00000000-0005-0000-0000-0000138F0000}"/>
    <cellStyle name="Dane wyjściowe 4 12" xfId="36630" xr:uid="{00000000-0005-0000-0000-0000148F0000}"/>
    <cellStyle name="Dane wyjściowe 4 12 2" xfId="36631" xr:uid="{00000000-0005-0000-0000-0000158F0000}"/>
    <cellStyle name="Dane wyjściowe 4 12 2 2" xfId="36632" xr:uid="{00000000-0005-0000-0000-0000168F0000}"/>
    <cellStyle name="Dane wyjściowe 4 12 2 3" xfId="36633" xr:uid="{00000000-0005-0000-0000-0000178F0000}"/>
    <cellStyle name="Dane wyjściowe 4 12 3" xfId="36634" xr:uid="{00000000-0005-0000-0000-0000188F0000}"/>
    <cellStyle name="Dane wyjściowe 4 12 3 2" xfId="36635" xr:uid="{00000000-0005-0000-0000-0000198F0000}"/>
    <cellStyle name="Dane wyjściowe 4 12 3 3" xfId="36636" xr:uid="{00000000-0005-0000-0000-00001A8F0000}"/>
    <cellStyle name="Dane wyjściowe 4 12 4" xfId="36637" xr:uid="{00000000-0005-0000-0000-00001B8F0000}"/>
    <cellStyle name="Dane wyjściowe 4 12 5" xfId="36638" xr:uid="{00000000-0005-0000-0000-00001C8F0000}"/>
    <cellStyle name="Dane wyjściowe 4 13" xfId="36639" xr:uid="{00000000-0005-0000-0000-00001D8F0000}"/>
    <cellStyle name="Dane wyjściowe 4 13 2" xfId="36640" xr:uid="{00000000-0005-0000-0000-00001E8F0000}"/>
    <cellStyle name="Dane wyjściowe 4 13 2 2" xfId="36641" xr:uid="{00000000-0005-0000-0000-00001F8F0000}"/>
    <cellStyle name="Dane wyjściowe 4 13 2 3" xfId="36642" xr:uid="{00000000-0005-0000-0000-0000208F0000}"/>
    <cellStyle name="Dane wyjściowe 4 13 3" xfId="36643" xr:uid="{00000000-0005-0000-0000-0000218F0000}"/>
    <cellStyle name="Dane wyjściowe 4 13 3 2" xfId="36644" xr:uid="{00000000-0005-0000-0000-0000228F0000}"/>
    <cellStyle name="Dane wyjściowe 4 13 3 3" xfId="36645" xr:uid="{00000000-0005-0000-0000-0000238F0000}"/>
    <cellStyle name="Dane wyjściowe 4 13 4" xfId="36646" xr:uid="{00000000-0005-0000-0000-0000248F0000}"/>
    <cellStyle name="Dane wyjściowe 4 13 5" xfId="36647" xr:uid="{00000000-0005-0000-0000-0000258F0000}"/>
    <cellStyle name="Dane wyjściowe 4 14" xfId="36648" xr:uid="{00000000-0005-0000-0000-0000268F0000}"/>
    <cellStyle name="Dane wyjściowe 4 14 2" xfId="36649" xr:uid="{00000000-0005-0000-0000-0000278F0000}"/>
    <cellStyle name="Dane wyjściowe 4 14 2 2" xfId="36650" xr:uid="{00000000-0005-0000-0000-0000288F0000}"/>
    <cellStyle name="Dane wyjściowe 4 14 2 3" xfId="36651" xr:uid="{00000000-0005-0000-0000-0000298F0000}"/>
    <cellStyle name="Dane wyjściowe 4 14 3" xfId="36652" xr:uid="{00000000-0005-0000-0000-00002A8F0000}"/>
    <cellStyle name="Dane wyjściowe 4 14 3 2" xfId="36653" xr:uid="{00000000-0005-0000-0000-00002B8F0000}"/>
    <cellStyle name="Dane wyjściowe 4 14 3 3" xfId="36654" xr:uid="{00000000-0005-0000-0000-00002C8F0000}"/>
    <cellStyle name="Dane wyjściowe 4 14 4" xfId="36655" xr:uid="{00000000-0005-0000-0000-00002D8F0000}"/>
    <cellStyle name="Dane wyjściowe 4 14 5" xfId="36656" xr:uid="{00000000-0005-0000-0000-00002E8F0000}"/>
    <cellStyle name="Dane wyjściowe 4 15" xfId="36657" xr:uid="{00000000-0005-0000-0000-00002F8F0000}"/>
    <cellStyle name="Dane wyjściowe 4 15 2" xfId="36658" xr:uid="{00000000-0005-0000-0000-0000308F0000}"/>
    <cellStyle name="Dane wyjściowe 4 15 2 2" xfId="36659" xr:uid="{00000000-0005-0000-0000-0000318F0000}"/>
    <cellStyle name="Dane wyjściowe 4 15 2 3" xfId="36660" xr:uid="{00000000-0005-0000-0000-0000328F0000}"/>
    <cellStyle name="Dane wyjściowe 4 15 3" xfId="36661" xr:uid="{00000000-0005-0000-0000-0000338F0000}"/>
    <cellStyle name="Dane wyjściowe 4 15 3 2" xfId="36662" xr:uid="{00000000-0005-0000-0000-0000348F0000}"/>
    <cellStyle name="Dane wyjściowe 4 15 3 3" xfId="36663" xr:uid="{00000000-0005-0000-0000-0000358F0000}"/>
    <cellStyle name="Dane wyjściowe 4 15 4" xfId="36664" xr:uid="{00000000-0005-0000-0000-0000368F0000}"/>
    <cellStyle name="Dane wyjściowe 4 15 5" xfId="36665" xr:uid="{00000000-0005-0000-0000-0000378F0000}"/>
    <cellStyle name="Dane wyjściowe 4 16" xfId="36666" xr:uid="{00000000-0005-0000-0000-0000388F0000}"/>
    <cellStyle name="Dane wyjściowe 4 16 2" xfId="36667" xr:uid="{00000000-0005-0000-0000-0000398F0000}"/>
    <cellStyle name="Dane wyjściowe 4 16 2 2" xfId="36668" xr:uid="{00000000-0005-0000-0000-00003A8F0000}"/>
    <cellStyle name="Dane wyjściowe 4 16 2 3" xfId="36669" xr:uid="{00000000-0005-0000-0000-00003B8F0000}"/>
    <cellStyle name="Dane wyjściowe 4 16 3" xfId="36670" xr:uid="{00000000-0005-0000-0000-00003C8F0000}"/>
    <cellStyle name="Dane wyjściowe 4 16 3 2" xfId="36671" xr:uid="{00000000-0005-0000-0000-00003D8F0000}"/>
    <cellStyle name="Dane wyjściowe 4 16 3 3" xfId="36672" xr:uid="{00000000-0005-0000-0000-00003E8F0000}"/>
    <cellStyle name="Dane wyjściowe 4 16 4" xfId="36673" xr:uid="{00000000-0005-0000-0000-00003F8F0000}"/>
    <cellStyle name="Dane wyjściowe 4 16 5" xfId="36674" xr:uid="{00000000-0005-0000-0000-0000408F0000}"/>
    <cellStyle name="Dane wyjściowe 4 17" xfId="36675" xr:uid="{00000000-0005-0000-0000-0000418F0000}"/>
    <cellStyle name="Dane wyjściowe 4 17 2" xfId="36676" xr:uid="{00000000-0005-0000-0000-0000428F0000}"/>
    <cellStyle name="Dane wyjściowe 4 17 2 2" xfId="36677" xr:uid="{00000000-0005-0000-0000-0000438F0000}"/>
    <cellStyle name="Dane wyjściowe 4 17 2 3" xfId="36678" xr:uid="{00000000-0005-0000-0000-0000448F0000}"/>
    <cellStyle name="Dane wyjściowe 4 17 3" xfId="36679" xr:uid="{00000000-0005-0000-0000-0000458F0000}"/>
    <cellStyle name="Dane wyjściowe 4 17 3 2" xfId="36680" xr:uid="{00000000-0005-0000-0000-0000468F0000}"/>
    <cellStyle name="Dane wyjściowe 4 17 3 3" xfId="36681" xr:uid="{00000000-0005-0000-0000-0000478F0000}"/>
    <cellStyle name="Dane wyjściowe 4 17 4" xfId="36682" xr:uid="{00000000-0005-0000-0000-0000488F0000}"/>
    <cellStyle name="Dane wyjściowe 4 17 5" xfId="36683" xr:uid="{00000000-0005-0000-0000-0000498F0000}"/>
    <cellStyle name="Dane wyjściowe 4 18" xfId="36684" xr:uid="{00000000-0005-0000-0000-00004A8F0000}"/>
    <cellStyle name="Dane wyjściowe 4 18 2" xfId="36685" xr:uid="{00000000-0005-0000-0000-00004B8F0000}"/>
    <cellStyle name="Dane wyjściowe 4 18 2 2" xfId="36686" xr:uid="{00000000-0005-0000-0000-00004C8F0000}"/>
    <cellStyle name="Dane wyjściowe 4 18 2 3" xfId="36687" xr:uid="{00000000-0005-0000-0000-00004D8F0000}"/>
    <cellStyle name="Dane wyjściowe 4 18 3" xfId="36688" xr:uid="{00000000-0005-0000-0000-00004E8F0000}"/>
    <cellStyle name="Dane wyjściowe 4 18 3 2" xfId="36689" xr:uid="{00000000-0005-0000-0000-00004F8F0000}"/>
    <cellStyle name="Dane wyjściowe 4 18 3 3" xfId="36690" xr:uid="{00000000-0005-0000-0000-0000508F0000}"/>
    <cellStyle name="Dane wyjściowe 4 18 4" xfId="36691" xr:uid="{00000000-0005-0000-0000-0000518F0000}"/>
    <cellStyle name="Dane wyjściowe 4 18 5" xfId="36692" xr:uid="{00000000-0005-0000-0000-0000528F0000}"/>
    <cellStyle name="Dane wyjściowe 4 19" xfId="36693" xr:uid="{00000000-0005-0000-0000-0000538F0000}"/>
    <cellStyle name="Dane wyjściowe 4 19 2" xfId="36694" xr:uid="{00000000-0005-0000-0000-0000548F0000}"/>
    <cellStyle name="Dane wyjściowe 4 19 2 2" xfId="36695" xr:uid="{00000000-0005-0000-0000-0000558F0000}"/>
    <cellStyle name="Dane wyjściowe 4 19 2 3" xfId="36696" xr:uid="{00000000-0005-0000-0000-0000568F0000}"/>
    <cellStyle name="Dane wyjściowe 4 19 3" xfId="36697" xr:uid="{00000000-0005-0000-0000-0000578F0000}"/>
    <cellStyle name="Dane wyjściowe 4 19 3 2" xfId="36698" xr:uid="{00000000-0005-0000-0000-0000588F0000}"/>
    <cellStyle name="Dane wyjściowe 4 19 3 3" xfId="36699" xr:uid="{00000000-0005-0000-0000-0000598F0000}"/>
    <cellStyle name="Dane wyjściowe 4 19 4" xfId="36700" xr:uid="{00000000-0005-0000-0000-00005A8F0000}"/>
    <cellStyle name="Dane wyjściowe 4 19 5" xfId="36701" xr:uid="{00000000-0005-0000-0000-00005B8F0000}"/>
    <cellStyle name="Dane wyjściowe 4 2" xfId="36702" xr:uid="{00000000-0005-0000-0000-00005C8F0000}"/>
    <cellStyle name="Dane wyjściowe 4 2 10" xfId="36703" xr:uid="{00000000-0005-0000-0000-00005D8F0000}"/>
    <cellStyle name="Dane wyjściowe 4 2 10 2" xfId="36704" xr:uid="{00000000-0005-0000-0000-00005E8F0000}"/>
    <cellStyle name="Dane wyjściowe 4 2 10 2 2" xfId="36705" xr:uid="{00000000-0005-0000-0000-00005F8F0000}"/>
    <cellStyle name="Dane wyjściowe 4 2 10 2 3" xfId="36706" xr:uid="{00000000-0005-0000-0000-0000608F0000}"/>
    <cellStyle name="Dane wyjściowe 4 2 10 3" xfId="36707" xr:uid="{00000000-0005-0000-0000-0000618F0000}"/>
    <cellStyle name="Dane wyjściowe 4 2 10 3 2" xfId="36708" xr:uid="{00000000-0005-0000-0000-0000628F0000}"/>
    <cellStyle name="Dane wyjściowe 4 2 10 3 3" xfId="36709" xr:uid="{00000000-0005-0000-0000-0000638F0000}"/>
    <cellStyle name="Dane wyjściowe 4 2 10 4" xfId="36710" xr:uid="{00000000-0005-0000-0000-0000648F0000}"/>
    <cellStyle name="Dane wyjściowe 4 2 10 5" xfId="36711" xr:uid="{00000000-0005-0000-0000-0000658F0000}"/>
    <cellStyle name="Dane wyjściowe 4 2 11" xfId="36712" xr:uid="{00000000-0005-0000-0000-0000668F0000}"/>
    <cellStyle name="Dane wyjściowe 4 2 11 2" xfId="36713" xr:uid="{00000000-0005-0000-0000-0000678F0000}"/>
    <cellStyle name="Dane wyjściowe 4 2 11 2 2" xfId="36714" xr:uid="{00000000-0005-0000-0000-0000688F0000}"/>
    <cellStyle name="Dane wyjściowe 4 2 11 2 3" xfId="36715" xr:uid="{00000000-0005-0000-0000-0000698F0000}"/>
    <cellStyle name="Dane wyjściowe 4 2 11 3" xfId="36716" xr:uid="{00000000-0005-0000-0000-00006A8F0000}"/>
    <cellStyle name="Dane wyjściowe 4 2 11 3 2" xfId="36717" xr:uid="{00000000-0005-0000-0000-00006B8F0000}"/>
    <cellStyle name="Dane wyjściowe 4 2 11 3 3" xfId="36718" xr:uid="{00000000-0005-0000-0000-00006C8F0000}"/>
    <cellStyle name="Dane wyjściowe 4 2 11 4" xfId="36719" xr:uid="{00000000-0005-0000-0000-00006D8F0000}"/>
    <cellStyle name="Dane wyjściowe 4 2 11 5" xfId="36720" xr:uid="{00000000-0005-0000-0000-00006E8F0000}"/>
    <cellStyle name="Dane wyjściowe 4 2 12" xfId="36721" xr:uid="{00000000-0005-0000-0000-00006F8F0000}"/>
    <cellStyle name="Dane wyjściowe 4 2 12 2" xfId="36722" xr:uid="{00000000-0005-0000-0000-0000708F0000}"/>
    <cellStyle name="Dane wyjściowe 4 2 12 2 2" xfId="36723" xr:uid="{00000000-0005-0000-0000-0000718F0000}"/>
    <cellStyle name="Dane wyjściowe 4 2 12 2 3" xfId="36724" xr:uid="{00000000-0005-0000-0000-0000728F0000}"/>
    <cellStyle name="Dane wyjściowe 4 2 12 3" xfId="36725" xr:uid="{00000000-0005-0000-0000-0000738F0000}"/>
    <cellStyle name="Dane wyjściowe 4 2 12 3 2" xfId="36726" xr:uid="{00000000-0005-0000-0000-0000748F0000}"/>
    <cellStyle name="Dane wyjściowe 4 2 12 3 3" xfId="36727" xr:uid="{00000000-0005-0000-0000-0000758F0000}"/>
    <cellStyle name="Dane wyjściowe 4 2 12 4" xfId="36728" xr:uid="{00000000-0005-0000-0000-0000768F0000}"/>
    <cellStyle name="Dane wyjściowe 4 2 12 5" xfId="36729" xr:uid="{00000000-0005-0000-0000-0000778F0000}"/>
    <cellStyle name="Dane wyjściowe 4 2 13" xfId="36730" xr:uid="{00000000-0005-0000-0000-0000788F0000}"/>
    <cellStyle name="Dane wyjściowe 4 2 13 2" xfId="36731" xr:uid="{00000000-0005-0000-0000-0000798F0000}"/>
    <cellStyle name="Dane wyjściowe 4 2 13 2 2" xfId="36732" xr:uid="{00000000-0005-0000-0000-00007A8F0000}"/>
    <cellStyle name="Dane wyjściowe 4 2 13 2 3" xfId="36733" xr:uid="{00000000-0005-0000-0000-00007B8F0000}"/>
    <cellStyle name="Dane wyjściowe 4 2 13 3" xfId="36734" xr:uid="{00000000-0005-0000-0000-00007C8F0000}"/>
    <cellStyle name="Dane wyjściowe 4 2 13 3 2" xfId="36735" xr:uid="{00000000-0005-0000-0000-00007D8F0000}"/>
    <cellStyle name="Dane wyjściowe 4 2 13 3 3" xfId="36736" xr:uid="{00000000-0005-0000-0000-00007E8F0000}"/>
    <cellStyle name="Dane wyjściowe 4 2 13 4" xfId="36737" xr:uid="{00000000-0005-0000-0000-00007F8F0000}"/>
    <cellStyle name="Dane wyjściowe 4 2 13 5" xfId="36738" xr:uid="{00000000-0005-0000-0000-0000808F0000}"/>
    <cellStyle name="Dane wyjściowe 4 2 14" xfId="36739" xr:uid="{00000000-0005-0000-0000-0000818F0000}"/>
    <cellStyle name="Dane wyjściowe 4 2 14 2" xfId="36740" xr:uid="{00000000-0005-0000-0000-0000828F0000}"/>
    <cellStyle name="Dane wyjściowe 4 2 14 2 2" xfId="36741" xr:uid="{00000000-0005-0000-0000-0000838F0000}"/>
    <cellStyle name="Dane wyjściowe 4 2 14 2 3" xfId="36742" xr:uid="{00000000-0005-0000-0000-0000848F0000}"/>
    <cellStyle name="Dane wyjściowe 4 2 14 3" xfId="36743" xr:uid="{00000000-0005-0000-0000-0000858F0000}"/>
    <cellStyle name="Dane wyjściowe 4 2 14 3 2" xfId="36744" xr:uid="{00000000-0005-0000-0000-0000868F0000}"/>
    <cellStyle name="Dane wyjściowe 4 2 14 3 3" xfId="36745" xr:uid="{00000000-0005-0000-0000-0000878F0000}"/>
    <cellStyle name="Dane wyjściowe 4 2 14 4" xfId="36746" xr:uid="{00000000-0005-0000-0000-0000888F0000}"/>
    <cellStyle name="Dane wyjściowe 4 2 14 5" xfId="36747" xr:uid="{00000000-0005-0000-0000-0000898F0000}"/>
    <cellStyle name="Dane wyjściowe 4 2 15" xfId="36748" xr:uid="{00000000-0005-0000-0000-00008A8F0000}"/>
    <cellStyle name="Dane wyjściowe 4 2 15 2" xfId="36749" xr:uid="{00000000-0005-0000-0000-00008B8F0000}"/>
    <cellStyle name="Dane wyjściowe 4 2 15 2 2" xfId="36750" xr:uid="{00000000-0005-0000-0000-00008C8F0000}"/>
    <cellStyle name="Dane wyjściowe 4 2 15 2 3" xfId="36751" xr:uid="{00000000-0005-0000-0000-00008D8F0000}"/>
    <cellStyle name="Dane wyjściowe 4 2 15 3" xfId="36752" xr:uid="{00000000-0005-0000-0000-00008E8F0000}"/>
    <cellStyle name="Dane wyjściowe 4 2 15 3 2" xfId="36753" xr:uid="{00000000-0005-0000-0000-00008F8F0000}"/>
    <cellStyle name="Dane wyjściowe 4 2 15 3 3" xfId="36754" xr:uid="{00000000-0005-0000-0000-0000908F0000}"/>
    <cellStyle name="Dane wyjściowe 4 2 15 4" xfId="36755" xr:uid="{00000000-0005-0000-0000-0000918F0000}"/>
    <cellStyle name="Dane wyjściowe 4 2 15 5" xfId="36756" xr:uid="{00000000-0005-0000-0000-0000928F0000}"/>
    <cellStyle name="Dane wyjściowe 4 2 16" xfId="36757" xr:uid="{00000000-0005-0000-0000-0000938F0000}"/>
    <cellStyle name="Dane wyjściowe 4 2 16 2" xfId="36758" xr:uid="{00000000-0005-0000-0000-0000948F0000}"/>
    <cellStyle name="Dane wyjściowe 4 2 16 2 2" xfId="36759" xr:uid="{00000000-0005-0000-0000-0000958F0000}"/>
    <cellStyle name="Dane wyjściowe 4 2 16 2 3" xfId="36760" xr:uid="{00000000-0005-0000-0000-0000968F0000}"/>
    <cellStyle name="Dane wyjściowe 4 2 16 3" xfId="36761" xr:uid="{00000000-0005-0000-0000-0000978F0000}"/>
    <cellStyle name="Dane wyjściowe 4 2 16 3 2" xfId="36762" xr:uid="{00000000-0005-0000-0000-0000988F0000}"/>
    <cellStyle name="Dane wyjściowe 4 2 16 3 3" xfId="36763" xr:uid="{00000000-0005-0000-0000-0000998F0000}"/>
    <cellStyle name="Dane wyjściowe 4 2 16 4" xfId="36764" xr:uid="{00000000-0005-0000-0000-00009A8F0000}"/>
    <cellStyle name="Dane wyjściowe 4 2 16 5" xfId="36765" xr:uid="{00000000-0005-0000-0000-00009B8F0000}"/>
    <cellStyle name="Dane wyjściowe 4 2 17" xfId="36766" xr:uid="{00000000-0005-0000-0000-00009C8F0000}"/>
    <cellStyle name="Dane wyjściowe 4 2 17 2" xfId="36767" xr:uid="{00000000-0005-0000-0000-00009D8F0000}"/>
    <cellStyle name="Dane wyjściowe 4 2 17 2 2" xfId="36768" xr:uid="{00000000-0005-0000-0000-00009E8F0000}"/>
    <cellStyle name="Dane wyjściowe 4 2 17 2 3" xfId="36769" xr:uid="{00000000-0005-0000-0000-00009F8F0000}"/>
    <cellStyle name="Dane wyjściowe 4 2 17 3" xfId="36770" xr:uid="{00000000-0005-0000-0000-0000A08F0000}"/>
    <cellStyle name="Dane wyjściowe 4 2 17 3 2" xfId="36771" xr:uid="{00000000-0005-0000-0000-0000A18F0000}"/>
    <cellStyle name="Dane wyjściowe 4 2 17 3 3" xfId="36772" xr:uid="{00000000-0005-0000-0000-0000A28F0000}"/>
    <cellStyle name="Dane wyjściowe 4 2 17 4" xfId="36773" xr:uid="{00000000-0005-0000-0000-0000A38F0000}"/>
    <cellStyle name="Dane wyjściowe 4 2 17 5" xfId="36774" xr:uid="{00000000-0005-0000-0000-0000A48F0000}"/>
    <cellStyle name="Dane wyjściowe 4 2 18" xfId="36775" xr:uid="{00000000-0005-0000-0000-0000A58F0000}"/>
    <cellStyle name="Dane wyjściowe 4 2 18 2" xfId="36776" xr:uid="{00000000-0005-0000-0000-0000A68F0000}"/>
    <cellStyle name="Dane wyjściowe 4 2 18 2 2" xfId="36777" xr:uid="{00000000-0005-0000-0000-0000A78F0000}"/>
    <cellStyle name="Dane wyjściowe 4 2 18 2 3" xfId="36778" xr:uid="{00000000-0005-0000-0000-0000A88F0000}"/>
    <cellStyle name="Dane wyjściowe 4 2 18 3" xfId="36779" xr:uid="{00000000-0005-0000-0000-0000A98F0000}"/>
    <cellStyle name="Dane wyjściowe 4 2 18 3 2" xfId="36780" xr:uid="{00000000-0005-0000-0000-0000AA8F0000}"/>
    <cellStyle name="Dane wyjściowe 4 2 18 3 3" xfId="36781" xr:uid="{00000000-0005-0000-0000-0000AB8F0000}"/>
    <cellStyle name="Dane wyjściowe 4 2 18 4" xfId="36782" xr:uid="{00000000-0005-0000-0000-0000AC8F0000}"/>
    <cellStyle name="Dane wyjściowe 4 2 18 5" xfId="36783" xr:uid="{00000000-0005-0000-0000-0000AD8F0000}"/>
    <cellStyle name="Dane wyjściowe 4 2 19" xfId="36784" xr:uid="{00000000-0005-0000-0000-0000AE8F0000}"/>
    <cellStyle name="Dane wyjściowe 4 2 19 2" xfId="36785" xr:uid="{00000000-0005-0000-0000-0000AF8F0000}"/>
    <cellStyle name="Dane wyjściowe 4 2 19 2 2" xfId="36786" xr:uid="{00000000-0005-0000-0000-0000B08F0000}"/>
    <cellStyle name="Dane wyjściowe 4 2 19 2 3" xfId="36787" xr:uid="{00000000-0005-0000-0000-0000B18F0000}"/>
    <cellStyle name="Dane wyjściowe 4 2 19 3" xfId="36788" xr:uid="{00000000-0005-0000-0000-0000B28F0000}"/>
    <cellStyle name="Dane wyjściowe 4 2 19 3 2" xfId="36789" xr:uid="{00000000-0005-0000-0000-0000B38F0000}"/>
    <cellStyle name="Dane wyjściowe 4 2 19 3 3" xfId="36790" xr:uid="{00000000-0005-0000-0000-0000B48F0000}"/>
    <cellStyle name="Dane wyjściowe 4 2 19 4" xfId="36791" xr:uid="{00000000-0005-0000-0000-0000B58F0000}"/>
    <cellStyle name="Dane wyjściowe 4 2 19 5" xfId="36792" xr:uid="{00000000-0005-0000-0000-0000B68F0000}"/>
    <cellStyle name="Dane wyjściowe 4 2 2" xfId="36793" xr:uid="{00000000-0005-0000-0000-0000B78F0000}"/>
    <cellStyle name="Dane wyjściowe 4 2 2 2" xfId="36794" xr:uid="{00000000-0005-0000-0000-0000B88F0000}"/>
    <cellStyle name="Dane wyjściowe 4 2 2 2 2" xfId="36795" xr:uid="{00000000-0005-0000-0000-0000B98F0000}"/>
    <cellStyle name="Dane wyjściowe 4 2 2 2 3" xfId="36796" xr:uid="{00000000-0005-0000-0000-0000BA8F0000}"/>
    <cellStyle name="Dane wyjściowe 4 2 2 2 4" xfId="36797" xr:uid="{00000000-0005-0000-0000-0000BB8F0000}"/>
    <cellStyle name="Dane wyjściowe 4 2 2 3" xfId="36798" xr:uid="{00000000-0005-0000-0000-0000BC8F0000}"/>
    <cellStyle name="Dane wyjściowe 4 2 2 3 2" xfId="36799" xr:uid="{00000000-0005-0000-0000-0000BD8F0000}"/>
    <cellStyle name="Dane wyjściowe 4 2 2 3 3" xfId="36800" xr:uid="{00000000-0005-0000-0000-0000BE8F0000}"/>
    <cellStyle name="Dane wyjściowe 4 2 2 4" xfId="36801" xr:uid="{00000000-0005-0000-0000-0000BF8F0000}"/>
    <cellStyle name="Dane wyjściowe 4 2 2 4 2" xfId="36802" xr:uid="{00000000-0005-0000-0000-0000C08F0000}"/>
    <cellStyle name="Dane wyjściowe 4 2 2 5" xfId="36803" xr:uid="{00000000-0005-0000-0000-0000C18F0000}"/>
    <cellStyle name="Dane wyjściowe 4 2 20" xfId="36804" xr:uid="{00000000-0005-0000-0000-0000C28F0000}"/>
    <cellStyle name="Dane wyjściowe 4 2 20 2" xfId="36805" xr:uid="{00000000-0005-0000-0000-0000C38F0000}"/>
    <cellStyle name="Dane wyjściowe 4 2 20 2 2" xfId="36806" xr:uid="{00000000-0005-0000-0000-0000C48F0000}"/>
    <cellStyle name="Dane wyjściowe 4 2 20 2 3" xfId="36807" xr:uid="{00000000-0005-0000-0000-0000C58F0000}"/>
    <cellStyle name="Dane wyjściowe 4 2 20 3" xfId="36808" xr:uid="{00000000-0005-0000-0000-0000C68F0000}"/>
    <cellStyle name="Dane wyjściowe 4 2 20 3 2" xfId="36809" xr:uid="{00000000-0005-0000-0000-0000C78F0000}"/>
    <cellStyle name="Dane wyjściowe 4 2 20 3 3" xfId="36810" xr:uid="{00000000-0005-0000-0000-0000C88F0000}"/>
    <cellStyle name="Dane wyjściowe 4 2 20 4" xfId="36811" xr:uid="{00000000-0005-0000-0000-0000C98F0000}"/>
    <cellStyle name="Dane wyjściowe 4 2 20 5" xfId="36812" xr:uid="{00000000-0005-0000-0000-0000CA8F0000}"/>
    <cellStyle name="Dane wyjściowe 4 2 21" xfId="36813" xr:uid="{00000000-0005-0000-0000-0000CB8F0000}"/>
    <cellStyle name="Dane wyjściowe 4 2 21 2" xfId="36814" xr:uid="{00000000-0005-0000-0000-0000CC8F0000}"/>
    <cellStyle name="Dane wyjściowe 4 2 22" xfId="36815" xr:uid="{00000000-0005-0000-0000-0000CD8F0000}"/>
    <cellStyle name="Dane wyjściowe 4 2 3" xfId="36816" xr:uid="{00000000-0005-0000-0000-0000CE8F0000}"/>
    <cellStyle name="Dane wyjściowe 4 2 3 2" xfId="36817" xr:uid="{00000000-0005-0000-0000-0000CF8F0000}"/>
    <cellStyle name="Dane wyjściowe 4 2 3 2 2" xfId="36818" xr:uid="{00000000-0005-0000-0000-0000D08F0000}"/>
    <cellStyle name="Dane wyjściowe 4 2 3 2 3" xfId="36819" xr:uid="{00000000-0005-0000-0000-0000D18F0000}"/>
    <cellStyle name="Dane wyjściowe 4 2 3 2 4" xfId="36820" xr:uid="{00000000-0005-0000-0000-0000D28F0000}"/>
    <cellStyle name="Dane wyjściowe 4 2 3 3" xfId="36821" xr:uid="{00000000-0005-0000-0000-0000D38F0000}"/>
    <cellStyle name="Dane wyjściowe 4 2 3 3 2" xfId="36822" xr:uid="{00000000-0005-0000-0000-0000D48F0000}"/>
    <cellStyle name="Dane wyjściowe 4 2 3 3 3" xfId="36823" xr:uid="{00000000-0005-0000-0000-0000D58F0000}"/>
    <cellStyle name="Dane wyjściowe 4 2 3 4" xfId="36824" xr:uid="{00000000-0005-0000-0000-0000D68F0000}"/>
    <cellStyle name="Dane wyjściowe 4 2 3 4 2" xfId="36825" xr:uid="{00000000-0005-0000-0000-0000D78F0000}"/>
    <cellStyle name="Dane wyjściowe 4 2 3 5" xfId="36826" xr:uid="{00000000-0005-0000-0000-0000D88F0000}"/>
    <cellStyle name="Dane wyjściowe 4 2 4" xfId="36827" xr:uid="{00000000-0005-0000-0000-0000D98F0000}"/>
    <cellStyle name="Dane wyjściowe 4 2 4 2" xfId="36828" xr:uid="{00000000-0005-0000-0000-0000DA8F0000}"/>
    <cellStyle name="Dane wyjściowe 4 2 4 2 2" xfId="36829" xr:uid="{00000000-0005-0000-0000-0000DB8F0000}"/>
    <cellStyle name="Dane wyjściowe 4 2 4 2 3" xfId="36830" xr:uid="{00000000-0005-0000-0000-0000DC8F0000}"/>
    <cellStyle name="Dane wyjściowe 4 2 4 3" xfId="36831" xr:uid="{00000000-0005-0000-0000-0000DD8F0000}"/>
    <cellStyle name="Dane wyjściowe 4 2 4 3 2" xfId="36832" xr:uid="{00000000-0005-0000-0000-0000DE8F0000}"/>
    <cellStyle name="Dane wyjściowe 4 2 4 3 3" xfId="36833" xr:uid="{00000000-0005-0000-0000-0000DF8F0000}"/>
    <cellStyle name="Dane wyjściowe 4 2 4 4" xfId="36834" xr:uid="{00000000-0005-0000-0000-0000E08F0000}"/>
    <cellStyle name="Dane wyjściowe 4 2 4 5" xfId="36835" xr:uid="{00000000-0005-0000-0000-0000E18F0000}"/>
    <cellStyle name="Dane wyjściowe 4 2 5" xfId="36836" xr:uid="{00000000-0005-0000-0000-0000E28F0000}"/>
    <cellStyle name="Dane wyjściowe 4 2 5 2" xfId="36837" xr:uid="{00000000-0005-0000-0000-0000E38F0000}"/>
    <cellStyle name="Dane wyjściowe 4 2 5 2 2" xfId="36838" xr:uid="{00000000-0005-0000-0000-0000E48F0000}"/>
    <cellStyle name="Dane wyjściowe 4 2 5 2 3" xfId="36839" xr:uid="{00000000-0005-0000-0000-0000E58F0000}"/>
    <cellStyle name="Dane wyjściowe 4 2 5 3" xfId="36840" xr:uid="{00000000-0005-0000-0000-0000E68F0000}"/>
    <cellStyle name="Dane wyjściowe 4 2 5 3 2" xfId="36841" xr:uid="{00000000-0005-0000-0000-0000E78F0000}"/>
    <cellStyle name="Dane wyjściowe 4 2 5 3 3" xfId="36842" xr:uid="{00000000-0005-0000-0000-0000E88F0000}"/>
    <cellStyle name="Dane wyjściowe 4 2 5 4" xfId="36843" xr:uid="{00000000-0005-0000-0000-0000E98F0000}"/>
    <cellStyle name="Dane wyjściowe 4 2 5 5" xfId="36844" xr:uid="{00000000-0005-0000-0000-0000EA8F0000}"/>
    <cellStyle name="Dane wyjściowe 4 2 6" xfId="36845" xr:uid="{00000000-0005-0000-0000-0000EB8F0000}"/>
    <cellStyle name="Dane wyjściowe 4 2 6 2" xfId="36846" xr:uid="{00000000-0005-0000-0000-0000EC8F0000}"/>
    <cellStyle name="Dane wyjściowe 4 2 6 2 2" xfId="36847" xr:uid="{00000000-0005-0000-0000-0000ED8F0000}"/>
    <cellStyle name="Dane wyjściowe 4 2 6 2 3" xfId="36848" xr:uid="{00000000-0005-0000-0000-0000EE8F0000}"/>
    <cellStyle name="Dane wyjściowe 4 2 6 3" xfId="36849" xr:uid="{00000000-0005-0000-0000-0000EF8F0000}"/>
    <cellStyle name="Dane wyjściowe 4 2 6 3 2" xfId="36850" xr:uid="{00000000-0005-0000-0000-0000F08F0000}"/>
    <cellStyle name="Dane wyjściowe 4 2 6 3 3" xfId="36851" xr:uid="{00000000-0005-0000-0000-0000F18F0000}"/>
    <cellStyle name="Dane wyjściowe 4 2 6 4" xfId="36852" xr:uid="{00000000-0005-0000-0000-0000F28F0000}"/>
    <cellStyle name="Dane wyjściowe 4 2 6 5" xfId="36853" xr:uid="{00000000-0005-0000-0000-0000F38F0000}"/>
    <cellStyle name="Dane wyjściowe 4 2 7" xfId="36854" xr:uid="{00000000-0005-0000-0000-0000F48F0000}"/>
    <cellStyle name="Dane wyjściowe 4 2 7 2" xfId="36855" xr:uid="{00000000-0005-0000-0000-0000F58F0000}"/>
    <cellStyle name="Dane wyjściowe 4 2 7 2 2" xfId="36856" xr:uid="{00000000-0005-0000-0000-0000F68F0000}"/>
    <cellStyle name="Dane wyjściowe 4 2 7 2 3" xfId="36857" xr:uid="{00000000-0005-0000-0000-0000F78F0000}"/>
    <cellStyle name="Dane wyjściowe 4 2 7 3" xfId="36858" xr:uid="{00000000-0005-0000-0000-0000F88F0000}"/>
    <cellStyle name="Dane wyjściowe 4 2 7 3 2" xfId="36859" xr:uid="{00000000-0005-0000-0000-0000F98F0000}"/>
    <cellStyle name="Dane wyjściowe 4 2 7 3 3" xfId="36860" xr:uid="{00000000-0005-0000-0000-0000FA8F0000}"/>
    <cellStyle name="Dane wyjściowe 4 2 7 4" xfId="36861" xr:uid="{00000000-0005-0000-0000-0000FB8F0000}"/>
    <cellStyle name="Dane wyjściowe 4 2 7 5" xfId="36862" xr:uid="{00000000-0005-0000-0000-0000FC8F0000}"/>
    <cellStyle name="Dane wyjściowe 4 2 8" xfId="36863" xr:uid="{00000000-0005-0000-0000-0000FD8F0000}"/>
    <cellStyle name="Dane wyjściowe 4 2 8 2" xfId="36864" xr:uid="{00000000-0005-0000-0000-0000FE8F0000}"/>
    <cellStyle name="Dane wyjściowe 4 2 8 2 2" xfId="36865" xr:uid="{00000000-0005-0000-0000-0000FF8F0000}"/>
    <cellStyle name="Dane wyjściowe 4 2 8 2 3" xfId="36866" xr:uid="{00000000-0005-0000-0000-000000900000}"/>
    <cellStyle name="Dane wyjściowe 4 2 8 3" xfId="36867" xr:uid="{00000000-0005-0000-0000-000001900000}"/>
    <cellStyle name="Dane wyjściowe 4 2 8 3 2" xfId="36868" xr:uid="{00000000-0005-0000-0000-000002900000}"/>
    <cellStyle name="Dane wyjściowe 4 2 8 3 3" xfId="36869" xr:uid="{00000000-0005-0000-0000-000003900000}"/>
    <cellStyle name="Dane wyjściowe 4 2 8 4" xfId="36870" xr:uid="{00000000-0005-0000-0000-000004900000}"/>
    <cellStyle name="Dane wyjściowe 4 2 8 5" xfId="36871" xr:uid="{00000000-0005-0000-0000-000005900000}"/>
    <cellStyle name="Dane wyjściowe 4 2 9" xfId="36872" xr:uid="{00000000-0005-0000-0000-000006900000}"/>
    <cellStyle name="Dane wyjściowe 4 2 9 2" xfId="36873" xr:uid="{00000000-0005-0000-0000-000007900000}"/>
    <cellStyle name="Dane wyjściowe 4 2 9 2 2" xfId="36874" xr:uid="{00000000-0005-0000-0000-000008900000}"/>
    <cellStyle name="Dane wyjściowe 4 2 9 2 3" xfId="36875" xr:uid="{00000000-0005-0000-0000-000009900000}"/>
    <cellStyle name="Dane wyjściowe 4 2 9 3" xfId="36876" xr:uid="{00000000-0005-0000-0000-00000A900000}"/>
    <cellStyle name="Dane wyjściowe 4 2 9 3 2" xfId="36877" xr:uid="{00000000-0005-0000-0000-00000B900000}"/>
    <cellStyle name="Dane wyjściowe 4 2 9 3 3" xfId="36878" xr:uid="{00000000-0005-0000-0000-00000C900000}"/>
    <cellStyle name="Dane wyjściowe 4 2 9 4" xfId="36879" xr:uid="{00000000-0005-0000-0000-00000D900000}"/>
    <cellStyle name="Dane wyjściowe 4 2 9 5" xfId="36880" xr:uid="{00000000-0005-0000-0000-00000E900000}"/>
    <cellStyle name="Dane wyjściowe 4 20" xfId="36881" xr:uid="{00000000-0005-0000-0000-00000F900000}"/>
    <cellStyle name="Dane wyjściowe 4 20 2" xfId="36882" xr:uid="{00000000-0005-0000-0000-000010900000}"/>
    <cellStyle name="Dane wyjściowe 4 20 2 2" xfId="36883" xr:uid="{00000000-0005-0000-0000-000011900000}"/>
    <cellStyle name="Dane wyjściowe 4 20 2 3" xfId="36884" xr:uid="{00000000-0005-0000-0000-000012900000}"/>
    <cellStyle name="Dane wyjściowe 4 20 3" xfId="36885" xr:uid="{00000000-0005-0000-0000-000013900000}"/>
    <cellStyle name="Dane wyjściowe 4 20 3 2" xfId="36886" xr:uid="{00000000-0005-0000-0000-000014900000}"/>
    <cellStyle name="Dane wyjściowe 4 20 3 3" xfId="36887" xr:uid="{00000000-0005-0000-0000-000015900000}"/>
    <cellStyle name="Dane wyjściowe 4 20 4" xfId="36888" xr:uid="{00000000-0005-0000-0000-000016900000}"/>
    <cellStyle name="Dane wyjściowe 4 20 5" xfId="36889" xr:uid="{00000000-0005-0000-0000-000017900000}"/>
    <cellStyle name="Dane wyjściowe 4 21" xfId="36890" xr:uid="{00000000-0005-0000-0000-000018900000}"/>
    <cellStyle name="Dane wyjściowe 4 21 2" xfId="36891" xr:uid="{00000000-0005-0000-0000-000019900000}"/>
    <cellStyle name="Dane wyjściowe 4 21 2 2" xfId="36892" xr:uid="{00000000-0005-0000-0000-00001A900000}"/>
    <cellStyle name="Dane wyjściowe 4 21 2 3" xfId="36893" xr:uid="{00000000-0005-0000-0000-00001B900000}"/>
    <cellStyle name="Dane wyjściowe 4 21 3" xfId="36894" xr:uid="{00000000-0005-0000-0000-00001C900000}"/>
    <cellStyle name="Dane wyjściowe 4 21 3 2" xfId="36895" xr:uid="{00000000-0005-0000-0000-00001D900000}"/>
    <cellStyle name="Dane wyjściowe 4 21 3 3" xfId="36896" xr:uid="{00000000-0005-0000-0000-00001E900000}"/>
    <cellStyle name="Dane wyjściowe 4 21 4" xfId="36897" xr:uid="{00000000-0005-0000-0000-00001F900000}"/>
    <cellStyle name="Dane wyjściowe 4 21 5" xfId="36898" xr:uid="{00000000-0005-0000-0000-000020900000}"/>
    <cellStyle name="Dane wyjściowe 4 22" xfId="36899" xr:uid="{00000000-0005-0000-0000-000021900000}"/>
    <cellStyle name="Dane wyjściowe 4 22 2" xfId="36900" xr:uid="{00000000-0005-0000-0000-000022900000}"/>
    <cellStyle name="Dane wyjściowe 4 22 2 2" xfId="36901" xr:uid="{00000000-0005-0000-0000-000023900000}"/>
    <cellStyle name="Dane wyjściowe 4 22 2 3" xfId="36902" xr:uid="{00000000-0005-0000-0000-000024900000}"/>
    <cellStyle name="Dane wyjściowe 4 22 3" xfId="36903" xr:uid="{00000000-0005-0000-0000-000025900000}"/>
    <cellStyle name="Dane wyjściowe 4 22 3 2" xfId="36904" xr:uid="{00000000-0005-0000-0000-000026900000}"/>
    <cellStyle name="Dane wyjściowe 4 22 3 3" xfId="36905" xr:uid="{00000000-0005-0000-0000-000027900000}"/>
    <cellStyle name="Dane wyjściowe 4 22 4" xfId="36906" xr:uid="{00000000-0005-0000-0000-000028900000}"/>
    <cellStyle name="Dane wyjściowe 4 22 5" xfId="36907" xr:uid="{00000000-0005-0000-0000-000029900000}"/>
    <cellStyle name="Dane wyjściowe 4 23" xfId="36908" xr:uid="{00000000-0005-0000-0000-00002A900000}"/>
    <cellStyle name="Dane wyjściowe 4 23 2" xfId="36909" xr:uid="{00000000-0005-0000-0000-00002B900000}"/>
    <cellStyle name="Dane wyjściowe 4 24" xfId="36910" xr:uid="{00000000-0005-0000-0000-00002C900000}"/>
    <cellStyle name="Dane wyjściowe 4 3" xfId="36911" xr:uid="{00000000-0005-0000-0000-00002D900000}"/>
    <cellStyle name="Dane wyjściowe 4 3 10" xfId="36912" xr:uid="{00000000-0005-0000-0000-00002E900000}"/>
    <cellStyle name="Dane wyjściowe 4 3 10 2" xfId="36913" xr:uid="{00000000-0005-0000-0000-00002F900000}"/>
    <cellStyle name="Dane wyjściowe 4 3 10 2 2" xfId="36914" xr:uid="{00000000-0005-0000-0000-000030900000}"/>
    <cellStyle name="Dane wyjściowe 4 3 10 2 3" xfId="36915" xr:uid="{00000000-0005-0000-0000-000031900000}"/>
    <cellStyle name="Dane wyjściowe 4 3 10 3" xfId="36916" xr:uid="{00000000-0005-0000-0000-000032900000}"/>
    <cellStyle name="Dane wyjściowe 4 3 10 3 2" xfId="36917" xr:uid="{00000000-0005-0000-0000-000033900000}"/>
    <cellStyle name="Dane wyjściowe 4 3 10 3 3" xfId="36918" xr:uid="{00000000-0005-0000-0000-000034900000}"/>
    <cellStyle name="Dane wyjściowe 4 3 10 4" xfId="36919" xr:uid="{00000000-0005-0000-0000-000035900000}"/>
    <cellStyle name="Dane wyjściowe 4 3 10 5" xfId="36920" xr:uid="{00000000-0005-0000-0000-000036900000}"/>
    <cellStyle name="Dane wyjściowe 4 3 11" xfId="36921" xr:uid="{00000000-0005-0000-0000-000037900000}"/>
    <cellStyle name="Dane wyjściowe 4 3 11 2" xfId="36922" xr:uid="{00000000-0005-0000-0000-000038900000}"/>
    <cellStyle name="Dane wyjściowe 4 3 11 2 2" xfId="36923" xr:uid="{00000000-0005-0000-0000-000039900000}"/>
    <cellStyle name="Dane wyjściowe 4 3 11 2 3" xfId="36924" xr:uid="{00000000-0005-0000-0000-00003A900000}"/>
    <cellStyle name="Dane wyjściowe 4 3 11 3" xfId="36925" xr:uid="{00000000-0005-0000-0000-00003B900000}"/>
    <cellStyle name="Dane wyjściowe 4 3 11 3 2" xfId="36926" xr:uid="{00000000-0005-0000-0000-00003C900000}"/>
    <cellStyle name="Dane wyjściowe 4 3 11 3 3" xfId="36927" xr:uid="{00000000-0005-0000-0000-00003D900000}"/>
    <cellStyle name="Dane wyjściowe 4 3 11 4" xfId="36928" xr:uid="{00000000-0005-0000-0000-00003E900000}"/>
    <cellStyle name="Dane wyjściowe 4 3 11 5" xfId="36929" xr:uid="{00000000-0005-0000-0000-00003F900000}"/>
    <cellStyle name="Dane wyjściowe 4 3 12" xfId="36930" xr:uid="{00000000-0005-0000-0000-000040900000}"/>
    <cellStyle name="Dane wyjściowe 4 3 12 2" xfId="36931" xr:uid="{00000000-0005-0000-0000-000041900000}"/>
    <cellStyle name="Dane wyjściowe 4 3 12 2 2" xfId="36932" xr:uid="{00000000-0005-0000-0000-000042900000}"/>
    <cellStyle name="Dane wyjściowe 4 3 12 2 3" xfId="36933" xr:uid="{00000000-0005-0000-0000-000043900000}"/>
    <cellStyle name="Dane wyjściowe 4 3 12 3" xfId="36934" xr:uid="{00000000-0005-0000-0000-000044900000}"/>
    <cellStyle name="Dane wyjściowe 4 3 12 3 2" xfId="36935" xr:uid="{00000000-0005-0000-0000-000045900000}"/>
    <cellStyle name="Dane wyjściowe 4 3 12 3 3" xfId="36936" xr:uid="{00000000-0005-0000-0000-000046900000}"/>
    <cellStyle name="Dane wyjściowe 4 3 12 4" xfId="36937" xr:uid="{00000000-0005-0000-0000-000047900000}"/>
    <cellStyle name="Dane wyjściowe 4 3 12 5" xfId="36938" xr:uid="{00000000-0005-0000-0000-000048900000}"/>
    <cellStyle name="Dane wyjściowe 4 3 13" xfId="36939" xr:uid="{00000000-0005-0000-0000-000049900000}"/>
    <cellStyle name="Dane wyjściowe 4 3 13 2" xfId="36940" xr:uid="{00000000-0005-0000-0000-00004A900000}"/>
    <cellStyle name="Dane wyjściowe 4 3 13 2 2" xfId="36941" xr:uid="{00000000-0005-0000-0000-00004B900000}"/>
    <cellStyle name="Dane wyjściowe 4 3 13 2 3" xfId="36942" xr:uid="{00000000-0005-0000-0000-00004C900000}"/>
    <cellStyle name="Dane wyjściowe 4 3 13 3" xfId="36943" xr:uid="{00000000-0005-0000-0000-00004D900000}"/>
    <cellStyle name="Dane wyjściowe 4 3 13 3 2" xfId="36944" xr:uid="{00000000-0005-0000-0000-00004E900000}"/>
    <cellStyle name="Dane wyjściowe 4 3 13 3 3" xfId="36945" xr:uid="{00000000-0005-0000-0000-00004F900000}"/>
    <cellStyle name="Dane wyjściowe 4 3 13 4" xfId="36946" xr:uid="{00000000-0005-0000-0000-000050900000}"/>
    <cellStyle name="Dane wyjściowe 4 3 13 5" xfId="36947" xr:uid="{00000000-0005-0000-0000-000051900000}"/>
    <cellStyle name="Dane wyjściowe 4 3 14" xfId="36948" xr:uid="{00000000-0005-0000-0000-000052900000}"/>
    <cellStyle name="Dane wyjściowe 4 3 14 2" xfId="36949" xr:uid="{00000000-0005-0000-0000-000053900000}"/>
    <cellStyle name="Dane wyjściowe 4 3 14 2 2" xfId="36950" xr:uid="{00000000-0005-0000-0000-000054900000}"/>
    <cellStyle name="Dane wyjściowe 4 3 14 2 3" xfId="36951" xr:uid="{00000000-0005-0000-0000-000055900000}"/>
    <cellStyle name="Dane wyjściowe 4 3 14 3" xfId="36952" xr:uid="{00000000-0005-0000-0000-000056900000}"/>
    <cellStyle name="Dane wyjściowe 4 3 14 3 2" xfId="36953" xr:uid="{00000000-0005-0000-0000-000057900000}"/>
    <cellStyle name="Dane wyjściowe 4 3 14 3 3" xfId="36954" xr:uid="{00000000-0005-0000-0000-000058900000}"/>
    <cellStyle name="Dane wyjściowe 4 3 14 4" xfId="36955" xr:uid="{00000000-0005-0000-0000-000059900000}"/>
    <cellStyle name="Dane wyjściowe 4 3 14 5" xfId="36956" xr:uid="{00000000-0005-0000-0000-00005A900000}"/>
    <cellStyle name="Dane wyjściowe 4 3 15" xfId="36957" xr:uid="{00000000-0005-0000-0000-00005B900000}"/>
    <cellStyle name="Dane wyjściowe 4 3 15 2" xfId="36958" xr:uid="{00000000-0005-0000-0000-00005C900000}"/>
    <cellStyle name="Dane wyjściowe 4 3 15 2 2" xfId="36959" xr:uid="{00000000-0005-0000-0000-00005D900000}"/>
    <cellStyle name="Dane wyjściowe 4 3 15 2 3" xfId="36960" xr:uid="{00000000-0005-0000-0000-00005E900000}"/>
    <cellStyle name="Dane wyjściowe 4 3 15 3" xfId="36961" xr:uid="{00000000-0005-0000-0000-00005F900000}"/>
    <cellStyle name="Dane wyjściowe 4 3 15 3 2" xfId="36962" xr:uid="{00000000-0005-0000-0000-000060900000}"/>
    <cellStyle name="Dane wyjściowe 4 3 15 3 3" xfId="36963" xr:uid="{00000000-0005-0000-0000-000061900000}"/>
    <cellStyle name="Dane wyjściowe 4 3 15 4" xfId="36964" xr:uid="{00000000-0005-0000-0000-000062900000}"/>
    <cellStyle name="Dane wyjściowe 4 3 15 5" xfId="36965" xr:uid="{00000000-0005-0000-0000-000063900000}"/>
    <cellStyle name="Dane wyjściowe 4 3 16" xfId="36966" xr:uid="{00000000-0005-0000-0000-000064900000}"/>
    <cellStyle name="Dane wyjściowe 4 3 16 2" xfId="36967" xr:uid="{00000000-0005-0000-0000-000065900000}"/>
    <cellStyle name="Dane wyjściowe 4 3 16 2 2" xfId="36968" xr:uid="{00000000-0005-0000-0000-000066900000}"/>
    <cellStyle name="Dane wyjściowe 4 3 16 2 3" xfId="36969" xr:uid="{00000000-0005-0000-0000-000067900000}"/>
    <cellStyle name="Dane wyjściowe 4 3 16 3" xfId="36970" xr:uid="{00000000-0005-0000-0000-000068900000}"/>
    <cellStyle name="Dane wyjściowe 4 3 16 3 2" xfId="36971" xr:uid="{00000000-0005-0000-0000-000069900000}"/>
    <cellStyle name="Dane wyjściowe 4 3 16 3 3" xfId="36972" xr:uid="{00000000-0005-0000-0000-00006A900000}"/>
    <cellStyle name="Dane wyjściowe 4 3 16 4" xfId="36973" xr:uid="{00000000-0005-0000-0000-00006B900000}"/>
    <cellStyle name="Dane wyjściowe 4 3 16 5" xfId="36974" xr:uid="{00000000-0005-0000-0000-00006C900000}"/>
    <cellStyle name="Dane wyjściowe 4 3 17" xfId="36975" xr:uid="{00000000-0005-0000-0000-00006D900000}"/>
    <cellStyle name="Dane wyjściowe 4 3 17 2" xfId="36976" xr:uid="{00000000-0005-0000-0000-00006E900000}"/>
    <cellStyle name="Dane wyjściowe 4 3 17 2 2" xfId="36977" xr:uid="{00000000-0005-0000-0000-00006F900000}"/>
    <cellStyle name="Dane wyjściowe 4 3 17 2 3" xfId="36978" xr:uid="{00000000-0005-0000-0000-000070900000}"/>
    <cellStyle name="Dane wyjściowe 4 3 17 3" xfId="36979" xr:uid="{00000000-0005-0000-0000-000071900000}"/>
    <cellStyle name="Dane wyjściowe 4 3 17 3 2" xfId="36980" xr:uid="{00000000-0005-0000-0000-000072900000}"/>
    <cellStyle name="Dane wyjściowe 4 3 17 3 3" xfId="36981" xr:uid="{00000000-0005-0000-0000-000073900000}"/>
    <cellStyle name="Dane wyjściowe 4 3 17 4" xfId="36982" xr:uid="{00000000-0005-0000-0000-000074900000}"/>
    <cellStyle name="Dane wyjściowe 4 3 17 5" xfId="36983" xr:uid="{00000000-0005-0000-0000-000075900000}"/>
    <cellStyle name="Dane wyjściowe 4 3 18" xfId="36984" xr:uid="{00000000-0005-0000-0000-000076900000}"/>
    <cellStyle name="Dane wyjściowe 4 3 18 2" xfId="36985" xr:uid="{00000000-0005-0000-0000-000077900000}"/>
    <cellStyle name="Dane wyjściowe 4 3 18 2 2" xfId="36986" xr:uid="{00000000-0005-0000-0000-000078900000}"/>
    <cellStyle name="Dane wyjściowe 4 3 18 2 3" xfId="36987" xr:uid="{00000000-0005-0000-0000-000079900000}"/>
    <cellStyle name="Dane wyjściowe 4 3 18 3" xfId="36988" xr:uid="{00000000-0005-0000-0000-00007A900000}"/>
    <cellStyle name="Dane wyjściowe 4 3 18 3 2" xfId="36989" xr:uid="{00000000-0005-0000-0000-00007B900000}"/>
    <cellStyle name="Dane wyjściowe 4 3 18 3 3" xfId="36990" xr:uid="{00000000-0005-0000-0000-00007C900000}"/>
    <cellStyle name="Dane wyjściowe 4 3 18 4" xfId="36991" xr:uid="{00000000-0005-0000-0000-00007D900000}"/>
    <cellStyle name="Dane wyjściowe 4 3 18 5" xfId="36992" xr:uid="{00000000-0005-0000-0000-00007E900000}"/>
    <cellStyle name="Dane wyjściowe 4 3 19" xfId="36993" xr:uid="{00000000-0005-0000-0000-00007F900000}"/>
    <cellStyle name="Dane wyjściowe 4 3 19 2" xfId="36994" xr:uid="{00000000-0005-0000-0000-000080900000}"/>
    <cellStyle name="Dane wyjściowe 4 3 19 2 2" xfId="36995" xr:uid="{00000000-0005-0000-0000-000081900000}"/>
    <cellStyle name="Dane wyjściowe 4 3 19 2 3" xfId="36996" xr:uid="{00000000-0005-0000-0000-000082900000}"/>
    <cellStyle name="Dane wyjściowe 4 3 19 3" xfId="36997" xr:uid="{00000000-0005-0000-0000-000083900000}"/>
    <cellStyle name="Dane wyjściowe 4 3 19 3 2" xfId="36998" xr:uid="{00000000-0005-0000-0000-000084900000}"/>
    <cellStyle name="Dane wyjściowe 4 3 19 3 3" xfId="36999" xr:uid="{00000000-0005-0000-0000-000085900000}"/>
    <cellStyle name="Dane wyjściowe 4 3 19 4" xfId="37000" xr:uid="{00000000-0005-0000-0000-000086900000}"/>
    <cellStyle name="Dane wyjściowe 4 3 19 5" xfId="37001" xr:uid="{00000000-0005-0000-0000-000087900000}"/>
    <cellStyle name="Dane wyjściowe 4 3 2" xfId="37002" xr:uid="{00000000-0005-0000-0000-000088900000}"/>
    <cellStyle name="Dane wyjściowe 4 3 2 2" xfId="37003" xr:uid="{00000000-0005-0000-0000-000089900000}"/>
    <cellStyle name="Dane wyjściowe 4 3 2 2 2" xfId="37004" xr:uid="{00000000-0005-0000-0000-00008A900000}"/>
    <cellStyle name="Dane wyjściowe 4 3 2 2 3" xfId="37005" xr:uid="{00000000-0005-0000-0000-00008B900000}"/>
    <cellStyle name="Dane wyjściowe 4 3 2 2 4" xfId="37006" xr:uid="{00000000-0005-0000-0000-00008C900000}"/>
    <cellStyle name="Dane wyjściowe 4 3 2 3" xfId="37007" xr:uid="{00000000-0005-0000-0000-00008D900000}"/>
    <cellStyle name="Dane wyjściowe 4 3 2 3 2" xfId="37008" xr:uid="{00000000-0005-0000-0000-00008E900000}"/>
    <cellStyle name="Dane wyjściowe 4 3 2 3 3" xfId="37009" xr:uid="{00000000-0005-0000-0000-00008F900000}"/>
    <cellStyle name="Dane wyjściowe 4 3 2 4" xfId="37010" xr:uid="{00000000-0005-0000-0000-000090900000}"/>
    <cellStyle name="Dane wyjściowe 4 3 2 4 2" xfId="37011" xr:uid="{00000000-0005-0000-0000-000091900000}"/>
    <cellStyle name="Dane wyjściowe 4 3 2 5" xfId="37012" xr:uid="{00000000-0005-0000-0000-000092900000}"/>
    <cellStyle name="Dane wyjściowe 4 3 20" xfId="37013" xr:uid="{00000000-0005-0000-0000-000093900000}"/>
    <cellStyle name="Dane wyjściowe 4 3 20 2" xfId="37014" xr:uid="{00000000-0005-0000-0000-000094900000}"/>
    <cellStyle name="Dane wyjściowe 4 3 20 2 2" xfId="37015" xr:uid="{00000000-0005-0000-0000-000095900000}"/>
    <cellStyle name="Dane wyjściowe 4 3 20 2 3" xfId="37016" xr:uid="{00000000-0005-0000-0000-000096900000}"/>
    <cellStyle name="Dane wyjściowe 4 3 20 3" xfId="37017" xr:uid="{00000000-0005-0000-0000-000097900000}"/>
    <cellStyle name="Dane wyjściowe 4 3 20 3 2" xfId="37018" xr:uid="{00000000-0005-0000-0000-000098900000}"/>
    <cellStyle name="Dane wyjściowe 4 3 20 3 3" xfId="37019" xr:uid="{00000000-0005-0000-0000-000099900000}"/>
    <cellStyle name="Dane wyjściowe 4 3 20 4" xfId="37020" xr:uid="{00000000-0005-0000-0000-00009A900000}"/>
    <cellStyle name="Dane wyjściowe 4 3 20 5" xfId="37021" xr:uid="{00000000-0005-0000-0000-00009B900000}"/>
    <cellStyle name="Dane wyjściowe 4 3 21" xfId="37022" xr:uid="{00000000-0005-0000-0000-00009C900000}"/>
    <cellStyle name="Dane wyjściowe 4 3 21 2" xfId="37023" xr:uid="{00000000-0005-0000-0000-00009D900000}"/>
    <cellStyle name="Dane wyjściowe 4 3 22" xfId="37024" xr:uid="{00000000-0005-0000-0000-00009E900000}"/>
    <cellStyle name="Dane wyjściowe 4 3 3" xfId="37025" xr:uid="{00000000-0005-0000-0000-00009F900000}"/>
    <cellStyle name="Dane wyjściowe 4 3 3 2" xfId="37026" xr:uid="{00000000-0005-0000-0000-0000A0900000}"/>
    <cellStyle name="Dane wyjściowe 4 3 3 2 2" xfId="37027" xr:uid="{00000000-0005-0000-0000-0000A1900000}"/>
    <cellStyle name="Dane wyjściowe 4 3 3 2 3" xfId="37028" xr:uid="{00000000-0005-0000-0000-0000A2900000}"/>
    <cellStyle name="Dane wyjściowe 4 3 3 2 4" xfId="37029" xr:uid="{00000000-0005-0000-0000-0000A3900000}"/>
    <cellStyle name="Dane wyjściowe 4 3 3 3" xfId="37030" xr:uid="{00000000-0005-0000-0000-0000A4900000}"/>
    <cellStyle name="Dane wyjściowe 4 3 3 3 2" xfId="37031" xr:uid="{00000000-0005-0000-0000-0000A5900000}"/>
    <cellStyle name="Dane wyjściowe 4 3 3 3 3" xfId="37032" xr:uid="{00000000-0005-0000-0000-0000A6900000}"/>
    <cellStyle name="Dane wyjściowe 4 3 3 4" xfId="37033" xr:uid="{00000000-0005-0000-0000-0000A7900000}"/>
    <cellStyle name="Dane wyjściowe 4 3 3 5" xfId="37034" xr:uid="{00000000-0005-0000-0000-0000A8900000}"/>
    <cellStyle name="Dane wyjściowe 4 3 4" xfId="37035" xr:uid="{00000000-0005-0000-0000-0000A9900000}"/>
    <cellStyle name="Dane wyjściowe 4 3 4 2" xfId="37036" xr:uid="{00000000-0005-0000-0000-0000AA900000}"/>
    <cellStyle name="Dane wyjściowe 4 3 4 2 2" xfId="37037" xr:uid="{00000000-0005-0000-0000-0000AB900000}"/>
    <cellStyle name="Dane wyjściowe 4 3 4 2 3" xfId="37038" xr:uid="{00000000-0005-0000-0000-0000AC900000}"/>
    <cellStyle name="Dane wyjściowe 4 3 4 3" xfId="37039" xr:uid="{00000000-0005-0000-0000-0000AD900000}"/>
    <cellStyle name="Dane wyjściowe 4 3 4 3 2" xfId="37040" xr:uid="{00000000-0005-0000-0000-0000AE900000}"/>
    <cellStyle name="Dane wyjściowe 4 3 4 3 3" xfId="37041" xr:uid="{00000000-0005-0000-0000-0000AF900000}"/>
    <cellStyle name="Dane wyjściowe 4 3 4 4" xfId="37042" xr:uid="{00000000-0005-0000-0000-0000B0900000}"/>
    <cellStyle name="Dane wyjściowe 4 3 4 5" xfId="37043" xr:uid="{00000000-0005-0000-0000-0000B1900000}"/>
    <cellStyle name="Dane wyjściowe 4 3 5" xfId="37044" xr:uid="{00000000-0005-0000-0000-0000B2900000}"/>
    <cellStyle name="Dane wyjściowe 4 3 5 2" xfId="37045" xr:uid="{00000000-0005-0000-0000-0000B3900000}"/>
    <cellStyle name="Dane wyjściowe 4 3 5 2 2" xfId="37046" xr:uid="{00000000-0005-0000-0000-0000B4900000}"/>
    <cellStyle name="Dane wyjściowe 4 3 5 2 3" xfId="37047" xr:uid="{00000000-0005-0000-0000-0000B5900000}"/>
    <cellStyle name="Dane wyjściowe 4 3 5 3" xfId="37048" xr:uid="{00000000-0005-0000-0000-0000B6900000}"/>
    <cellStyle name="Dane wyjściowe 4 3 5 3 2" xfId="37049" xr:uid="{00000000-0005-0000-0000-0000B7900000}"/>
    <cellStyle name="Dane wyjściowe 4 3 5 3 3" xfId="37050" xr:uid="{00000000-0005-0000-0000-0000B8900000}"/>
    <cellStyle name="Dane wyjściowe 4 3 5 4" xfId="37051" xr:uid="{00000000-0005-0000-0000-0000B9900000}"/>
    <cellStyle name="Dane wyjściowe 4 3 5 5" xfId="37052" xr:uid="{00000000-0005-0000-0000-0000BA900000}"/>
    <cellStyle name="Dane wyjściowe 4 3 6" xfId="37053" xr:uid="{00000000-0005-0000-0000-0000BB900000}"/>
    <cellStyle name="Dane wyjściowe 4 3 6 2" xfId="37054" xr:uid="{00000000-0005-0000-0000-0000BC900000}"/>
    <cellStyle name="Dane wyjściowe 4 3 6 2 2" xfId="37055" xr:uid="{00000000-0005-0000-0000-0000BD900000}"/>
    <cellStyle name="Dane wyjściowe 4 3 6 2 3" xfId="37056" xr:uid="{00000000-0005-0000-0000-0000BE900000}"/>
    <cellStyle name="Dane wyjściowe 4 3 6 3" xfId="37057" xr:uid="{00000000-0005-0000-0000-0000BF900000}"/>
    <cellStyle name="Dane wyjściowe 4 3 6 3 2" xfId="37058" xr:uid="{00000000-0005-0000-0000-0000C0900000}"/>
    <cellStyle name="Dane wyjściowe 4 3 6 3 3" xfId="37059" xr:uid="{00000000-0005-0000-0000-0000C1900000}"/>
    <cellStyle name="Dane wyjściowe 4 3 6 4" xfId="37060" xr:uid="{00000000-0005-0000-0000-0000C2900000}"/>
    <cellStyle name="Dane wyjściowe 4 3 6 5" xfId="37061" xr:uid="{00000000-0005-0000-0000-0000C3900000}"/>
    <cellStyle name="Dane wyjściowe 4 3 7" xfId="37062" xr:uid="{00000000-0005-0000-0000-0000C4900000}"/>
    <cellStyle name="Dane wyjściowe 4 3 7 2" xfId="37063" xr:uid="{00000000-0005-0000-0000-0000C5900000}"/>
    <cellStyle name="Dane wyjściowe 4 3 7 2 2" xfId="37064" xr:uid="{00000000-0005-0000-0000-0000C6900000}"/>
    <cellStyle name="Dane wyjściowe 4 3 7 2 3" xfId="37065" xr:uid="{00000000-0005-0000-0000-0000C7900000}"/>
    <cellStyle name="Dane wyjściowe 4 3 7 3" xfId="37066" xr:uid="{00000000-0005-0000-0000-0000C8900000}"/>
    <cellStyle name="Dane wyjściowe 4 3 7 3 2" xfId="37067" xr:uid="{00000000-0005-0000-0000-0000C9900000}"/>
    <cellStyle name="Dane wyjściowe 4 3 7 3 3" xfId="37068" xr:uid="{00000000-0005-0000-0000-0000CA900000}"/>
    <cellStyle name="Dane wyjściowe 4 3 7 4" xfId="37069" xr:uid="{00000000-0005-0000-0000-0000CB900000}"/>
    <cellStyle name="Dane wyjściowe 4 3 7 5" xfId="37070" xr:uid="{00000000-0005-0000-0000-0000CC900000}"/>
    <cellStyle name="Dane wyjściowe 4 3 8" xfId="37071" xr:uid="{00000000-0005-0000-0000-0000CD900000}"/>
    <cellStyle name="Dane wyjściowe 4 3 8 2" xfId="37072" xr:uid="{00000000-0005-0000-0000-0000CE900000}"/>
    <cellStyle name="Dane wyjściowe 4 3 8 2 2" xfId="37073" xr:uid="{00000000-0005-0000-0000-0000CF900000}"/>
    <cellStyle name="Dane wyjściowe 4 3 8 2 3" xfId="37074" xr:uid="{00000000-0005-0000-0000-0000D0900000}"/>
    <cellStyle name="Dane wyjściowe 4 3 8 3" xfId="37075" xr:uid="{00000000-0005-0000-0000-0000D1900000}"/>
    <cellStyle name="Dane wyjściowe 4 3 8 3 2" xfId="37076" xr:uid="{00000000-0005-0000-0000-0000D2900000}"/>
    <cellStyle name="Dane wyjściowe 4 3 8 3 3" xfId="37077" xr:uid="{00000000-0005-0000-0000-0000D3900000}"/>
    <cellStyle name="Dane wyjściowe 4 3 8 4" xfId="37078" xr:uid="{00000000-0005-0000-0000-0000D4900000}"/>
    <cellStyle name="Dane wyjściowe 4 3 8 5" xfId="37079" xr:uid="{00000000-0005-0000-0000-0000D5900000}"/>
    <cellStyle name="Dane wyjściowe 4 3 9" xfId="37080" xr:uid="{00000000-0005-0000-0000-0000D6900000}"/>
    <cellStyle name="Dane wyjściowe 4 3 9 2" xfId="37081" xr:uid="{00000000-0005-0000-0000-0000D7900000}"/>
    <cellStyle name="Dane wyjściowe 4 3 9 2 2" xfId="37082" xr:uid="{00000000-0005-0000-0000-0000D8900000}"/>
    <cellStyle name="Dane wyjściowe 4 3 9 2 3" xfId="37083" xr:uid="{00000000-0005-0000-0000-0000D9900000}"/>
    <cellStyle name="Dane wyjściowe 4 3 9 3" xfId="37084" xr:uid="{00000000-0005-0000-0000-0000DA900000}"/>
    <cellStyle name="Dane wyjściowe 4 3 9 3 2" xfId="37085" xr:uid="{00000000-0005-0000-0000-0000DB900000}"/>
    <cellStyle name="Dane wyjściowe 4 3 9 3 3" xfId="37086" xr:uid="{00000000-0005-0000-0000-0000DC900000}"/>
    <cellStyle name="Dane wyjściowe 4 3 9 4" xfId="37087" xr:uid="{00000000-0005-0000-0000-0000DD900000}"/>
    <cellStyle name="Dane wyjściowe 4 3 9 5" xfId="37088" xr:uid="{00000000-0005-0000-0000-0000DE900000}"/>
    <cellStyle name="Dane wyjściowe 4 4" xfId="37089" xr:uid="{00000000-0005-0000-0000-0000DF900000}"/>
    <cellStyle name="Dane wyjściowe 4 4 2" xfId="37090" xr:uid="{00000000-0005-0000-0000-0000E0900000}"/>
    <cellStyle name="Dane wyjściowe 4 4 2 2" xfId="37091" xr:uid="{00000000-0005-0000-0000-0000E1900000}"/>
    <cellStyle name="Dane wyjściowe 4 4 2 3" xfId="37092" xr:uid="{00000000-0005-0000-0000-0000E2900000}"/>
    <cellStyle name="Dane wyjściowe 4 4 2 4" xfId="37093" xr:uid="{00000000-0005-0000-0000-0000E3900000}"/>
    <cellStyle name="Dane wyjściowe 4 4 3" xfId="37094" xr:uid="{00000000-0005-0000-0000-0000E4900000}"/>
    <cellStyle name="Dane wyjściowe 4 4 3 2" xfId="37095" xr:uid="{00000000-0005-0000-0000-0000E5900000}"/>
    <cellStyle name="Dane wyjściowe 4 4 3 3" xfId="37096" xr:uid="{00000000-0005-0000-0000-0000E6900000}"/>
    <cellStyle name="Dane wyjściowe 4 4 4" xfId="37097" xr:uid="{00000000-0005-0000-0000-0000E7900000}"/>
    <cellStyle name="Dane wyjściowe 4 4 4 2" xfId="37098" xr:uid="{00000000-0005-0000-0000-0000E8900000}"/>
    <cellStyle name="Dane wyjściowe 4 4 5" xfId="37099" xr:uid="{00000000-0005-0000-0000-0000E9900000}"/>
    <cellStyle name="Dane wyjściowe 4 5" xfId="37100" xr:uid="{00000000-0005-0000-0000-0000EA900000}"/>
    <cellStyle name="Dane wyjściowe 4 5 2" xfId="37101" xr:uid="{00000000-0005-0000-0000-0000EB900000}"/>
    <cellStyle name="Dane wyjściowe 4 5 2 2" xfId="37102" xr:uid="{00000000-0005-0000-0000-0000EC900000}"/>
    <cellStyle name="Dane wyjściowe 4 5 2 3" xfId="37103" xr:uid="{00000000-0005-0000-0000-0000ED900000}"/>
    <cellStyle name="Dane wyjściowe 4 5 2 4" xfId="37104" xr:uid="{00000000-0005-0000-0000-0000EE900000}"/>
    <cellStyle name="Dane wyjściowe 4 5 3" xfId="37105" xr:uid="{00000000-0005-0000-0000-0000EF900000}"/>
    <cellStyle name="Dane wyjściowe 4 5 3 2" xfId="37106" xr:uid="{00000000-0005-0000-0000-0000F0900000}"/>
    <cellStyle name="Dane wyjściowe 4 5 3 3" xfId="37107" xr:uid="{00000000-0005-0000-0000-0000F1900000}"/>
    <cellStyle name="Dane wyjściowe 4 5 4" xfId="37108" xr:uid="{00000000-0005-0000-0000-0000F2900000}"/>
    <cellStyle name="Dane wyjściowe 4 5 5" xfId="37109" xr:uid="{00000000-0005-0000-0000-0000F3900000}"/>
    <cellStyle name="Dane wyjściowe 4 6" xfId="37110" xr:uid="{00000000-0005-0000-0000-0000F4900000}"/>
    <cellStyle name="Dane wyjściowe 4 6 2" xfId="37111" xr:uid="{00000000-0005-0000-0000-0000F5900000}"/>
    <cellStyle name="Dane wyjściowe 4 6 2 2" xfId="37112" xr:uid="{00000000-0005-0000-0000-0000F6900000}"/>
    <cellStyle name="Dane wyjściowe 4 6 2 3" xfId="37113" xr:uid="{00000000-0005-0000-0000-0000F7900000}"/>
    <cellStyle name="Dane wyjściowe 4 6 3" xfId="37114" xr:uid="{00000000-0005-0000-0000-0000F8900000}"/>
    <cellStyle name="Dane wyjściowe 4 6 3 2" xfId="37115" xr:uid="{00000000-0005-0000-0000-0000F9900000}"/>
    <cellStyle name="Dane wyjściowe 4 6 3 3" xfId="37116" xr:uid="{00000000-0005-0000-0000-0000FA900000}"/>
    <cellStyle name="Dane wyjściowe 4 6 4" xfId="37117" xr:uid="{00000000-0005-0000-0000-0000FB900000}"/>
    <cellStyle name="Dane wyjściowe 4 6 5" xfId="37118" xr:uid="{00000000-0005-0000-0000-0000FC900000}"/>
    <cellStyle name="Dane wyjściowe 4 7" xfId="37119" xr:uid="{00000000-0005-0000-0000-0000FD900000}"/>
    <cellStyle name="Dane wyjściowe 4 7 2" xfId="37120" xr:uid="{00000000-0005-0000-0000-0000FE900000}"/>
    <cellStyle name="Dane wyjściowe 4 7 2 2" xfId="37121" xr:uid="{00000000-0005-0000-0000-0000FF900000}"/>
    <cellStyle name="Dane wyjściowe 4 7 2 3" xfId="37122" xr:uid="{00000000-0005-0000-0000-000000910000}"/>
    <cellStyle name="Dane wyjściowe 4 7 3" xfId="37123" xr:uid="{00000000-0005-0000-0000-000001910000}"/>
    <cellStyle name="Dane wyjściowe 4 7 3 2" xfId="37124" xr:uid="{00000000-0005-0000-0000-000002910000}"/>
    <cellStyle name="Dane wyjściowe 4 7 3 3" xfId="37125" xr:uid="{00000000-0005-0000-0000-000003910000}"/>
    <cellStyle name="Dane wyjściowe 4 7 4" xfId="37126" xr:uid="{00000000-0005-0000-0000-000004910000}"/>
    <cellStyle name="Dane wyjściowe 4 7 5" xfId="37127" xr:uid="{00000000-0005-0000-0000-000005910000}"/>
    <cellStyle name="Dane wyjściowe 4 8" xfId="37128" xr:uid="{00000000-0005-0000-0000-000006910000}"/>
    <cellStyle name="Dane wyjściowe 4 8 2" xfId="37129" xr:uid="{00000000-0005-0000-0000-000007910000}"/>
    <cellStyle name="Dane wyjściowe 4 8 2 2" xfId="37130" xr:uid="{00000000-0005-0000-0000-000008910000}"/>
    <cellStyle name="Dane wyjściowe 4 8 2 3" xfId="37131" xr:uid="{00000000-0005-0000-0000-000009910000}"/>
    <cellStyle name="Dane wyjściowe 4 8 3" xfId="37132" xr:uid="{00000000-0005-0000-0000-00000A910000}"/>
    <cellStyle name="Dane wyjściowe 4 8 3 2" xfId="37133" xr:uid="{00000000-0005-0000-0000-00000B910000}"/>
    <cellStyle name="Dane wyjściowe 4 8 3 3" xfId="37134" xr:uid="{00000000-0005-0000-0000-00000C910000}"/>
    <cellStyle name="Dane wyjściowe 4 8 4" xfId="37135" xr:uid="{00000000-0005-0000-0000-00000D910000}"/>
    <cellStyle name="Dane wyjściowe 4 8 5" xfId="37136" xr:uid="{00000000-0005-0000-0000-00000E910000}"/>
    <cellStyle name="Dane wyjściowe 4 9" xfId="37137" xr:uid="{00000000-0005-0000-0000-00000F910000}"/>
    <cellStyle name="Dane wyjściowe 4 9 2" xfId="37138" xr:uid="{00000000-0005-0000-0000-000010910000}"/>
    <cellStyle name="Dane wyjściowe 4 9 2 2" xfId="37139" xr:uid="{00000000-0005-0000-0000-000011910000}"/>
    <cellStyle name="Dane wyjściowe 4 9 2 3" xfId="37140" xr:uid="{00000000-0005-0000-0000-000012910000}"/>
    <cellStyle name="Dane wyjściowe 4 9 3" xfId="37141" xr:uid="{00000000-0005-0000-0000-000013910000}"/>
    <cellStyle name="Dane wyjściowe 4 9 3 2" xfId="37142" xr:uid="{00000000-0005-0000-0000-000014910000}"/>
    <cellStyle name="Dane wyjściowe 4 9 3 3" xfId="37143" xr:uid="{00000000-0005-0000-0000-000015910000}"/>
    <cellStyle name="Dane wyjściowe 4 9 4" xfId="37144" xr:uid="{00000000-0005-0000-0000-000016910000}"/>
    <cellStyle name="Dane wyjściowe 4 9 5" xfId="37145" xr:uid="{00000000-0005-0000-0000-000017910000}"/>
    <cellStyle name="Dane wyjściowe 5" xfId="37146" xr:uid="{00000000-0005-0000-0000-000018910000}"/>
    <cellStyle name="Dane wyjściowe 5 10" xfId="37147" xr:uid="{00000000-0005-0000-0000-000019910000}"/>
    <cellStyle name="Dane wyjściowe 5 10 2" xfId="37148" xr:uid="{00000000-0005-0000-0000-00001A910000}"/>
    <cellStyle name="Dane wyjściowe 5 10 2 2" xfId="37149" xr:uid="{00000000-0005-0000-0000-00001B910000}"/>
    <cellStyle name="Dane wyjściowe 5 10 2 3" xfId="37150" xr:uid="{00000000-0005-0000-0000-00001C910000}"/>
    <cellStyle name="Dane wyjściowe 5 10 3" xfId="37151" xr:uid="{00000000-0005-0000-0000-00001D910000}"/>
    <cellStyle name="Dane wyjściowe 5 10 3 2" xfId="37152" xr:uid="{00000000-0005-0000-0000-00001E910000}"/>
    <cellStyle name="Dane wyjściowe 5 10 3 3" xfId="37153" xr:uid="{00000000-0005-0000-0000-00001F910000}"/>
    <cellStyle name="Dane wyjściowe 5 10 4" xfId="37154" xr:uid="{00000000-0005-0000-0000-000020910000}"/>
    <cellStyle name="Dane wyjściowe 5 10 5" xfId="37155" xr:uid="{00000000-0005-0000-0000-000021910000}"/>
    <cellStyle name="Dane wyjściowe 5 11" xfId="37156" xr:uid="{00000000-0005-0000-0000-000022910000}"/>
    <cellStyle name="Dane wyjściowe 5 11 2" xfId="37157" xr:uid="{00000000-0005-0000-0000-000023910000}"/>
    <cellStyle name="Dane wyjściowe 5 11 2 2" xfId="37158" xr:uid="{00000000-0005-0000-0000-000024910000}"/>
    <cellStyle name="Dane wyjściowe 5 11 2 3" xfId="37159" xr:uid="{00000000-0005-0000-0000-000025910000}"/>
    <cellStyle name="Dane wyjściowe 5 11 3" xfId="37160" xr:uid="{00000000-0005-0000-0000-000026910000}"/>
    <cellStyle name="Dane wyjściowe 5 11 3 2" xfId="37161" xr:uid="{00000000-0005-0000-0000-000027910000}"/>
    <cellStyle name="Dane wyjściowe 5 11 3 3" xfId="37162" xr:uid="{00000000-0005-0000-0000-000028910000}"/>
    <cellStyle name="Dane wyjściowe 5 11 4" xfId="37163" xr:uid="{00000000-0005-0000-0000-000029910000}"/>
    <cellStyle name="Dane wyjściowe 5 11 5" xfId="37164" xr:uid="{00000000-0005-0000-0000-00002A910000}"/>
    <cellStyle name="Dane wyjściowe 5 12" xfId="37165" xr:uid="{00000000-0005-0000-0000-00002B910000}"/>
    <cellStyle name="Dane wyjściowe 5 12 2" xfId="37166" xr:uid="{00000000-0005-0000-0000-00002C910000}"/>
    <cellStyle name="Dane wyjściowe 5 12 2 2" xfId="37167" xr:uid="{00000000-0005-0000-0000-00002D910000}"/>
    <cellStyle name="Dane wyjściowe 5 12 2 3" xfId="37168" xr:uid="{00000000-0005-0000-0000-00002E910000}"/>
    <cellStyle name="Dane wyjściowe 5 12 3" xfId="37169" xr:uid="{00000000-0005-0000-0000-00002F910000}"/>
    <cellStyle name="Dane wyjściowe 5 12 3 2" xfId="37170" xr:uid="{00000000-0005-0000-0000-000030910000}"/>
    <cellStyle name="Dane wyjściowe 5 12 3 3" xfId="37171" xr:uid="{00000000-0005-0000-0000-000031910000}"/>
    <cellStyle name="Dane wyjściowe 5 12 4" xfId="37172" xr:uid="{00000000-0005-0000-0000-000032910000}"/>
    <cellStyle name="Dane wyjściowe 5 12 5" xfId="37173" xr:uid="{00000000-0005-0000-0000-000033910000}"/>
    <cellStyle name="Dane wyjściowe 5 13" xfId="37174" xr:uid="{00000000-0005-0000-0000-000034910000}"/>
    <cellStyle name="Dane wyjściowe 5 13 2" xfId="37175" xr:uid="{00000000-0005-0000-0000-000035910000}"/>
    <cellStyle name="Dane wyjściowe 5 13 2 2" xfId="37176" xr:uid="{00000000-0005-0000-0000-000036910000}"/>
    <cellStyle name="Dane wyjściowe 5 13 2 3" xfId="37177" xr:uid="{00000000-0005-0000-0000-000037910000}"/>
    <cellStyle name="Dane wyjściowe 5 13 3" xfId="37178" xr:uid="{00000000-0005-0000-0000-000038910000}"/>
    <cellStyle name="Dane wyjściowe 5 13 3 2" xfId="37179" xr:uid="{00000000-0005-0000-0000-000039910000}"/>
    <cellStyle name="Dane wyjściowe 5 13 3 3" xfId="37180" xr:uid="{00000000-0005-0000-0000-00003A910000}"/>
    <cellStyle name="Dane wyjściowe 5 13 4" xfId="37181" xr:uid="{00000000-0005-0000-0000-00003B910000}"/>
    <cellStyle name="Dane wyjściowe 5 13 5" xfId="37182" xr:uid="{00000000-0005-0000-0000-00003C910000}"/>
    <cellStyle name="Dane wyjściowe 5 14" xfId="37183" xr:uid="{00000000-0005-0000-0000-00003D910000}"/>
    <cellStyle name="Dane wyjściowe 5 14 2" xfId="37184" xr:uid="{00000000-0005-0000-0000-00003E910000}"/>
    <cellStyle name="Dane wyjściowe 5 14 2 2" xfId="37185" xr:uid="{00000000-0005-0000-0000-00003F910000}"/>
    <cellStyle name="Dane wyjściowe 5 14 2 3" xfId="37186" xr:uid="{00000000-0005-0000-0000-000040910000}"/>
    <cellStyle name="Dane wyjściowe 5 14 3" xfId="37187" xr:uid="{00000000-0005-0000-0000-000041910000}"/>
    <cellStyle name="Dane wyjściowe 5 14 3 2" xfId="37188" xr:uid="{00000000-0005-0000-0000-000042910000}"/>
    <cellStyle name="Dane wyjściowe 5 14 3 3" xfId="37189" xr:uid="{00000000-0005-0000-0000-000043910000}"/>
    <cellStyle name="Dane wyjściowe 5 14 4" xfId="37190" xr:uid="{00000000-0005-0000-0000-000044910000}"/>
    <cellStyle name="Dane wyjściowe 5 14 5" xfId="37191" xr:uid="{00000000-0005-0000-0000-000045910000}"/>
    <cellStyle name="Dane wyjściowe 5 15" xfId="37192" xr:uid="{00000000-0005-0000-0000-000046910000}"/>
    <cellStyle name="Dane wyjściowe 5 15 2" xfId="37193" xr:uid="{00000000-0005-0000-0000-000047910000}"/>
    <cellStyle name="Dane wyjściowe 5 15 2 2" xfId="37194" xr:uid="{00000000-0005-0000-0000-000048910000}"/>
    <cellStyle name="Dane wyjściowe 5 15 2 3" xfId="37195" xr:uid="{00000000-0005-0000-0000-000049910000}"/>
    <cellStyle name="Dane wyjściowe 5 15 3" xfId="37196" xr:uid="{00000000-0005-0000-0000-00004A910000}"/>
    <cellStyle name="Dane wyjściowe 5 15 3 2" xfId="37197" xr:uid="{00000000-0005-0000-0000-00004B910000}"/>
    <cellStyle name="Dane wyjściowe 5 15 3 3" xfId="37198" xr:uid="{00000000-0005-0000-0000-00004C910000}"/>
    <cellStyle name="Dane wyjściowe 5 15 4" xfId="37199" xr:uid="{00000000-0005-0000-0000-00004D910000}"/>
    <cellStyle name="Dane wyjściowe 5 15 5" xfId="37200" xr:uid="{00000000-0005-0000-0000-00004E910000}"/>
    <cellStyle name="Dane wyjściowe 5 16" xfId="37201" xr:uid="{00000000-0005-0000-0000-00004F910000}"/>
    <cellStyle name="Dane wyjściowe 5 16 2" xfId="37202" xr:uid="{00000000-0005-0000-0000-000050910000}"/>
    <cellStyle name="Dane wyjściowe 5 16 2 2" xfId="37203" xr:uid="{00000000-0005-0000-0000-000051910000}"/>
    <cellStyle name="Dane wyjściowe 5 16 2 3" xfId="37204" xr:uid="{00000000-0005-0000-0000-000052910000}"/>
    <cellStyle name="Dane wyjściowe 5 16 3" xfId="37205" xr:uid="{00000000-0005-0000-0000-000053910000}"/>
    <cellStyle name="Dane wyjściowe 5 16 3 2" xfId="37206" xr:uid="{00000000-0005-0000-0000-000054910000}"/>
    <cellStyle name="Dane wyjściowe 5 16 3 3" xfId="37207" xr:uid="{00000000-0005-0000-0000-000055910000}"/>
    <cellStyle name="Dane wyjściowe 5 16 4" xfId="37208" xr:uid="{00000000-0005-0000-0000-000056910000}"/>
    <cellStyle name="Dane wyjściowe 5 16 5" xfId="37209" xr:uid="{00000000-0005-0000-0000-000057910000}"/>
    <cellStyle name="Dane wyjściowe 5 17" xfId="37210" xr:uid="{00000000-0005-0000-0000-000058910000}"/>
    <cellStyle name="Dane wyjściowe 5 17 2" xfId="37211" xr:uid="{00000000-0005-0000-0000-000059910000}"/>
    <cellStyle name="Dane wyjściowe 5 17 2 2" xfId="37212" xr:uid="{00000000-0005-0000-0000-00005A910000}"/>
    <cellStyle name="Dane wyjściowe 5 17 2 3" xfId="37213" xr:uid="{00000000-0005-0000-0000-00005B910000}"/>
    <cellStyle name="Dane wyjściowe 5 17 3" xfId="37214" xr:uid="{00000000-0005-0000-0000-00005C910000}"/>
    <cellStyle name="Dane wyjściowe 5 17 3 2" xfId="37215" xr:uid="{00000000-0005-0000-0000-00005D910000}"/>
    <cellStyle name="Dane wyjściowe 5 17 3 3" xfId="37216" xr:uid="{00000000-0005-0000-0000-00005E910000}"/>
    <cellStyle name="Dane wyjściowe 5 17 4" xfId="37217" xr:uid="{00000000-0005-0000-0000-00005F910000}"/>
    <cellStyle name="Dane wyjściowe 5 17 5" xfId="37218" xr:uid="{00000000-0005-0000-0000-000060910000}"/>
    <cellStyle name="Dane wyjściowe 5 18" xfId="37219" xr:uid="{00000000-0005-0000-0000-000061910000}"/>
    <cellStyle name="Dane wyjściowe 5 18 2" xfId="37220" xr:uid="{00000000-0005-0000-0000-000062910000}"/>
    <cellStyle name="Dane wyjściowe 5 18 2 2" xfId="37221" xr:uid="{00000000-0005-0000-0000-000063910000}"/>
    <cellStyle name="Dane wyjściowe 5 18 2 3" xfId="37222" xr:uid="{00000000-0005-0000-0000-000064910000}"/>
    <cellStyle name="Dane wyjściowe 5 18 3" xfId="37223" xr:uid="{00000000-0005-0000-0000-000065910000}"/>
    <cellStyle name="Dane wyjściowe 5 18 3 2" xfId="37224" xr:uid="{00000000-0005-0000-0000-000066910000}"/>
    <cellStyle name="Dane wyjściowe 5 18 3 3" xfId="37225" xr:uid="{00000000-0005-0000-0000-000067910000}"/>
    <cellStyle name="Dane wyjściowe 5 18 4" xfId="37226" xr:uid="{00000000-0005-0000-0000-000068910000}"/>
    <cellStyle name="Dane wyjściowe 5 18 5" xfId="37227" xr:uid="{00000000-0005-0000-0000-000069910000}"/>
    <cellStyle name="Dane wyjściowe 5 19" xfId="37228" xr:uid="{00000000-0005-0000-0000-00006A910000}"/>
    <cellStyle name="Dane wyjściowe 5 19 2" xfId="37229" xr:uid="{00000000-0005-0000-0000-00006B910000}"/>
    <cellStyle name="Dane wyjściowe 5 19 2 2" xfId="37230" xr:uid="{00000000-0005-0000-0000-00006C910000}"/>
    <cellStyle name="Dane wyjściowe 5 19 2 3" xfId="37231" xr:uid="{00000000-0005-0000-0000-00006D910000}"/>
    <cellStyle name="Dane wyjściowe 5 19 3" xfId="37232" xr:uid="{00000000-0005-0000-0000-00006E910000}"/>
    <cellStyle name="Dane wyjściowe 5 19 3 2" xfId="37233" xr:uid="{00000000-0005-0000-0000-00006F910000}"/>
    <cellStyle name="Dane wyjściowe 5 19 3 3" xfId="37234" xr:uid="{00000000-0005-0000-0000-000070910000}"/>
    <cellStyle name="Dane wyjściowe 5 19 4" xfId="37235" xr:uid="{00000000-0005-0000-0000-000071910000}"/>
    <cellStyle name="Dane wyjściowe 5 19 5" xfId="37236" xr:uid="{00000000-0005-0000-0000-000072910000}"/>
    <cellStyle name="Dane wyjściowe 5 2" xfId="37237" xr:uid="{00000000-0005-0000-0000-000073910000}"/>
    <cellStyle name="Dane wyjściowe 5 2 10" xfId="37238" xr:uid="{00000000-0005-0000-0000-000074910000}"/>
    <cellStyle name="Dane wyjściowe 5 2 10 2" xfId="37239" xr:uid="{00000000-0005-0000-0000-000075910000}"/>
    <cellStyle name="Dane wyjściowe 5 2 10 2 2" xfId="37240" xr:uid="{00000000-0005-0000-0000-000076910000}"/>
    <cellStyle name="Dane wyjściowe 5 2 10 2 3" xfId="37241" xr:uid="{00000000-0005-0000-0000-000077910000}"/>
    <cellStyle name="Dane wyjściowe 5 2 10 3" xfId="37242" xr:uid="{00000000-0005-0000-0000-000078910000}"/>
    <cellStyle name="Dane wyjściowe 5 2 10 3 2" xfId="37243" xr:uid="{00000000-0005-0000-0000-000079910000}"/>
    <cellStyle name="Dane wyjściowe 5 2 10 3 3" xfId="37244" xr:uid="{00000000-0005-0000-0000-00007A910000}"/>
    <cellStyle name="Dane wyjściowe 5 2 10 4" xfId="37245" xr:uid="{00000000-0005-0000-0000-00007B910000}"/>
    <cellStyle name="Dane wyjściowe 5 2 10 5" xfId="37246" xr:uid="{00000000-0005-0000-0000-00007C910000}"/>
    <cellStyle name="Dane wyjściowe 5 2 11" xfId="37247" xr:uid="{00000000-0005-0000-0000-00007D910000}"/>
    <cellStyle name="Dane wyjściowe 5 2 11 2" xfId="37248" xr:uid="{00000000-0005-0000-0000-00007E910000}"/>
    <cellStyle name="Dane wyjściowe 5 2 11 2 2" xfId="37249" xr:uid="{00000000-0005-0000-0000-00007F910000}"/>
    <cellStyle name="Dane wyjściowe 5 2 11 2 3" xfId="37250" xr:uid="{00000000-0005-0000-0000-000080910000}"/>
    <cellStyle name="Dane wyjściowe 5 2 11 3" xfId="37251" xr:uid="{00000000-0005-0000-0000-000081910000}"/>
    <cellStyle name="Dane wyjściowe 5 2 11 3 2" xfId="37252" xr:uid="{00000000-0005-0000-0000-000082910000}"/>
    <cellStyle name="Dane wyjściowe 5 2 11 3 3" xfId="37253" xr:uid="{00000000-0005-0000-0000-000083910000}"/>
    <cellStyle name="Dane wyjściowe 5 2 11 4" xfId="37254" xr:uid="{00000000-0005-0000-0000-000084910000}"/>
    <cellStyle name="Dane wyjściowe 5 2 11 5" xfId="37255" xr:uid="{00000000-0005-0000-0000-000085910000}"/>
    <cellStyle name="Dane wyjściowe 5 2 12" xfId="37256" xr:uid="{00000000-0005-0000-0000-000086910000}"/>
    <cellStyle name="Dane wyjściowe 5 2 12 2" xfId="37257" xr:uid="{00000000-0005-0000-0000-000087910000}"/>
    <cellStyle name="Dane wyjściowe 5 2 12 2 2" xfId="37258" xr:uid="{00000000-0005-0000-0000-000088910000}"/>
    <cellStyle name="Dane wyjściowe 5 2 12 2 3" xfId="37259" xr:uid="{00000000-0005-0000-0000-000089910000}"/>
    <cellStyle name="Dane wyjściowe 5 2 12 3" xfId="37260" xr:uid="{00000000-0005-0000-0000-00008A910000}"/>
    <cellStyle name="Dane wyjściowe 5 2 12 3 2" xfId="37261" xr:uid="{00000000-0005-0000-0000-00008B910000}"/>
    <cellStyle name="Dane wyjściowe 5 2 12 3 3" xfId="37262" xr:uid="{00000000-0005-0000-0000-00008C910000}"/>
    <cellStyle name="Dane wyjściowe 5 2 12 4" xfId="37263" xr:uid="{00000000-0005-0000-0000-00008D910000}"/>
    <cellStyle name="Dane wyjściowe 5 2 12 5" xfId="37264" xr:uid="{00000000-0005-0000-0000-00008E910000}"/>
    <cellStyle name="Dane wyjściowe 5 2 13" xfId="37265" xr:uid="{00000000-0005-0000-0000-00008F910000}"/>
    <cellStyle name="Dane wyjściowe 5 2 13 2" xfId="37266" xr:uid="{00000000-0005-0000-0000-000090910000}"/>
    <cellStyle name="Dane wyjściowe 5 2 13 2 2" xfId="37267" xr:uid="{00000000-0005-0000-0000-000091910000}"/>
    <cellStyle name="Dane wyjściowe 5 2 13 2 3" xfId="37268" xr:uid="{00000000-0005-0000-0000-000092910000}"/>
    <cellStyle name="Dane wyjściowe 5 2 13 3" xfId="37269" xr:uid="{00000000-0005-0000-0000-000093910000}"/>
    <cellStyle name="Dane wyjściowe 5 2 13 3 2" xfId="37270" xr:uid="{00000000-0005-0000-0000-000094910000}"/>
    <cellStyle name="Dane wyjściowe 5 2 13 3 3" xfId="37271" xr:uid="{00000000-0005-0000-0000-000095910000}"/>
    <cellStyle name="Dane wyjściowe 5 2 13 4" xfId="37272" xr:uid="{00000000-0005-0000-0000-000096910000}"/>
    <cellStyle name="Dane wyjściowe 5 2 13 5" xfId="37273" xr:uid="{00000000-0005-0000-0000-000097910000}"/>
    <cellStyle name="Dane wyjściowe 5 2 14" xfId="37274" xr:uid="{00000000-0005-0000-0000-000098910000}"/>
    <cellStyle name="Dane wyjściowe 5 2 14 2" xfId="37275" xr:uid="{00000000-0005-0000-0000-000099910000}"/>
    <cellStyle name="Dane wyjściowe 5 2 14 2 2" xfId="37276" xr:uid="{00000000-0005-0000-0000-00009A910000}"/>
    <cellStyle name="Dane wyjściowe 5 2 14 2 3" xfId="37277" xr:uid="{00000000-0005-0000-0000-00009B910000}"/>
    <cellStyle name="Dane wyjściowe 5 2 14 3" xfId="37278" xr:uid="{00000000-0005-0000-0000-00009C910000}"/>
    <cellStyle name="Dane wyjściowe 5 2 14 3 2" xfId="37279" xr:uid="{00000000-0005-0000-0000-00009D910000}"/>
    <cellStyle name="Dane wyjściowe 5 2 14 3 3" xfId="37280" xr:uid="{00000000-0005-0000-0000-00009E910000}"/>
    <cellStyle name="Dane wyjściowe 5 2 14 4" xfId="37281" xr:uid="{00000000-0005-0000-0000-00009F910000}"/>
    <cellStyle name="Dane wyjściowe 5 2 14 5" xfId="37282" xr:uid="{00000000-0005-0000-0000-0000A0910000}"/>
    <cellStyle name="Dane wyjściowe 5 2 15" xfId="37283" xr:uid="{00000000-0005-0000-0000-0000A1910000}"/>
    <cellStyle name="Dane wyjściowe 5 2 15 2" xfId="37284" xr:uid="{00000000-0005-0000-0000-0000A2910000}"/>
    <cellStyle name="Dane wyjściowe 5 2 15 2 2" xfId="37285" xr:uid="{00000000-0005-0000-0000-0000A3910000}"/>
    <cellStyle name="Dane wyjściowe 5 2 15 2 3" xfId="37286" xr:uid="{00000000-0005-0000-0000-0000A4910000}"/>
    <cellStyle name="Dane wyjściowe 5 2 15 3" xfId="37287" xr:uid="{00000000-0005-0000-0000-0000A5910000}"/>
    <cellStyle name="Dane wyjściowe 5 2 15 3 2" xfId="37288" xr:uid="{00000000-0005-0000-0000-0000A6910000}"/>
    <cellStyle name="Dane wyjściowe 5 2 15 3 3" xfId="37289" xr:uid="{00000000-0005-0000-0000-0000A7910000}"/>
    <cellStyle name="Dane wyjściowe 5 2 15 4" xfId="37290" xr:uid="{00000000-0005-0000-0000-0000A8910000}"/>
    <cellStyle name="Dane wyjściowe 5 2 15 5" xfId="37291" xr:uid="{00000000-0005-0000-0000-0000A9910000}"/>
    <cellStyle name="Dane wyjściowe 5 2 16" xfId="37292" xr:uid="{00000000-0005-0000-0000-0000AA910000}"/>
    <cellStyle name="Dane wyjściowe 5 2 16 2" xfId="37293" xr:uid="{00000000-0005-0000-0000-0000AB910000}"/>
    <cellStyle name="Dane wyjściowe 5 2 16 2 2" xfId="37294" xr:uid="{00000000-0005-0000-0000-0000AC910000}"/>
    <cellStyle name="Dane wyjściowe 5 2 16 2 3" xfId="37295" xr:uid="{00000000-0005-0000-0000-0000AD910000}"/>
    <cellStyle name="Dane wyjściowe 5 2 16 3" xfId="37296" xr:uid="{00000000-0005-0000-0000-0000AE910000}"/>
    <cellStyle name="Dane wyjściowe 5 2 16 3 2" xfId="37297" xr:uid="{00000000-0005-0000-0000-0000AF910000}"/>
    <cellStyle name="Dane wyjściowe 5 2 16 3 3" xfId="37298" xr:uid="{00000000-0005-0000-0000-0000B0910000}"/>
    <cellStyle name="Dane wyjściowe 5 2 16 4" xfId="37299" xr:uid="{00000000-0005-0000-0000-0000B1910000}"/>
    <cellStyle name="Dane wyjściowe 5 2 16 5" xfId="37300" xr:uid="{00000000-0005-0000-0000-0000B2910000}"/>
    <cellStyle name="Dane wyjściowe 5 2 17" xfId="37301" xr:uid="{00000000-0005-0000-0000-0000B3910000}"/>
    <cellStyle name="Dane wyjściowe 5 2 17 2" xfId="37302" xr:uid="{00000000-0005-0000-0000-0000B4910000}"/>
    <cellStyle name="Dane wyjściowe 5 2 17 2 2" xfId="37303" xr:uid="{00000000-0005-0000-0000-0000B5910000}"/>
    <cellStyle name="Dane wyjściowe 5 2 17 2 3" xfId="37304" xr:uid="{00000000-0005-0000-0000-0000B6910000}"/>
    <cellStyle name="Dane wyjściowe 5 2 17 3" xfId="37305" xr:uid="{00000000-0005-0000-0000-0000B7910000}"/>
    <cellStyle name="Dane wyjściowe 5 2 17 3 2" xfId="37306" xr:uid="{00000000-0005-0000-0000-0000B8910000}"/>
    <cellStyle name="Dane wyjściowe 5 2 17 3 3" xfId="37307" xr:uid="{00000000-0005-0000-0000-0000B9910000}"/>
    <cellStyle name="Dane wyjściowe 5 2 17 4" xfId="37308" xr:uid="{00000000-0005-0000-0000-0000BA910000}"/>
    <cellStyle name="Dane wyjściowe 5 2 17 5" xfId="37309" xr:uid="{00000000-0005-0000-0000-0000BB910000}"/>
    <cellStyle name="Dane wyjściowe 5 2 18" xfId="37310" xr:uid="{00000000-0005-0000-0000-0000BC910000}"/>
    <cellStyle name="Dane wyjściowe 5 2 18 2" xfId="37311" xr:uid="{00000000-0005-0000-0000-0000BD910000}"/>
    <cellStyle name="Dane wyjściowe 5 2 18 2 2" xfId="37312" xr:uid="{00000000-0005-0000-0000-0000BE910000}"/>
    <cellStyle name="Dane wyjściowe 5 2 18 2 3" xfId="37313" xr:uid="{00000000-0005-0000-0000-0000BF910000}"/>
    <cellStyle name="Dane wyjściowe 5 2 18 3" xfId="37314" xr:uid="{00000000-0005-0000-0000-0000C0910000}"/>
    <cellStyle name="Dane wyjściowe 5 2 18 3 2" xfId="37315" xr:uid="{00000000-0005-0000-0000-0000C1910000}"/>
    <cellStyle name="Dane wyjściowe 5 2 18 3 3" xfId="37316" xr:uid="{00000000-0005-0000-0000-0000C2910000}"/>
    <cellStyle name="Dane wyjściowe 5 2 18 4" xfId="37317" xr:uid="{00000000-0005-0000-0000-0000C3910000}"/>
    <cellStyle name="Dane wyjściowe 5 2 18 5" xfId="37318" xr:uid="{00000000-0005-0000-0000-0000C4910000}"/>
    <cellStyle name="Dane wyjściowe 5 2 19" xfId="37319" xr:uid="{00000000-0005-0000-0000-0000C5910000}"/>
    <cellStyle name="Dane wyjściowe 5 2 19 2" xfId="37320" xr:uid="{00000000-0005-0000-0000-0000C6910000}"/>
    <cellStyle name="Dane wyjściowe 5 2 19 2 2" xfId="37321" xr:uid="{00000000-0005-0000-0000-0000C7910000}"/>
    <cellStyle name="Dane wyjściowe 5 2 19 2 3" xfId="37322" xr:uid="{00000000-0005-0000-0000-0000C8910000}"/>
    <cellStyle name="Dane wyjściowe 5 2 19 3" xfId="37323" xr:uid="{00000000-0005-0000-0000-0000C9910000}"/>
    <cellStyle name="Dane wyjściowe 5 2 19 3 2" xfId="37324" xr:uid="{00000000-0005-0000-0000-0000CA910000}"/>
    <cellStyle name="Dane wyjściowe 5 2 19 3 3" xfId="37325" xr:uid="{00000000-0005-0000-0000-0000CB910000}"/>
    <cellStyle name="Dane wyjściowe 5 2 19 4" xfId="37326" xr:uid="{00000000-0005-0000-0000-0000CC910000}"/>
    <cellStyle name="Dane wyjściowe 5 2 19 5" xfId="37327" xr:uid="{00000000-0005-0000-0000-0000CD910000}"/>
    <cellStyle name="Dane wyjściowe 5 2 2" xfId="37328" xr:uid="{00000000-0005-0000-0000-0000CE910000}"/>
    <cellStyle name="Dane wyjściowe 5 2 2 2" xfId="37329" xr:uid="{00000000-0005-0000-0000-0000CF910000}"/>
    <cellStyle name="Dane wyjściowe 5 2 2 2 2" xfId="37330" xr:uid="{00000000-0005-0000-0000-0000D0910000}"/>
    <cellStyle name="Dane wyjściowe 5 2 2 2 3" xfId="37331" xr:uid="{00000000-0005-0000-0000-0000D1910000}"/>
    <cellStyle name="Dane wyjściowe 5 2 2 2 4" xfId="37332" xr:uid="{00000000-0005-0000-0000-0000D2910000}"/>
    <cellStyle name="Dane wyjściowe 5 2 2 3" xfId="37333" xr:uid="{00000000-0005-0000-0000-0000D3910000}"/>
    <cellStyle name="Dane wyjściowe 5 2 2 3 2" xfId="37334" xr:uid="{00000000-0005-0000-0000-0000D4910000}"/>
    <cellStyle name="Dane wyjściowe 5 2 2 3 3" xfId="37335" xr:uid="{00000000-0005-0000-0000-0000D5910000}"/>
    <cellStyle name="Dane wyjściowe 5 2 2 4" xfId="37336" xr:uid="{00000000-0005-0000-0000-0000D6910000}"/>
    <cellStyle name="Dane wyjściowe 5 2 2 4 2" xfId="37337" xr:uid="{00000000-0005-0000-0000-0000D7910000}"/>
    <cellStyle name="Dane wyjściowe 5 2 2 5" xfId="37338" xr:uid="{00000000-0005-0000-0000-0000D8910000}"/>
    <cellStyle name="Dane wyjściowe 5 2 20" xfId="37339" xr:uid="{00000000-0005-0000-0000-0000D9910000}"/>
    <cellStyle name="Dane wyjściowe 5 2 20 2" xfId="37340" xr:uid="{00000000-0005-0000-0000-0000DA910000}"/>
    <cellStyle name="Dane wyjściowe 5 2 20 2 2" xfId="37341" xr:uid="{00000000-0005-0000-0000-0000DB910000}"/>
    <cellStyle name="Dane wyjściowe 5 2 20 2 3" xfId="37342" xr:uid="{00000000-0005-0000-0000-0000DC910000}"/>
    <cellStyle name="Dane wyjściowe 5 2 20 3" xfId="37343" xr:uid="{00000000-0005-0000-0000-0000DD910000}"/>
    <cellStyle name="Dane wyjściowe 5 2 20 3 2" xfId="37344" xr:uid="{00000000-0005-0000-0000-0000DE910000}"/>
    <cellStyle name="Dane wyjściowe 5 2 20 3 3" xfId="37345" xr:uid="{00000000-0005-0000-0000-0000DF910000}"/>
    <cellStyle name="Dane wyjściowe 5 2 20 4" xfId="37346" xr:uid="{00000000-0005-0000-0000-0000E0910000}"/>
    <cellStyle name="Dane wyjściowe 5 2 20 5" xfId="37347" xr:uid="{00000000-0005-0000-0000-0000E1910000}"/>
    <cellStyle name="Dane wyjściowe 5 2 21" xfId="37348" xr:uid="{00000000-0005-0000-0000-0000E2910000}"/>
    <cellStyle name="Dane wyjściowe 5 2 21 2" xfId="37349" xr:uid="{00000000-0005-0000-0000-0000E3910000}"/>
    <cellStyle name="Dane wyjściowe 5 2 22" xfId="37350" xr:uid="{00000000-0005-0000-0000-0000E4910000}"/>
    <cellStyle name="Dane wyjściowe 5 2 3" xfId="37351" xr:uid="{00000000-0005-0000-0000-0000E5910000}"/>
    <cellStyle name="Dane wyjściowe 5 2 3 2" xfId="37352" xr:uid="{00000000-0005-0000-0000-0000E6910000}"/>
    <cellStyle name="Dane wyjściowe 5 2 3 2 2" xfId="37353" xr:uid="{00000000-0005-0000-0000-0000E7910000}"/>
    <cellStyle name="Dane wyjściowe 5 2 3 2 3" xfId="37354" xr:uid="{00000000-0005-0000-0000-0000E8910000}"/>
    <cellStyle name="Dane wyjściowe 5 2 3 2 4" xfId="37355" xr:uid="{00000000-0005-0000-0000-0000E9910000}"/>
    <cellStyle name="Dane wyjściowe 5 2 3 3" xfId="37356" xr:uid="{00000000-0005-0000-0000-0000EA910000}"/>
    <cellStyle name="Dane wyjściowe 5 2 3 3 2" xfId="37357" xr:uid="{00000000-0005-0000-0000-0000EB910000}"/>
    <cellStyle name="Dane wyjściowe 5 2 3 3 3" xfId="37358" xr:uid="{00000000-0005-0000-0000-0000EC910000}"/>
    <cellStyle name="Dane wyjściowe 5 2 3 4" xfId="37359" xr:uid="{00000000-0005-0000-0000-0000ED910000}"/>
    <cellStyle name="Dane wyjściowe 5 2 3 5" xfId="37360" xr:uid="{00000000-0005-0000-0000-0000EE910000}"/>
    <cellStyle name="Dane wyjściowe 5 2 4" xfId="37361" xr:uid="{00000000-0005-0000-0000-0000EF910000}"/>
    <cellStyle name="Dane wyjściowe 5 2 4 2" xfId="37362" xr:uid="{00000000-0005-0000-0000-0000F0910000}"/>
    <cellStyle name="Dane wyjściowe 5 2 4 2 2" xfId="37363" xr:uid="{00000000-0005-0000-0000-0000F1910000}"/>
    <cellStyle name="Dane wyjściowe 5 2 4 2 3" xfId="37364" xr:uid="{00000000-0005-0000-0000-0000F2910000}"/>
    <cellStyle name="Dane wyjściowe 5 2 4 3" xfId="37365" xr:uid="{00000000-0005-0000-0000-0000F3910000}"/>
    <cellStyle name="Dane wyjściowe 5 2 4 3 2" xfId="37366" xr:uid="{00000000-0005-0000-0000-0000F4910000}"/>
    <cellStyle name="Dane wyjściowe 5 2 4 3 3" xfId="37367" xr:uid="{00000000-0005-0000-0000-0000F5910000}"/>
    <cellStyle name="Dane wyjściowe 5 2 4 4" xfId="37368" xr:uid="{00000000-0005-0000-0000-0000F6910000}"/>
    <cellStyle name="Dane wyjściowe 5 2 4 5" xfId="37369" xr:uid="{00000000-0005-0000-0000-0000F7910000}"/>
    <cellStyle name="Dane wyjściowe 5 2 5" xfId="37370" xr:uid="{00000000-0005-0000-0000-0000F8910000}"/>
    <cellStyle name="Dane wyjściowe 5 2 5 2" xfId="37371" xr:uid="{00000000-0005-0000-0000-0000F9910000}"/>
    <cellStyle name="Dane wyjściowe 5 2 5 2 2" xfId="37372" xr:uid="{00000000-0005-0000-0000-0000FA910000}"/>
    <cellStyle name="Dane wyjściowe 5 2 5 2 3" xfId="37373" xr:uid="{00000000-0005-0000-0000-0000FB910000}"/>
    <cellStyle name="Dane wyjściowe 5 2 5 3" xfId="37374" xr:uid="{00000000-0005-0000-0000-0000FC910000}"/>
    <cellStyle name="Dane wyjściowe 5 2 5 3 2" xfId="37375" xr:uid="{00000000-0005-0000-0000-0000FD910000}"/>
    <cellStyle name="Dane wyjściowe 5 2 5 3 3" xfId="37376" xr:uid="{00000000-0005-0000-0000-0000FE910000}"/>
    <cellStyle name="Dane wyjściowe 5 2 5 4" xfId="37377" xr:uid="{00000000-0005-0000-0000-0000FF910000}"/>
    <cellStyle name="Dane wyjściowe 5 2 5 5" xfId="37378" xr:uid="{00000000-0005-0000-0000-000000920000}"/>
    <cellStyle name="Dane wyjściowe 5 2 6" xfId="37379" xr:uid="{00000000-0005-0000-0000-000001920000}"/>
    <cellStyle name="Dane wyjściowe 5 2 6 2" xfId="37380" xr:uid="{00000000-0005-0000-0000-000002920000}"/>
    <cellStyle name="Dane wyjściowe 5 2 6 2 2" xfId="37381" xr:uid="{00000000-0005-0000-0000-000003920000}"/>
    <cellStyle name="Dane wyjściowe 5 2 6 2 3" xfId="37382" xr:uid="{00000000-0005-0000-0000-000004920000}"/>
    <cellStyle name="Dane wyjściowe 5 2 6 3" xfId="37383" xr:uid="{00000000-0005-0000-0000-000005920000}"/>
    <cellStyle name="Dane wyjściowe 5 2 6 3 2" xfId="37384" xr:uid="{00000000-0005-0000-0000-000006920000}"/>
    <cellStyle name="Dane wyjściowe 5 2 6 3 3" xfId="37385" xr:uid="{00000000-0005-0000-0000-000007920000}"/>
    <cellStyle name="Dane wyjściowe 5 2 6 4" xfId="37386" xr:uid="{00000000-0005-0000-0000-000008920000}"/>
    <cellStyle name="Dane wyjściowe 5 2 6 5" xfId="37387" xr:uid="{00000000-0005-0000-0000-000009920000}"/>
    <cellStyle name="Dane wyjściowe 5 2 7" xfId="37388" xr:uid="{00000000-0005-0000-0000-00000A920000}"/>
    <cellStyle name="Dane wyjściowe 5 2 7 2" xfId="37389" xr:uid="{00000000-0005-0000-0000-00000B920000}"/>
    <cellStyle name="Dane wyjściowe 5 2 7 2 2" xfId="37390" xr:uid="{00000000-0005-0000-0000-00000C920000}"/>
    <cellStyle name="Dane wyjściowe 5 2 7 2 3" xfId="37391" xr:uid="{00000000-0005-0000-0000-00000D920000}"/>
    <cellStyle name="Dane wyjściowe 5 2 7 3" xfId="37392" xr:uid="{00000000-0005-0000-0000-00000E920000}"/>
    <cellStyle name="Dane wyjściowe 5 2 7 3 2" xfId="37393" xr:uid="{00000000-0005-0000-0000-00000F920000}"/>
    <cellStyle name="Dane wyjściowe 5 2 7 3 3" xfId="37394" xr:uid="{00000000-0005-0000-0000-000010920000}"/>
    <cellStyle name="Dane wyjściowe 5 2 7 4" xfId="37395" xr:uid="{00000000-0005-0000-0000-000011920000}"/>
    <cellStyle name="Dane wyjściowe 5 2 7 5" xfId="37396" xr:uid="{00000000-0005-0000-0000-000012920000}"/>
    <cellStyle name="Dane wyjściowe 5 2 8" xfId="37397" xr:uid="{00000000-0005-0000-0000-000013920000}"/>
    <cellStyle name="Dane wyjściowe 5 2 8 2" xfId="37398" xr:uid="{00000000-0005-0000-0000-000014920000}"/>
    <cellStyle name="Dane wyjściowe 5 2 8 2 2" xfId="37399" xr:uid="{00000000-0005-0000-0000-000015920000}"/>
    <cellStyle name="Dane wyjściowe 5 2 8 2 3" xfId="37400" xr:uid="{00000000-0005-0000-0000-000016920000}"/>
    <cellStyle name="Dane wyjściowe 5 2 8 3" xfId="37401" xr:uid="{00000000-0005-0000-0000-000017920000}"/>
    <cellStyle name="Dane wyjściowe 5 2 8 3 2" xfId="37402" xr:uid="{00000000-0005-0000-0000-000018920000}"/>
    <cellStyle name="Dane wyjściowe 5 2 8 3 3" xfId="37403" xr:uid="{00000000-0005-0000-0000-000019920000}"/>
    <cellStyle name="Dane wyjściowe 5 2 8 4" xfId="37404" xr:uid="{00000000-0005-0000-0000-00001A920000}"/>
    <cellStyle name="Dane wyjściowe 5 2 8 5" xfId="37405" xr:uid="{00000000-0005-0000-0000-00001B920000}"/>
    <cellStyle name="Dane wyjściowe 5 2 9" xfId="37406" xr:uid="{00000000-0005-0000-0000-00001C920000}"/>
    <cellStyle name="Dane wyjściowe 5 2 9 2" xfId="37407" xr:uid="{00000000-0005-0000-0000-00001D920000}"/>
    <cellStyle name="Dane wyjściowe 5 2 9 2 2" xfId="37408" xr:uid="{00000000-0005-0000-0000-00001E920000}"/>
    <cellStyle name="Dane wyjściowe 5 2 9 2 3" xfId="37409" xr:uid="{00000000-0005-0000-0000-00001F920000}"/>
    <cellStyle name="Dane wyjściowe 5 2 9 3" xfId="37410" xr:uid="{00000000-0005-0000-0000-000020920000}"/>
    <cellStyle name="Dane wyjściowe 5 2 9 3 2" xfId="37411" xr:uid="{00000000-0005-0000-0000-000021920000}"/>
    <cellStyle name="Dane wyjściowe 5 2 9 3 3" xfId="37412" xr:uid="{00000000-0005-0000-0000-000022920000}"/>
    <cellStyle name="Dane wyjściowe 5 2 9 4" xfId="37413" xr:uid="{00000000-0005-0000-0000-000023920000}"/>
    <cellStyle name="Dane wyjściowe 5 2 9 5" xfId="37414" xr:uid="{00000000-0005-0000-0000-000024920000}"/>
    <cellStyle name="Dane wyjściowe 5 20" xfId="37415" xr:uid="{00000000-0005-0000-0000-000025920000}"/>
    <cellStyle name="Dane wyjściowe 5 20 2" xfId="37416" xr:uid="{00000000-0005-0000-0000-000026920000}"/>
    <cellStyle name="Dane wyjściowe 5 20 2 2" xfId="37417" xr:uid="{00000000-0005-0000-0000-000027920000}"/>
    <cellStyle name="Dane wyjściowe 5 20 2 3" xfId="37418" xr:uid="{00000000-0005-0000-0000-000028920000}"/>
    <cellStyle name="Dane wyjściowe 5 20 3" xfId="37419" xr:uid="{00000000-0005-0000-0000-000029920000}"/>
    <cellStyle name="Dane wyjściowe 5 20 3 2" xfId="37420" xr:uid="{00000000-0005-0000-0000-00002A920000}"/>
    <cellStyle name="Dane wyjściowe 5 20 3 3" xfId="37421" xr:uid="{00000000-0005-0000-0000-00002B920000}"/>
    <cellStyle name="Dane wyjściowe 5 20 4" xfId="37422" xr:uid="{00000000-0005-0000-0000-00002C920000}"/>
    <cellStyle name="Dane wyjściowe 5 20 5" xfId="37423" xr:uid="{00000000-0005-0000-0000-00002D920000}"/>
    <cellStyle name="Dane wyjściowe 5 21" xfId="37424" xr:uid="{00000000-0005-0000-0000-00002E920000}"/>
    <cellStyle name="Dane wyjściowe 5 21 2" xfId="37425" xr:uid="{00000000-0005-0000-0000-00002F920000}"/>
    <cellStyle name="Dane wyjściowe 5 21 2 2" xfId="37426" xr:uid="{00000000-0005-0000-0000-000030920000}"/>
    <cellStyle name="Dane wyjściowe 5 21 2 3" xfId="37427" xr:uid="{00000000-0005-0000-0000-000031920000}"/>
    <cellStyle name="Dane wyjściowe 5 21 3" xfId="37428" xr:uid="{00000000-0005-0000-0000-000032920000}"/>
    <cellStyle name="Dane wyjściowe 5 21 3 2" xfId="37429" xr:uid="{00000000-0005-0000-0000-000033920000}"/>
    <cellStyle name="Dane wyjściowe 5 21 3 3" xfId="37430" xr:uid="{00000000-0005-0000-0000-000034920000}"/>
    <cellStyle name="Dane wyjściowe 5 21 4" xfId="37431" xr:uid="{00000000-0005-0000-0000-000035920000}"/>
    <cellStyle name="Dane wyjściowe 5 21 5" xfId="37432" xr:uid="{00000000-0005-0000-0000-000036920000}"/>
    <cellStyle name="Dane wyjściowe 5 22" xfId="37433" xr:uid="{00000000-0005-0000-0000-000037920000}"/>
    <cellStyle name="Dane wyjściowe 5 22 2" xfId="37434" xr:uid="{00000000-0005-0000-0000-000038920000}"/>
    <cellStyle name="Dane wyjściowe 5 23" xfId="37435" xr:uid="{00000000-0005-0000-0000-000039920000}"/>
    <cellStyle name="Dane wyjściowe 5 3" xfId="37436" xr:uid="{00000000-0005-0000-0000-00003A920000}"/>
    <cellStyle name="Dane wyjściowe 5 3 2" xfId="37437" xr:uid="{00000000-0005-0000-0000-00003B920000}"/>
    <cellStyle name="Dane wyjściowe 5 3 2 2" xfId="37438" xr:uid="{00000000-0005-0000-0000-00003C920000}"/>
    <cellStyle name="Dane wyjściowe 5 3 2 3" xfId="37439" xr:uid="{00000000-0005-0000-0000-00003D920000}"/>
    <cellStyle name="Dane wyjściowe 5 3 2 4" xfId="37440" xr:uid="{00000000-0005-0000-0000-00003E920000}"/>
    <cellStyle name="Dane wyjściowe 5 3 3" xfId="37441" xr:uid="{00000000-0005-0000-0000-00003F920000}"/>
    <cellStyle name="Dane wyjściowe 5 3 3 2" xfId="37442" xr:uid="{00000000-0005-0000-0000-000040920000}"/>
    <cellStyle name="Dane wyjściowe 5 3 3 3" xfId="37443" xr:uid="{00000000-0005-0000-0000-000041920000}"/>
    <cellStyle name="Dane wyjściowe 5 3 4" xfId="37444" xr:uid="{00000000-0005-0000-0000-000042920000}"/>
    <cellStyle name="Dane wyjściowe 5 3 4 2" xfId="37445" xr:uid="{00000000-0005-0000-0000-000043920000}"/>
    <cellStyle name="Dane wyjściowe 5 3 5" xfId="37446" xr:uid="{00000000-0005-0000-0000-000044920000}"/>
    <cellStyle name="Dane wyjściowe 5 4" xfId="37447" xr:uid="{00000000-0005-0000-0000-000045920000}"/>
    <cellStyle name="Dane wyjściowe 5 4 2" xfId="37448" xr:uid="{00000000-0005-0000-0000-000046920000}"/>
    <cellStyle name="Dane wyjściowe 5 4 2 2" xfId="37449" xr:uid="{00000000-0005-0000-0000-000047920000}"/>
    <cellStyle name="Dane wyjściowe 5 4 2 3" xfId="37450" xr:uid="{00000000-0005-0000-0000-000048920000}"/>
    <cellStyle name="Dane wyjściowe 5 4 2 4" xfId="37451" xr:uid="{00000000-0005-0000-0000-000049920000}"/>
    <cellStyle name="Dane wyjściowe 5 4 3" xfId="37452" xr:uid="{00000000-0005-0000-0000-00004A920000}"/>
    <cellStyle name="Dane wyjściowe 5 4 3 2" xfId="37453" xr:uid="{00000000-0005-0000-0000-00004B920000}"/>
    <cellStyle name="Dane wyjściowe 5 4 3 3" xfId="37454" xr:uid="{00000000-0005-0000-0000-00004C920000}"/>
    <cellStyle name="Dane wyjściowe 5 4 4" xfId="37455" xr:uid="{00000000-0005-0000-0000-00004D920000}"/>
    <cellStyle name="Dane wyjściowe 5 4 4 2" xfId="37456" xr:uid="{00000000-0005-0000-0000-00004E920000}"/>
    <cellStyle name="Dane wyjściowe 5 4 5" xfId="37457" xr:uid="{00000000-0005-0000-0000-00004F920000}"/>
    <cellStyle name="Dane wyjściowe 5 5" xfId="37458" xr:uid="{00000000-0005-0000-0000-000050920000}"/>
    <cellStyle name="Dane wyjściowe 5 5 2" xfId="37459" xr:uid="{00000000-0005-0000-0000-000051920000}"/>
    <cellStyle name="Dane wyjściowe 5 5 2 2" xfId="37460" xr:uid="{00000000-0005-0000-0000-000052920000}"/>
    <cellStyle name="Dane wyjściowe 5 5 2 3" xfId="37461" xr:uid="{00000000-0005-0000-0000-000053920000}"/>
    <cellStyle name="Dane wyjściowe 5 5 2 4" xfId="37462" xr:uid="{00000000-0005-0000-0000-000054920000}"/>
    <cellStyle name="Dane wyjściowe 5 5 3" xfId="37463" xr:uid="{00000000-0005-0000-0000-000055920000}"/>
    <cellStyle name="Dane wyjściowe 5 5 3 2" xfId="37464" xr:uid="{00000000-0005-0000-0000-000056920000}"/>
    <cellStyle name="Dane wyjściowe 5 5 3 3" xfId="37465" xr:uid="{00000000-0005-0000-0000-000057920000}"/>
    <cellStyle name="Dane wyjściowe 5 5 4" xfId="37466" xr:uid="{00000000-0005-0000-0000-000058920000}"/>
    <cellStyle name="Dane wyjściowe 5 5 5" xfId="37467" xr:uid="{00000000-0005-0000-0000-000059920000}"/>
    <cellStyle name="Dane wyjściowe 5 5 6" xfId="37468" xr:uid="{00000000-0005-0000-0000-00005A920000}"/>
    <cellStyle name="Dane wyjściowe 5 6" xfId="37469" xr:uid="{00000000-0005-0000-0000-00005B920000}"/>
    <cellStyle name="Dane wyjściowe 5 6 2" xfId="37470" xr:uid="{00000000-0005-0000-0000-00005C920000}"/>
    <cellStyle name="Dane wyjściowe 5 6 2 2" xfId="37471" xr:uid="{00000000-0005-0000-0000-00005D920000}"/>
    <cellStyle name="Dane wyjściowe 5 6 2 3" xfId="37472" xr:uid="{00000000-0005-0000-0000-00005E920000}"/>
    <cellStyle name="Dane wyjściowe 5 6 3" xfId="37473" xr:uid="{00000000-0005-0000-0000-00005F920000}"/>
    <cellStyle name="Dane wyjściowe 5 6 3 2" xfId="37474" xr:uid="{00000000-0005-0000-0000-000060920000}"/>
    <cellStyle name="Dane wyjściowe 5 6 3 3" xfId="37475" xr:uid="{00000000-0005-0000-0000-000061920000}"/>
    <cellStyle name="Dane wyjściowe 5 6 4" xfId="37476" xr:uid="{00000000-0005-0000-0000-000062920000}"/>
    <cellStyle name="Dane wyjściowe 5 6 5" xfId="37477" xr:uid="{00000000-0005-0000-0000-000063920000}"/>
    <cellStyle name="Dane wyjściowe 5 7" xfId="37478" xr:uid="{00000000-0005-0000-0000-000064920000}"/>
    <cellStyle name="Dane wyjściowe 5 7 2" xfId="37479" xr:uid="{00000000-0005-0000-0000-000065920000}"/>
    <cellStyle name="Dane wyjściowe 5 7 2 2" xfId="37480" xr:uid="{00000000-0005-0000-0000-000066920000}"/>
    <cellStyle name="Dane wyjściowe 5 7 2 3" xfId="37481" xr:uid="{00000000-0005-0000-0000-000067920000}"/>
    <cellStyle name="Dane wyjściowe 5 7 3" xfId="37482" xr:uid="{00000000-0005-0000-0000-000068920000}"/>
    <cellStyle name="Dane wyjściowe 5 7 3 2" xfId="37483" xr:uid="{00000000-0005-0000-0000-000069920000}"/>
    <cellStyle name="Dane wyjściowe 5 7 3 3" xfId="37484" xr:uid="{00000000-0005-0000-0000-00006A920000}"/>
    <cellStyle name="Dane wyjściowe 5 7 4" xfId="37485" xr:uid="{00000000-0005-0000-0000-00006B920000}"/>
    <cellStyle name="Dane wyjściowe 5 7 5" xfId="37486" xr:uid="{00000000-0005-0000-0000-00006C920000}"/>
    <cellStyle name="Dane wyjściowe 5 8" xfId="37487" xr:uid="{00000000-0005-0000-0000-00006D920000}"/>
    <cellStyle name="Dane wyjściowe 5 8 2" xfId="37488" xr:uid="{00000000-0005-0000-0000-00006E920000}"/>
    <cellStyle name="Dane wyjściowe 5 8 2 2" xfId="37489" xr:uid="{00000000-0005-0000-0000-00006F920000}"/>
    <cellStyle name="Dane wyjściowe 5 8 2 3" xfId="37490" xr:uid="{00000000-0005-0000-0000-000070920000}"/>
    <cellStyle name="Dane wyjściowe 5 8 3" xfId="37491" xr:uid="{00000000-0005-0000-0000-000071920000}"/>
    <cellStyle name="Dane wyjściowe 5 8 3 2" xfId="37492" xr:uid="{00000000-0005-0000-0000-000072920000}"/>
    <cellStyle name="Dane wyjściowe 5 8 3 3" xfId="37493" xr:uid="{00000000-0005-0000-0000-000073920000}"/>
    <cellStyle name="Dane wyjściowe 5 8 4" xfId="37494" xr:uid="{00000000-0005-0000-0000-000074920000}"/>
    <cellStyle name="Dane wyjściowe 5 8 5" xfId="37495" xr:uid="{00000000-0005-0000-0000-000075920000}"/>
    <cellStyle name="Dane wyjściowe 5 9" xfId="37496" xr:uid="{00000000-0005-0000-0000-000076920000}"/>
    <cellStyle name="Dane wyjściowe 5 9 2" xfId="37497" xr:uid="{00000000-0005-0000-0000-000077920000}"/>
    <cellStyle name="Dane wyjściowe 5 9 2 2" xfId="37498" xr:uid="{00000000-0005-0000-0000-000078920000}"/>
    <cellStyle name="Dane wyjściowe 5 9 2 3" xfId="37499" xr:uid="{00000000-0005-0000-0000-000079920000}"/>
    <cellStyle name="Dane wyjściowe 5 9 3" xfId="37500" xr:uid="{00000000-0005-0000-0000-00007A920000}"/>
    <cellStyle name="Dane wyjściowe 5 9 3 2" xfId="37501" xr:uid="{00000000-0005-0000-0000-00007B920000}"/>
    <cellStyle name="Dane wyjściowe 5 9 3 3" xfId="37502" xr:uid="{00000000-0005-0000-0000-00007C920000}"/>
    <cellStyle name="Dane wyjściowe 5 9 4" xfId="37503" xr:uid="{00000000-0005-0000-0000-00007D920000}"/>
    <cellStyle name="Dane wyjściowe 5 9 5" xfId="37504" xr:uid="{00000000-0005-0000-0000-00007E920000}"/>
    <cellStyle name="Dane wyjściowe 6" xfId="37505" xr:uid="{00000000-0005-0000-0000-00007F920000}"/>
    <cellStyle name="Dane wyjściowe 6 10" xfId="37506" xr:uid="{00000000-0005-0000-0000-000080920000}"/>
    <cellStyle name="Dane wyjściowe 6 10 2" xfId="37507" xr:uid="{00000000-0005-0000-0000-000081920000}"/>
    <cellStyle name="Dane wyjściowe 6 10 2 2" xfId="37508" xr:uid="{00000000-0005-0000-0000-000082920000}"/>
    <cellStyle name="Dane wyjściowe 6 10 2 3" xfId="37509" xr:uid="{00000000-0005-0000-0000-000083920000}"/>
    <cellStyle name="Dane wyjściowe 6 10 3" xfId="37510" xr:uid="{00000000-0005-0000-0000-000084920000}"/>
    <cellStyle name="Dane wyjściowe 6 10 3 2" xfId="37511" xr:uid="{00000000-0005-0000-0000-000085920000}"/>
    <cellStyle name="Dane wyjściowe 6 10 3 3" xfId="37512" xr:uid="{00000000-0005-0000-0000-000086920000}"/>
    <cellStyle name="Dane wyjściowe 6 10 4" xfId="37513" xr:uid="{00000000-0005-0000-0000-000087920000}"/>
    <cellStyle name="Dane wyjściowe 6 10 5" xfId="37514" xr:uid="{00000000-0005-0000-0000-000088920000}"/>
    <cellStyle name="Dane wyjściowe 6 11" xfId="37515" xr:uid="{00000000-0005-0000-0000-000089920000}"/>
    <cellStyle name="Dane wyjściowe 6 11 2" xfId="37516" xr:uid="{00000000-0005-0000-0000-00008A920000}"/>
    <cellStyle name="Dane wyjściowe 6 11 2 2" xfId="37517" xr:uid="{00000000-0005-0000-0000-00008B920000}"/>
    <cellStyle name="Dane wyjściowe 6 11 2 3" xfId="37518" xr:uid="{00000000-0005-0000-0000-00008C920000}"/>
    <cellStyle name="Dane wyjściowe 6 11 3" xfId="37519" xr:uid="{00000000-0005-0000-0000-00008D920000}"/>
    <cellStyle name="Dane wyjściowe 6 11 3 2" xfId="37520" xr:uid="{00000000-0005-0000-0000-00008E920000}"/>
    <cellStyle name="Dane wyjściowe 6 11 3 3" xfId="37521" xr:uid="{00000000-0005-0000-0000-00008F920000}"/>
    <cellStyle name="Dane wyjściowe 6 11 4" xfId="37522" xr:uid="{00000000-0005-0000-0000-000090920000}"/>
    <cellStyle name="Dane wyjściowe 6 11 5" xfId="37523" xr:uid="{00000000-0005-0000-0000-000091920000}"/>
    <cellStyle name="Dane wyjściowe 6 12" xfId="37524" xr:uid="{00000000-0005-0000-0000-000092920000}"/>
    <cellStyle name="Dane wyjściowe 6 12 2" xfId="37525" xr:uid="{00000000-0005-0000-0000-000093920000}"/>
    <cellStyle name="Dane wyjściowe 6 12 2 2" xfId="37526" xr:uid="{00000000-0005-0000-0000-000094920000}"/>
    <cellStyle name="Dane wyjściowe 6 12 2 3" xfId="37527" xr:uid="{00000000-0005-0000-0000-000095920000}"/>
    <cellStyle name="Dane wyjściowe 6 12 3" xfId="37528" xr:uid="{00000000-0005-0000-0000-000096920000}"/>
    <cellStyle name="Dane wyjściowe 6 12 3 2" xfId="37529" xr:uid="{00000000-0005-0000-0000-000097920000}"/>
    <cellStyle name="Dane wyjściowe 6 12 3 3" xfId="37530" xr:uid="{00000000-0005-0000-0000-000098920000}"/>
    <cellStyle name="Dane wyjściowe 6 12 4" xfId="37531" xr:uid="{00000000-0005-0000-0000-000099920000}"/>
    <cellStyle name="Dane wyjściowe 6 12 5" xfId="37532" xr:uid="{00000000-0005-0000-0000-00009A920000}"/>
    <cellStyle name="Dane wyjściowe 6 13" xfId="37533" xr:uid="{00000000-0005-0000-0000-00009B920000}"/>
    <cellStyle name="Dane wyjściowe 6 13 2" xfId="37534" xr:uid="{00000000-0005-0000-0000-00009C920000}"/>
    <cellStyle name="Dane wyjściowe 6 13 2 2" xfId="37535" xr:uid="{00000000-0005-0000-0000-00009D920000}"/>
    <cellStyle name="Dane wyjściowe 6 13 2 3" xfId="37536" xr:uid="{00000000-0005-0000-0000-00009E920000}"/>
    <cellStyle name="Dane wyjściowe 6 13 3" xfId="37537" xr:uid="{00000000-0005-0000-0000-00009F920000}"/>
    <cellStyle name="Dane wyjściowe 6 13 3 2" xfId="37538" xr:uid="{00000000-0005-0000-0000-0000A0920000}"/>
    <cellStyle name="Dane wyjściowe 6 13 3 3" xfId="37539" xr:uid="{00000000-0005-0000-0000-0000A1920000}"/>
    <cellStyle name="Dane wyjściowe 6 13 4" xfId="37540" xr:uid="{00000000-0005-0000-0000-0000A2920000}"/>
    <cellStyle name="Dane wyjściowe 6 13 5" xfId="37541" xr:uid="{00000000-0005-0000-0000-0000A3920000}"/>
    <cellStyle name="Dane wyjściowe 6 14" xfId="37542" xr:uid="{00000000-0005-0000-0000-0000A4920000}"/>
    <cellStyle name="Dane wyjściowe 6 14 2" xfId="37543" xr:uid="{00000000-0005-0000-0000-0000A5920000}"/>
    <cellStyle name="Dane wyjściowe 6 14 2 2" xfId="37544" xr:uid="{00000000-0005-0000-0000-0000A6920000}"/>
    <cellStyle name="Dane wyjściowe 6 14 2 3" xfId="37545" xr:uid="{00000000-0005-0000-0000-0000A7920000}"/>
    <cellStyle name="Dane wyjściowe 6 14 3" xfId="37546" xr:uid="{00000000-0005-0000-0000-0000A8920000}"/>
    <cellStyle name="Dane wyjściowe 6 14 3 2" xfId="37547" xr:uid="{00000000-0005-0000-0000-0000A9920000}"/>
    <cellStyle name="Dane wyjściowe 6 14 3 3" xfId="37548" xr:uid="{00000000-0005-0000-0000-0000AA920000}"/>
    <cellStyle name="Dane wyjściowe 6 14 4" xfId="37549" xr:uid="{00000000-0005-0000-0000-0000AB920000}"/>
    <cellStyle name="Dane wyjściowe 6 14 5" xfId="37550" xr:uid="{00000000-0005-0000-0000-0000AC920000}"/>
    <cellStyle name="Dane wyjściowe 6 15" xfId="37551" xr:uid="{00000000-0005-0000-0000-0000AD920000}"/>
    <cellStyle name="Dane wyjściowe 6 15 2" xfId="37552" xr:uid="{00000000-0005-0000-0000-0000AE920000}"/>
    <cellStyle name="Dane wyjściowe 6 15 2 2" xfId="37553" xr:uid="{00000000-0005-0000-0000-0000AF920000}"/>
    <cellStyle name="Dane wyjściowe 6 15 2 3" xfId="37554" xr:uid="{00000000-0005-0000-0000-0000B0920000}"/>
    <cellStyle name="Dane wyjściowe 6 15 3" xfId="37555" xr:uid="{00000000-0005-0000-0000-0000B1920000}"/>
    <cellStyle name="Dane wyjściowe 6 15 3 2" xfId="37556" xr:uid="{00000000-0005-0000-0000-0000B2920000}"/>
    <cellStyle name="Dane wyjściowe 6 15 3 3" xfId="37557" xr:uid="{00000000-0005-0000-0000-0000B3920000}"/>
    <cellStyle name="Dane wyjściowe 6 15 4" xfId="37558" xr:uid="{00000000-0005-0000-0000-0000B4920000}"/>
    <cellStyle name="Dane wyjściowe 6 15 5" xfId="37559" xr:uid="{00000000-0005-0000-0000-0000B5920000}"/>
    <cellStyle name="Dane wyjściowe 6 16" xfId="37560" xr:uid="{00000000-0005-0000-0000-0000B6920000}"/>
    <cellStyle name="Dane wyjściowe 6 16 2" xfId="37561" xr:uid="{00000000-0005-0000-0000-0000B7920000}"/>
    <cellStyle name="Dane wyjściowe 6 16 2 2" xfId="37562" xr:uid="{00000000-0005-0000-0000-0000B8920000}"/>
    <cellStyle name="Dane wyjściowe 6 16 2 3" xfId="37563" xr:uid="{00000000-0005-0000-0000-0000B9920000}"/>
    <cellStyle name="Dane wyjściowe 6 16 3" xfId="37564" xr:uid="{00000000-0005-0000-0000-0000BA920000}"/>
    <cellStyle name="Dane wyjściowe 6 16 3 2" xfId="37565" xr:uid="{00000000-0005-0000-0000-0000BB920000}"/>
    <cellStyle name="Dane wyjściowe 6 16 3 3" xfId="37566" xr:uid="{00000000-0005-0000-0000-0000BC920000}"/>
    <cellStyle name="Dane wyjściowe 6 16 4" xfId="37567" xr:uid="{00000000-0005-0000-0000-0000BD920000}"/>
    <cellStyle name="Dane wyjściowe 6 16 5" xfId="37568" xr:uid="{00000000-0005-0000-0000-0000BE920000}"/>
    <cellStyle name="Dane wyjściowe 6 17" xfId="37569" xr:uid="{00000000-0005-0000-0000-0000BF920000}"/>
    <cellStyle name="Dane wyjściowe 6 17 2" xfId="37570" xr:uid="{00000000-0005-0000-0000-0000C0920000}"/>
    <cellStyle name="Dane wyjściowe 6 17 2 2" xfId="37571" xr:uid="{00000000-0005-0000-0000-0000C1920000}"/>
    <cellStyle name="Dane wyjściowe 6 17 2 3" xfId="37572" xr:uid="{00000000-0005-0000-0000-0000C2920000}"/>
    <cellStyle name="Dane wyjściowe 6 17 3" xfId="37573" xr:uid="{00000000-0005-0000-0000-0000C3920000}"/>
    <cellStyle name="Dane wyjściowe 6 17 3 2" xfId="37574" xr:uid="{00000000-0005-0000-0000-0000C4920000}"/>
    <cellStyle name="Dane wyjściowe 6 17 3 3" xfId="37575" xr:uid="{00000000-0005-0000-0000-0000C5920000}"/>
    <cellStyle name="Dane wyjściowe 6 17 4" xfId="37576" xr:uid="{00000000-0005-0000-0000-0000C6920000}"/>
    <cellStyle name="Dane wyjściowe 6 17 5" xfId="37577" xr:uid="{00000000-0005-0000-0000-0000C7920000}"/>
    <cellStyle name="Dane wyjściowe 6 18" xfId="37578" xr:uid="{00000000-0005-0000-0000-0000C8920000}"/>
    <cellStyle name="Dane wyjściowe 6 18 2" xfId="37579" xr:uid="{00000000-0005-0000-0000-0000C9920000}"/>
    <cellStyle name="Dane wyjściowe 6 18 2 2" xfId="37580" xr:uid="{00000000-0005-0000-0000-0000CA920000}"/>
    <cellStyle name="Dane wyjściowe 6 18 2 3" xfId="37581" xr:uid="{00000000-0005-0000-0000-0000CB920000}"/>
    <cellStyle name="Dane wyjściowe 6 18 3" xfId="37582" xr:uid="{00000000-0005-0000-0000-0000CC920000}"/>
    <cellStyle name="Dane wyjściowe 6 18 3 2" xfId="37583" xr:uid="{00000000-0005-0000-0000-0000CD920000}"/>
    <cellStyle name="Dane wyjściowe 6 18 3 3" xfId="37584" xr:uid="{00000000-0005-0000-0000-0000CE920000}"/>
    <cellStyle name="Dane wyjściowe 6 18 4" xfId="37585" xr:uid="{00000000-0005-0000-0000-0000CF920000}"/>
    <cellStyle name="Dane wyjściowe 6 18 5" xfId="37586" xr:uid="{00000000-0005-0000-0000-0000D0920000}"/>
    <cellStyle name="Dane wyjściowe 6 19" xfId="37587" xr:uid="{00000000-0005-0000-0000-0000D1920000}"/>
    <cellStyle name="Dane wyjściowe 6 19 2" xfId="37588" xr:uid="{00000000-0005-0000-0000-0000D2920000}"/>
    <cellStyle name="Dane wyjściowe 6 19 2 2" xfId="37589" xr:uid="{00000000-0005-0000-0000-0000D3920000}"/>
    <cellStyle name="Dane wyjściowe 6 19 2 3" xfId="37590" xr:uid="{00000000-0005-0000-0000-0000D4920000}"/>
    <cellStyle name="Dane wyjściowe 6 19 3" xfId="37591" xr:uid="{00000000-0005-0000-0000-0000D5920000}"/>
    <cellStyle name="Dane wyjściowe 6 19 3 2" xfId="37592" xr:uid="{00000000-0005-0000-0000-0000D6920000}"/>
    <cellStyle name="Dane wyjściowe 6 19 3 3" xfId="37593" xr:uid="{00000000-0005-0000-0000-0000D7920000}"/>
    <cellStyle name="Dane wyjściowe 6 19 4" xfId="37594" xr:uid="{00000000-0005-0000-0000-0000D8920000}"/>
    <cellStyle name="Dane wyjściowe 6 19 5" xfId="37595" xr:uid="{00000000-0005-0000-0000-0000D9920000}"/>
    <cellStyle name="Dane wyjściowe 6 2" xfId="37596" xr:uid="{00000000-0005-0000-0000-0000DA920000}"/>
    <cellStyle name="Dane wyjściowe 6 2 2" xfId="37597" xr:uid="{00000000-0005-0000-0000-0000DB920000}"/>
    <cellStyle name="Dane wyjściowe 6 2 2 2" xfId="37598" xr:uid="{00000000-0005-0000-0000-0000DC920000}"/>
    <cellStyle name="Dane wyjściowe 6 2 2 3" xfId="37599" xr:uid="{00000000-0005-0000-0000-0000DD920000}"/>
    <cellStyle name="Dane wyjściowe 6 2 2 4" xfId="37600" xr:uid="{00000000-0005-0000-0000-0000DE920000}"/>
    <cellStyle name="Dane wyjściowe 6 2 3" xfId="37601" xr:uid="{00000000-0005-0000-0000-0000DF920000}"/>
    <cellStyle name="Dane wyjściowe 6 2 3 2" xfId="37602" xr:uid="{00000000-0005-0000-0000-0000E0920000}"/>
    <cellStyle name="Dane wyjściowe 6 2 3 3" xfId="37603" xr:uid="{00000000-0005-0000-0000-0000E1920000}"/>
    <cellStyle name="Dane wyjściowe 6 2 4" xfId="37604" xr:uid="{00000000-0005-0000-0000-0000E2920000}"/>
    <cellStyle name="Dane wyjściowe 6 2 4 2" xfId="37605" xr:uid="{00000000-0005-0000-0000-0000E3920000}"/>
    <cellStyle name="Dane wyjściowe 6 2 5" xfId="37606" xr:uid="{00000000-0005-0000-0000-0000E4920000}"/>
    <cellStyle name="Dane wyjściowe 6 20" xfId="37607" xr:uid="{00000000-0005-0000-0000-0000E5920000}"/>
    <cellStyle name="Dane wyjściowe 6 20 2" xfId="37608" xr:uid="{00000000-0005-0000-0000-0000E6920000}"/>
    <cellStyle name="Dane wyjściowe 6 20 2 2" xfId="37609" xr:uid="{00000000-0005-0000-0000-0000E7920000}"/>
    <cellStyle name="Dane wyjściowe 6 20 2 3" xfId="37610" xr:uid="{00000000-0005-0000-0000-0000E8920000}"/>
    <cellStyle name="Dane wyjściowe 6 20 3" xfId="37611" xr:uid="{00000000-0005-0000-0000-0000E9920000}"/>
    <cellStyle name="Dane wyjściowe 6 20 3 2" xfId="37612" xr:uid="{00000000-0005-0000-0000-0000EA920000}"/>
    <cellStyle name="Dane wyjściowe 6 20 3 3" xfId="37613" xr:uid="{00000000-0005-0000-0000-0000EB920000}"/>
    <cellStyle name="Dane wyjściowe 6 20 4" xfId="37614" xr:uid="{00000000-0005-0000-0000-0000EC920000}"/>
    <cellStyle name="Dane wyjściowe 6 20 5" xfId="37615" xr:uid="{00000000-0005-0000-0000-0000ED920000}"/>
    <cellStyle name="Dane wyjściowe 6 21" xfId="37616" xr:uid="{00000000-0005-0000-0000-0000EE920000}"/>
    <cellStyle name="Dane wyjściowe 6 21 2" xfId="37617" xr:uid="{00000000-0005-0000-0000-0000EF920000}"/>
    <cellStyle name="Dane wyjściowe 6 22" xfId="37618" xr:uid="{00000000-0005-0000-0000-0000F0920000}"/>
    <cellStyle name="Dane wyjściowe 6 3" xfId="37619" xr:uid="{00000000-0005-0000-0000-0000F1920000}"/>
    <cellStyle name="Dane wyjściowe 6 3 2" xfId="37620" xr:uid="{00000000-0005-0000-0000-0000F2920000}"/>
    <cellStyle name="Dane wyjściowe 6 3 2 2" xfId="37621" xr:uid="{00000000-0005-0000-0000-0000F3920000}"/>
    <cellStyle name="Dane wyjściowe 6 3 2 3" xfId="37622" xr:uid="{00000000-0005-0000-0000-0000F4920000}"/>
    <cellStyle name="Dane wyjściowe 6 3 2 4" xfId="37623" xr:uid="{00000000-0005-0000-0000-0000F5920000}"/>
    <cellStyle name="Dane wyjściowe 6 3 3" xfId="37624" xr:uid="{00000000-0005-0000-0000-0000F6920000}"/>
    <cellStyle name="Dane wyjściowe 6 3 3 2" xfId="37625" xr:uid="{00000000-0005-0000-0000-0000F7920000}"/>
    <cellStyle name="Dane wyjściowe 6 3 3 3" xfId="37626" xr:uid="{00000000-0005-0000-0000-0000F8920000}"/>
    <cellStyle name="Dane wyjściowe 6 3 4" xfId="37627" xr:uid="{00000000-0005-0000-0000-0000F9920000}"/>
    <cellStyle name="Dane wyjściowe 6 3 4 2" xfId="37628" xr:uid="{00000000-0005-0000-0000-0000FA920000}"/>
    <cellStyle name="Dane wyjściowe 6 3 5" xfId="37629" xr:uid="{00000000-0005-0000-0000-0000FB920000}"/>
    <cellStyle name="Dane wyjściowe 6 4" xfId="37630" xr:uid="{00000000-0005-0000-0000-0000FC920000}"/>
    <cellStyle name="Dane wyjściowe 6 4 2" xfId="37631" xr:uid="{00000000-0005-0000-0000-0000FD920000}"/>
    <cellStyle name="Dane wyjściowe 6 4 2 2" xfId="37632" xr:uid="{00000000-0005-0000-0000-0000FE920000}"/>
    <cellStyle name="Dane wyjściowe 6 4 2 3" xfId="37633" xr:uid="{00000000-0005-0000-0000-0000FF920000}"/>
    <cellStyle name="Dane wyjściowe 6 4 3" xfId="37634" xr:uid="{00000000-0005-0000-0000-000000930000}"/>
    <cellStyle name="Dane wyjściowe 6 4 3 2" xfId="37635" xr:uid="{00000000-0005-0000-0000-000001930000}"/>
    <cellStyle name="Dane wyjściowe 6 4 3 3" xfId="37636" xr:uid="{00000000-0005-0000-0000-000002930000}"/>
    <cellStyle name="Dane wyjściowe 6 4 4" xfId="37637" xr:uid="{00000000-0005-0000-0000-000003930000}"/>
    <cellStyle name="Dane wyjściowe 6 4 5" xfId="37638" xr:uid="{00000000-0005-0000-0000-000004930000}"/>
    <cellStyle name="Dane wyjściowe 6 5" xfId="37639" xr:uid="{00000000-0005-0000-0000-000005930000}"/>
    <cellStyle name="Dane wyjściowe 6 5 2" xfId="37640" xr:uid="{00000000-0005-0000-0000-000006930000}"/>
    <cellStyle name="Dane wyjściowe 6 5 2 2" xfId="37641" xr:uid="{00000000-0005-0000-0000-000007930000}"/>
    <cellStyle name="Dane wyjściowe 6 5 2 3" xfId="37642" xr:uid="{00000000-0005-0000-0000-000008930000}"/>
    <cellStyle name="Dane wyjściowe 6 5 3" xfId="37643" xr:uid="{00000000-0005-0000-0000-000009930000}"/>
    <cellStyle name="Dane wyjściowe 6 5 3 2" xfId="37644" xr:uid="{00000000-0005-0000-0000-00000A930000}"/>
    <cellStyle name="Dane wyjściowe 6 5 3 3" xfId="37645" xr:uid="{00000000-0005-0000-0000-00000B930000}"/>
    <cellStyle name="Dane wyjściowe 6 5 4" xfId="37646" xr:uid="{00000000-0005-0000-0000-00000C930000}"/>
    <cellStyle name="Dane wyjściowe 6 5 5" xfId="37647" xr:uid="{00000000-0005-0000-0000-00000D930000}"/>
    <cellStyle name="Dane wyjściowe 6 6" xfId="37648" xr:uid="{00000000-0005-0000-0000-00000E930000}"/>
    <cellStyle name="Dane wyjściowe 6 6 2" xfId="37649" xr:uid="{00000000-0005-0000-0000-00000F930000}"/>
    <cellStyle name="Dane wyjściowe 6 6 2 2" xfId="37650" xr:uid="{00000000-0005-0000-0000-000010930000}"/>
    <cellStyle name="Dane wyjściowe 6 6 2 3" xfId="37651" xr:uid="{00000000-0005-0000-0000-000011930000}"/>
    <cellStyle name="Dane wyjściowe 6 6 3" xfId="37652" xr:uid="{00000000-0005-0000-0000-000012930000}"/>
    <cellStyle name="Dane wyjściowe 6 6 3 2" xfId="37653" xr:uid="{00000000-0005-0000-0000-000013930000}"/>
    <cellStyle name="Dane wyjściowe 6 6 3 3" xfId="37654" xr:uid="{00000000-0005-0000-0000-000014930000}"/>
    <cellStyle name="Dane wyjściowe 6 6 4" xfId="37655" xr:uid="{00000000-0005-0000-0000-000015930000}"/>
    <cellStyle name="Dane wyjściowe 6 6 5" xfId="37656" xr:uid="{00000000-0005-0000-0000-000016930000}"/>
    <cellStyle name="Dane wyjściowe 6 7" xfId="37657" xr:uid="{00000000-0005-0000-0000-000017930000}"/>
    <cellStyle name="Dane wyjściowe 6 7 2" xfId="37658" xr:uid="{00000000-0005-0000-0000-000018930000}"/>
    <cellStyle name="Dane wyjściowe 6 7 2 2" xfId="37659" xr:uid="{00000000-0005-0000-0000-000019930000}"/>
    <cellStyle name="Dane wyjściowe 6 7 2 3" xfId="37660" xr:uid="{00000000-0005-0000-0000-00001A930000}"/>
    <cellStyle name="Dane wyjściowe 6 7 3" xfId="37661" xr:uid="{00000000-0005-0000-0000-00001B930000}"/>
    <cellStyle name="Dane wyjściowe 6 7 3 2" xfId="37662" xr:uid="{00000000-0005-0000-0000-00001C930000}"/>
    <cellStyle name="Dane wyjściowe 6 7 3 3" xfId="37663" xr:uid="{00000000-0005-0000-0000-00001D930000}"/>
    <cellStyle name="Dane wyjściowe 6 7 4" xfId="37664" xr:uid="{00000000-0005-0000-0000-00001E930000}"/>
    <cellStyle name="Dane wyjściowe 6 7 5" xfId="37665" xr:uid="{00000000-0005-0000-0000-00001F930000}"/>
    <cellStyle name="Dane wyjściowe 6 8" xfId="37666" xr:uid="{00000000-0005-0000-0000-000020930000}"/>
    <cellStyle name="Dane wyjściowe 6 8 2" xfId="37667" xr:uid="{00000000-0005-0000-0000-000021930000}"/>
    <cellStyle name="Dane wyjściowe 6 8 2 2" xfId="37668" xr:uid="{00000000-0005-0000-0000-000022930000}"/>
    <cellStyle name="Dane wyjściowe 6 8 2 3" xfId="37669" xr:uid="{00000000-0005-0000-0000-000023930000}"/>
    <cellStyle name="Dane wyjściowe 6 8 3" xfId="37670" xr:uid="{00000000-0005-0000-0000-000024930000}"/>
    <cellStyle name="Dane wyjściowe 6 8 3 2" xfId="37671" xr:uid="{00000000-0005-0000-0000-000025930000}"/>
    <cellStyle name="Dane wyjściowe 6 8 3 3" xfId="37672" xr:uid="{00000000-0005-0000-0000-000026930000}"/>
    <cellStyle name="Dane wyjściowe 6 8 4" xfId="37673" xr:uid="{00000000-0005-0000-0000-000027930000}"/>
    <cellStyle name="Dane wyjściowe 6 8 5" xfId="37674" xr:uid="{00000000-0005-0000-0000-000028930000}"/>
    <cellStyle name="Dane wyjściowe 6 9" xfId="37675" xr:uid="{00000000-0005-0000-0000-000029930000}"/>
    <cellStyle name="Dane wyjściowe 6 9 2" xfId="37676" xr:uid="{00000000-0005-0000-0000-00002A930000}"/>
    <cellStyle name="Dane wyjściowe 6 9 2 2" xfId="37677" xr:uid="{00000000-0005-0000-0000-00002B930000}"/>
    <cellStyle name="Dane wyjściowe 6 9 2 3" xfId="37678" xr:uid="{00000000-0005-0000-0000-00002C930000}"/>
    <cellStyle name="Dane wyjściowe 6 9 3" xfId="37679" xr:uid="{00000000-0005-0000-0000-00002D930000}"/>
    <cellStyle name="Dane wyjściowe 6 9 3 2" xfId="37680" xr:uid="{00000000-0005-0000-0000-00002E930000}"/>
    <cellStyle name="Dane wyjściowe 6 9 3 3" xfId="37681" xr:uid="{00000000-0005-0000-0000-00002F930000}"/>
    <cellStyle name="Dane wyjściowe 6 9 4" xfId="37682" xr:uid="{00000000-0005-0000-0000-000030930000}"/>
    <cellStyle name="Dane wyjściowe 6 9 5" xfId="37683" xr:uid="{00000000-0005-0000-0000-000031930000}"/>
    <cellStyle name="Dane wyjściowe 7" xfId="37684" xr:uid="{00000000-0005-0000-0000-000032930000}"/>
    <cellStyle name="Dane wyjściowe 7 10" xfId="37685" xr:uid="{00000000-0005-0000-0000-000033930000}"/>
    <cellStyle name="Dane wyjściowe 7 10 2" xfId="37686" xr:uid="{00000000-0005-0000-0000-000034930000}"/>
    <cellStyle name="Dane wyjściowe 7 10 2 2" xfId="37687" xr:uid="{00000000-0005-0000-0000-000035930000}"/>
    <cellStyle name="Dane wyjściowe 7 10 2 3" xfId="37688" xr:uid="{00000000-0005-0000-0000-000036930000}"/>
    <cellStyle name="Dane wyjściowe 7 10 3" xfId="37689" xr:uid="{00000000-0005-0000-0000-000037930000}"/>
    <cellStyle name="Dane wyjściowe 7 10 3 2" xfId="37690" xr:uid="{00000000-0005-0000-0000-000038930000}"/>
    <cellStyle name="Dane wyjściowe 7 10 3 3" xfId="37691" xr:uid="{00000000-0005-0000-0000-000039930000}"/>
    <cellStyle name="Dane wyjściowe 7 10 4" xfId="37692" xr:uid="{00000000-0005-0000-0000-00003A930000}"/>
    <cellStyle name="Dane wyjściowe 7 10 5" xfId="37693" xr:uid="{00000000-0005-0000-0000-00003B930000}"/>
    <cellStyle name="Dane wyjściowe 7 11" xfId="37694" xr:uid="{00000000-0005-0000-0000-00003C930000}"/>
    <cellStyle name="Dane wyjściowe 7 11 2" xfId="37695" xr:uid="{00000000-0005-0000-0000-00003D930000}"/>
    <cellStyle name="Dane wyjściowe 7 11 2 2" xfId="37696" xr:uid="{00000000-0005-0000-0000-00003E930000}"/>
    <cellStyle name="Dane wyjściowe 7 11 2 3" xfId="37697" xr:uid="{00000000-0005-0000-0000-00003F930000}"/>
    <cellStyle name="Dane wyjściowe 7 11 3" xfId="37698" xr:uid="{00000000-0005-0000-0000-000040930000}"/>
    <cellStyle name="Dane wyjściowe 7 11 3 2" xfId="37699" xr:uid="{00000000-0005-0000-0000-000041930000}"/>
    <cellStyle name="Dane wyjściowe 7 11 3 3" xfId="37700" xr:uid="{00000000-0005-0000-0000-000042930000}"/>
    <cellStyle name="Dane wyjściowe 7 11 4" xfId="37701" xr:uid="{00000000-0005-0000-0000-000043930000}"/>
    <cellStyle name="Dane wyjściowe 7 11 5" xfId="37702" xr:uid="{00000000-0005-0000-0000-000044930000}"/>
    <cellStyle name="Dane wyjściowe 7 12" xfId="37703" xr:uid="{00000000-0005-0000-0000-000045930000}"/>
    <cellStyle name="Dane wyjściowe 7 12 2" xfId="37704" xr:uid="{00000000-0005-0000-0000-000046930000}"/>
    <cellStyle name="Dane wyjściowe 7 12 2 2" xfId="37705" xr:uid="{00000000-0005-0000-0000-000047930000}"/>
    <cellStyle name="Dane wyjściowe 7 12 2 3" xfId="37706" xr:uid="{00000000-0005-0000-0000-000048930000}"/>
    <cellStyle name="Dane wyjściowe 7 12 3" xfId="37707" xr:uid="{00000000-0005-0000-0000-000049930000}"/>
    <cellStyle name="Dane wyjściowe 7 12 3 2" xfId="37708" xr:uid="{00000000-0005-0000-0000-00004A930000}"/>
    <cellStyle name="Dane wyjściowe 7 12 3 3" xfId="37709" xr:uid="{00000000-0005-0000-0000-00004B930000}"/>
    <cellStyle name="Dane wyjściowe 7 12 4" xfId="37710" xr:uid="{00000000-0005-0000-0000-00004C930000}"/>
    <cellStyle name="Dane wyjściowe 7 12 5" xfId="37711" xr:uid="{00000000-0005-0000-0000-00004D930000}"/>
    <cellStyle name="Dane wyjściowe 7 13" xfId="37712" xr:uid="{00000000-0005-0000-0000-00004E930000}"/>
    <cellStyle name="Dane wyjściowe 7 13 2" xfId="37713" xr:uid="{00000000-0005-0000-0000-00004F930000}"/>
    <cellStyle name="Dane wyjściowe 7 13 2 2" xfId="37714" xr:uid="{00000000-0005-0000-0000-000050930000}"/>
    <cellStyle name="Dane wyjściowe 7 13 2 3" xfId="37715" xr:uid="{00000000-0005-0000-0000-000051930000}"/>
    <cellStyle name="Dane wyjściowe 7 13 3" xfId="37716" xr:uid="{00000000-0005-0000-0000-000052930000}"/>
    <cellStyle name="Dane wyjściowe 7 13 3 2" xfId="37717" xr:uid="{00000000-0005-0000-0000-000053930000}"/>
    <cellStyle name="Dane wyjściowe 7 13 3 3" xfId="37718" xr:uid="{00000000-0005-0000-0000-000054930000}"/>
    <cellStyle name="Dane wyjściowe 7 13 4" xfId="37719" xr:uid="{00000000-0005-0000-0000-000055930000}"/>
    <cellStyle name="Dane wyjściowe 7 13 5" xfId="37720" xr:uid="{00000000-0005-0000-0000-000056930000}"/>
    <cellStyle name="Dane wyjściowe 7 14" xfId="37721" xr:uid="{00000000-0005-0000-0000-000057930000}"/>
    <cellStyle name="Dane wyjściowe 7 14 2" xfId="37722" xr:uid="{00000000-0005-0000-0000-000058930000}"/>
    <cellStyle name="Dane wyjściowe 7 14 2 2" xfId="37723" xr:uid="{00000000-0005-0000-0000-000059930000}"/>
    <cellStyle name="Dane wyjściowe 7 14 2 3" xfId="37724" xr:uid="{00000000-0005-0000-0000-00005A930000}"/>
    <cellStyle name="Dane wyjściowe 7 14 3" xfId="37725" xr:uid="{00000000-0005-0000-0000-00005B930000}"/>
    <cellStyle name="Dane wyjściowe 7 14 3 2" xfId="37726" xr:uid="{00000000-0005-0000-0000-00005C930000}"/>
    <cellStyle name="Dane wyjściowe 7 14 3 3" xfId="37727" xr:uid="{00000000-0005-0000-0000-00005D930000}"/>
    <cellStyle name="Dane wyjściowe 7 14 4" xfId="37728" xr:uid="{00000000-0005-0000-0000-00005E930000}"/>
    <cellStyle name="Dane wyjściowe 7 14 5" xfId="37729" xr:uid="{00000000-0005-0000-0000-00005F930000}"/>
    <cellStyle name="Dane wyjściowe 7 15" xfId="37730" xr:uid="{00000000-0005-0000-0000-000060930000}"/>
    <cellStyle name="Dane wyjściowe 7 15 2" xfId="37731" xr:uid="{00000000-0005-0000-0000-000061930000}"/>
    <cellStyle name="Dane wyjściowe 7 15 2 2" xfId="37732" xr:uid="{00000000-0005-0000-0000-000062930000}"/>
    <cellStyle name="Dane wyjściowe 7 15 2 3" xfId="37733" xr:uid="{00000000-0005-0000-0000-000063930000}"/>
    <cellStyle name="Dane wyjściowe 7 15 3" xfId="37734" xr:uid="{00000000-0005-0000-0000-000064930000}"/>
    <cellStyle name="Dane wyjściowe 7 15 3 2" xfId="37735" xr:uid="{00000000-0005-0000-0000-000065930000}"/>
    <cellStyle name="Dane wyjściowe 7 15 3 3" xfId="37736" xr:uid="{00000000-0005-0000-0000-000066930000}"/>
    <cellStyle name="Dane wyjściowe 7 15 4" xfId="37737" xr:uid="{00000000-0005-0000-0000-000067930000}"/>
    <cellStyle name="Dane wyjściowe 7 15 5" xfId="37738" xr:uid="{00000000-0005-0000-0000-000068930000}"/>
    <cellStyle name="Dane wyjściowe 7 16" xfId="37739" xr:uid="{00000000-0005-0000-0000-000069930000}"/>
    <cellStyle name="Dane wyjściowe 7 16 2" xfId="37740" xr:uid="{00000000-0005-0000-0000-00006A930000}"/>
    <cellStyle name="Dane wyjściowe 7 16 2 2" xfId="37741" xr:uid="{00000000-0005-0000-0000-00006B930000}"/>
    <cellStyle name="Dane wyjściowe 7 16 2 3" xfId="37742" xr:uid="{00000000-0005-0000-0000-00006C930000}"/>
    <cellStyle name="Dane wyjściowe 7 16 3" xfId="37743" xr:uid="{00000000-0005-0000-0000-00006D930000}"/>
    <cellStyle name="Dane wyjściowe 7 16 3 2" xfId="37744" xr:uid="{00000000-0005-0000-0000-00006E930000}"/>
    <cellStyle name="Dane wyjściowe 7 16 3 3" xfId="37745" xr:uid="{00000000-0005-0000-0000-00006F930000}"/>
    <cellStyle name="Dane wyjściowe 7 16 4" xfId="37746" xr:uid="{00000000-0005-0000-0000-000070930000}"/>
    <cellStyle name="Dane wyjściowe 7 16 5" xfId="37747" xr:uid="{00000000-0005-0000-0000-000071930000}"/>
    <cellStyle name="Dane wyjściowe 7 17" xfId="37748" xr:uid="{00000000-0005-0000-0000-000072930000}"/>
    <cellStyle name="Dane wyjściowe 7 17 2" xfId="37749" xr:uid="{00000000-0005-0000-0000-000073930000}"/>
    <cellStyle name="Dane wyjściowe 7 17 2 2" xfId="37750" xr:uid="{00000000-0005-0000-0000-000074930000}"/>
    <cellStyle name="Dane wyjściowe 7 17 2 3" xfId="37751" xr:uid="{00000000-0005-0000-0000-000075930000}"/>
    <cellStyle name="Dane wyjściowe 7 17 3" xfId="37752" xr:uid="{00000000-0005-0000-0000-000076930000}"/>
    <cellStyle name="Dane wyjściowe 7 17 3 2" xfId="37753" xr:uid="{00000000-0005-0000-0000-000077930000}"/>
    <cellStyle name="Dane wyjściowe 7 17 3 3" xfId="37754" xr:uid="{00000000-0005-0000-0000-000078930000}"/>
    <cellStyle name="Dane wyjściowe 7 17 4" xfId="37755" xr:uid="{00000000-0005-0000-0000-000079930000}"/>
    <cellStyle name="Dane wyjściowe 7 17 5" xfId="37756" xr:uid="{00000000-0005-0000-0000-00007A930000}"/>
    <cellStyle name="Dane wyjściowe 7 18" xfId="37757" xr:uid="{00000000-0005-0000-0000-00007B930000}"/>
    <cellStyle name="Dane wyjściowe 7 18 2" xfId="37758" xr:uid="{00000000-0005-0000-0000-00007C930000}"/>
    <cellStyle name="Dane wyjściowe 7 18 2 2" xfId="37759" xr:uid="{00000000-0005-0000-0000-00007D930000}"/>
    <cellStyle name="Dane wyjściowe 7 18 2 3" xfId="37760" xr:uid="{00000000-0005-0000-0000-00007E930000}"/>
    <cellStyle name="Dane wyjściowe 7 18 3" xfId="37761" xr:uid="{00000000-0005-0000-0000-00007F930000}"/>
    <cellStyle name="Dane wyjściowe 7 18 3 2" xfId="37762" xr:uid="{00000000-0005-0000-0000-000080930000}"/>
    <cellStyle name="Dane wyjściowe 7 18 3 3" xfId="37763" xr:uid="{00000000-0005-0000-0000-000081930000}"/>
    <cellStyle name="Dane wyjściowe 7 18 4" xfId="37764" xr:uid="{00000000-0005-0000-0000-000082930000}"/>
    <cellStyle name="Dane wyjściowe 7 18 5" xfId="37765" xr:uid="{00000000-0005-0000-0000-000083930000}"/>
    <cellStyle name="Dane wyjściowe 7 19" xfId="37766" xr:uid="{00000000-0005-0000-0000-000084930000}"/>
    <cellStyle name="Dane wyjściowe 7 19 2" xfId="37767" xr:uid="{00000000-0005-0000-0000-000085930000}"/>
    <cellStyle name="Dane wyjściowe 7 19 2 2" xfId="37768" xr:uid="{00000000-0005-0000-0000-000086930000}"/>
    <cellStyle name="Dane wyjściowe 7 19 2 3" xfId="37769" xr:uid="{00000000-0005-0000-0000-000087930000}"/>
    <cellStyle name="Dane wyjściowe 7 19 3" xfId="37770" xr:uid="{00000000-0005-0000-0000-000088930000}"/>
    <cellStyle name="Dane wyjściowe 7 19 3 2" xfId="37771" xr:uid="{00000000-0005-0000-0000-000089930000}"/>
    <cellStyle name="Dane wyjściowe 7 19 3 3" xfId="37772" xr:uid="{00000000-0005-0000-0000-00008A930000}"/>
    <cellStyle name="Dane wyjściowe 7 19 4" xfId="37773" xr:uid="{00000000-0005-0000-0000-00008B930000}"/>
    <cellStyle name="Dane wyjściowe 7 19 5" xfId="37774" xr:uid="{00000000-0005-0000-0000-00008C930000}"/>
    <cellStyle name="Dane wyjściowe 7 2" xfId="37775" xr:uid="{00000000-0005-0000-0000-00008D930000}"/>
    <cellStyle name="Dane wyjściowe 7 2 2" xfId="37776" xr:uid="{00000000-0005-0000-0000-00008E930000}"/>
    <cellStyle name="Dane wyjściowe 7 2 2 2" xfId="37777" xr:uid="{00000000-0005-0000-0000-00008F930000}"/>
    <cellStyle name="Dane wyjściowe 7 2 2 3" xfId="37778" xr:uid="{00000000-0005-0000-0000-000090930000}"/>
    <cellStyle name="Dane wyjściowe 7 2 2 4" xfId="37779" xr:uid="{00000000-0005-0000-0000-000091930000}"/>
    <cellStyle name="Dane wyjściowe 7 2 3" xfId="37780" xr:uid="{00000000-0005-0000-0000-000092930000}"/>
    <cellStyle name="Dane wyjściowe 7 2 3 2" xfId="37781" xr:uid="{00000000-0005-0000-0000-000093930000}"/>
    <cellStyle name="Dane wyjściowe 7 2 3 3" xfId="37782" xr:uid="{00000000-0005-0000-0000-000094930000}"/>
    <cellStyle name="Dane wyjściowe 7 2 4" xfId="37783" xr:uid="{00000000-0005-0000-0000-000095930000}"/>
    <cellStyle name="Dane wyjściowe 7 2 4 2" xfId="37784" xr:uid="{00000000-0005-0000-0000-000096930000}"/>
    <cellStyle name="Dane wyjściowe 7 2 5" xfId="37785" xr:uid="{00000000-0005-0000-0000-000097930000}"/>
    <cellStyle name="Dane wyjściowe 7 20" xfId="37786" xr:uid="{00000000-0005-0000-0000-000098930000}"/>
    <cellStyle name="Dane wyjściowe 7 20 2" xfId="37787" xr:uid="{00000000-0005-0000-0000-000099930000}"/>
    <cellStyle name="Dane wyjściowe 7 20 2 2" xfId="37788" xr:uid="{00000000-0005-0000-0000-00009A930000}"/>
    <cellStyle name="Dane wyjściowe 7 20 2 3" xfId="37789" xr:uid="{00000000-0005-0000-0000-00009B930000}"/>
    <cellStyle name="Dane wyjściowe 7 20 3" xfId="37790" xr:uid="{00000000-0005-0000-0000-00009C930000}"/>
    <cellStyle name="Dane wyjściowe 7 20 3 2" xfId="37791" xr:uid="{00000000-0005-0000-0000-00009D930000}"/>
    <cellStyle name="Dane wyjściowe 7 20 3 3" xfId="37792" xr:uid="{00000000-0005-0000-0000-00009E930000}"/>
    <cellStyle name="Dane wyjściowe 7 20 4" xfId="37793" xr:uid="{00000000-0005-0000-0000-00009F930000}"/>
    <cellStyle name="Dane wyjściowe 7 20 5" xfId="37794" xr:uid="{00000000-0005-0000-0000-0000A0930000}"/>
    <cellStyle name="Dane wyjściowe 7 21" xfId="37795" xr:uid="{00000000-0005-0000-0000-0000A1930000}"/>
    <cellStyle name="Dane wyjściowe 7 21 2" xfId="37796" xr:uid="{00000000-0005-0000-0000-0000A2930000}"/>
    <cellStyle name="Dane wyjściowe 7 22" xfId="37797" xr:uid="{00000000-0005-0000-0000-0000A3930000}"/>
    <cellStyle name="Dane wyjściowe 7 3" xfId="37798" xr:uid="{00000000-0005-0000-0000-0000A4930000}"/>
    <cellStyle name="Dane wyjściowe 7 3 2" xfId="37799" xr:uid="{00000000-0005-0000-0000-0000A5930000}"/>
    <cellStyle name="Dane wyjściowe 7 3 2 2" xfId="37800" xr:uid="{00000000-0005-0000-0000-0000A6930000}"/>
    <cellStyle name="Dane wyjściowe 7 3 2 3" xfId="37801" xr:uid="{00000000-0005-0000-0000-0000A7930000}"/>
    <cellStyle name="Dane wyjściowe 7 3 2 4" xfId="37802" xr:uid="{00000000-0005-0000-0000-0000A8930000}"/>
    <cellStyle name="Dane wyjściowe 7 3 3" xfId="37803" xr:uid="{00000000-0005-0000-0000-0000A9930000}"/>
    <cellStyle name="Dane wyjściowe 7 3 3 2" xfId="37804" xr:uid="{00000000-0005-0000-0000-0000AA930000}"/>
    <cellStyle name="Dane wyjściowe 7 3 3 3" xfId="37805" xr:uid="{00000000-0005-0000-0000-0000AB930000}"/>
    <cellStyle name="Dane wyjściowe 7 3 4" xfId="37806" xr:uid="{00000000-0005-0000-0000-0000AC930000}"/>
    <cellStyle name="Dane wyjściowe 7 3 4 2" xfId="37807" xr:uid="{00000000-0005-0000-0000-0000AD930000}"/>
    <cellStyle name="Dane wyjściowe 7 3 5" xfId="37808" xr:uid="{00000000-0005-0000-0000-0000AE930000}"/>
    <cellStyle name="Dane wyjściowe 7 4" xfId="37809" xr:uid="{00000000-0005-0000-0000-0000AF930000}"/>
    <cellStyle name="Dane wyjściowe 7 4 2" xfId="37810" xr:uid="{00000000-0005-0000-0000-0000B0930000}"/>
    <cellStyle name="Dane wyjściowe 7 4 2 2" xfId="37811" xr:uid="{00000000-0005-0000-0000-0000B1930000}"/>
    <cellStyle name="Dane wyjściowe 7 4 2 3" xfId="37812" xr:uid="{00000000-0005-0000-0000-0000B2930000}"/>
    <cellStyle name="Dane wyjściowe 7 4 3" xfId="37813" xr:uid="{00000000-0005-0000-0000-0000B3930000}"/>
    <cellStyle name="Dane wyjściowe 7 4 3 2" xfId="37814" xr:uid="{00000000-0005-0000-0000-0000B4930000}"/>
    <cellStyle name="Dane wyjściowe 7 4 3 3" xfId="37815" xr:uid="{00000000-0005-0000-0000-0000B5930000}"/>
    <cellStyle name="Dane wyjściowe 7 4 4" xfId="37816" xr:uid="{00000000-0005-0000-0000-0000B6930000}"/>
    <cellStyle name="Dane wyjściowe 7 4 5" xfId="37817" xr:uid="{00000000-0005-0000-0000-0000B7930000}"/>
    <cellStyle name="Dane wyjściowe 7 5" xfId="37818" xr:uid="{00000000-0005-0000-0000-0000B8930000}"/>
    <cellStyle name="Dane wyjściowe 7 5 2" xfId="37819" xr:uid="{00000000-0005-0000-0000-0000B9930000}"/>
    <cellStyle name="Dane wyjściowe 7 5 2 2" xfId="37820" xr:uid="{00000000-0005-0000-0000-0000BA930000}"/>
    <cellStyle name="Dane wyjściowe 7 5 2 3" xfId="37821" xr:uid="{00000000-0005-0000-0000-0000BB930000}"/>
    <cellStyle name="Dane wyjściowe 7 5 3" xfId="37822" xr:uid="{00000000-0005-0000-0000-0000BC930000}"/>
    <cellStyle name="Dane wyjściowe 7 5 3 2" xfId="37823" xr:uid="{00000000-0005-0000-0000-0000BD930000}"/>
    <cellStyle name="Dane wyjściowe 7 5 3 3" xfId="37824" xr:uid="{00000000-0005-0000-0000-0000BE930000}"/>
    <cellStyle name="Dane wyjściowe 7 5 4" xfId="37825" xr:uid="{00000000-0005-0000-0000-0000BF930000}"/>
    <cellStyle name="Dane wyjściowe 7 5 5" xfId="37826" xr:uid="{00000000-0005-0000-0000-0000C0930000}"/>
    <cellStyle name="Dane wyjściowe 7 6" xfId="37827" xr:uid="{00000000-0005-0000-0000-0000C1930000}"/>
    <cellStyle name="Dane wyjściowe 7 6 2" xfId="37828" xr:uid="{00000000-0005-0000-0000-0000C2930000}"/>
    <cellStyle name="Dane wyjściowe 7 6 2 2" xfId="37829" xr:uid="{00000000-0005-0000-0000-0000C3930000}"/>
    <cellStyle name="Dane wyjściowe 7 6 2 3" xfId="37830" xr:uid="{00000000-0005-0000-0000-0000C4930000}"/>
    <cellStyle name="Dane wyjściowe 7 6 3" xfId="37831" xr:uid="{00000000-0005-0000-0000-0000C5930000}"/>
    <cellStyle name="Dane wyjściowe 7 6 3 2" xfId="37832" xr:uid="{00000000-0005-0000-0000-0000C6930000}"/>
    <cellStyle name="Dane wyjściowe 7 6 3 3" xfId="37833" xr:uid="{00000000-0005-0000-0000-0000C7930000}"/>
    <cellStyle name="Dane wyjściowe 7 6 4" xfId="37834" xr:uid="{00000000-0005-0000-0000-0000C8930000}"/>
    <cellStyle name="Dane wyjściowe 7 6 5" xfId="37835" xr:uid="{00000000-0005-0000-0000-0000C9930000}"/>
    <cellStyle name="Dane wyjściowe 7 7" xfId="37836" xr:uid="{00000000-0005-0000-0000-0000CA930000}"/>
    <cellStyle name="Dane wyjściowe 7 7 2" xfId="37837" xr:uid="{00000000-0005-0000-0000-0000CB930000}"/>
    <cellStyle name="Dane wyjściowe 7 7 2 2" xfId="37838" xr:uid="{00000000-0005-0000-0000-0000CC930000}"/>
    <cellStyle name="Dane wyjściowe 7 7 2 3" xfId="37839" xr:uid="{00000000-0005-0000-0000-0000CD930000}"/>
    <cellStyle name="Dane wyjściowe 7 7 3" xfId="37840" xr:uid="{00000000-0005-0000-0000-0000CE930000}"/>
    <cellStyle name="Dane wyjściowe 7 7 3 2" xfId="37841" xr:uid="{00000000-0005-0000-0000-0000CF930000}"/>
    <cellStyle name="Dane wyjściowe 7 7 3 3" xfId="37842" xr:uid="{00000000-0005-0000-0000-0000D0930000}"/>
    <cellStyle name="Dane wyjściowe 7 7 4" xfId="37843" xr:uid="{00000000-0005-0000-0000-0000D1930000}"/>
    <cellStyle name="Dane wyjściowe 7 7 5" xfId="37844" xr:uid="{00000000-0005-0000-0000-0000D2930000}"/>
    <cellStyle name="Dane wyjściowe 7 8" xfId="37845" xr:uid="{00000000-0005-0000-0000-0000D3930000}"/>
    <cellStyle name="Dane wyjściowe 7 8 2" xfId="37846" xr:uid="{00000000-0005-0000-0000-0000D4930000}"/>
    <cellStyle name="Dane wyjściowe 7 8 2 2" xfId="37847" xr:uid="{00000000-0005-0000-0000-0000D5930000}"/>
    <cellStyle name="Dane wyjściowe 7 8 2 3" xfId="37848" xr:uid="{00000000-0005-0000-0000-0000D6930000}"/>
    <cellStyle name="Dane wyjściowe 7 8 3" xfId="37849" xr:uid="{00000000-0005-0000-0000-0000D7930000}"/>
    <cellStyle name="Dane wyjściowe 7 8 3 2" xfId="37850" xr:uid="{00000000-0005-0000-0000-0000D8930000}"/>
    <cellStyle name="Dane wyjściowe 7 8 3 3" xfId="37851" xr:uid="{00000000-0005-0000-0000-0000D9930000}"/>
    <cellStyle name="Dane wyjściowe 7 8 4" xfId="37852" xr:uid="{00000000-0005-0000-0000-0000DA930000}"/>
    <cellStyle name="Dane wyjściowe 7 8 5" xfId="37853" xr:uid="{00000000-0005-0000-0000-0000DB930000}"/>
    <cellStyle name="Dane wyjściowe 7 9" xfId="37854" xr:uid="{00000000-0005-0000-0000-0000DC930000}"/>
    <cellStyle name="Dane wyjściowe 7 9 2" xfId="37855" xr:uid="{00000000-0005-0000-0000-0000DD930000}"/>
    <cellStyle name="Dane wyjściowe 7 9 2 2" xfId="37856" xr:uid="{00000000-0005-0000-0000-0000DE930000}"/>
    <cellStyle name="Dane wyjściowe 7 9 2 3" xfId="37857" xr:uid="{00000000-0005-0000-0000-0000DF930000}"/>
    <cellStyle name="Dane wyjściowe 7 9 3" xfId="37858" xr:uid="{00000000-0005-0000-0000-0000E0930000}"/>
    <cellStyle name="Dane wyjściowe 7 9 3 2" xfId="37859" xr:uid="{00000000-0005-0000-0000-0000E1930000}"/>
    <cellStyle name="Dane wyjściowe 7 9 3 3" xfId="37860" xr:uid="{00000000-0005-0000-0000-0000E2930000}"/>
    <cellStyle name="Dane wyjściowe 7 9 4" xfId="37861" xr:uid="{00000000-0005-0000-0000-0000E3930000}"/>
    <cellStyle name="Dane wyjściowe 7 9 5" xfId="37862" xr:uid="{00000000-0005-0000-0000-0000E4930000}"/>
    <cellStyle name="Dane wyjściowe 8" xfId="37863" xr:uid="{00000000-0005-0000-0000-0000E5930000}"/>
    <cellStyle name="Dane wyjściowe 8 10" xfId="37864" xr:uid="{00000000-0005-0000-0000-0000E6930000}"/>
    <cellStyle name="Dane wyjściowe 8 10 2" xfId="37865" xr:uid="{00000000-0005-0000-0000-0000E7930000}"/>
    <cellStyle name="Dane wyjściowe 8 10 2 2" xfId="37866" xr:uid="{00000000-0005-0000-0000-0000E8930000}"/>
    <cellStyle name="Dane wyjściowe 8 10 2 3" xfId="37867" xr:uid="{00000000-0005-0000-0000-0000E9930000}"/>
    <cellStyle name="Dane wyjściowe 8 10 3" xfId="37868" xr:uid="{00000000-0005-0000-0000-0000EA930000}"/>
    <cellStyle name="Dane wyjściowe 8 10 3 2" xfId="37869" xr:uid="{00000000-0005-0000-0000-0000EB930000}"/>
    <cellStyle name="Dane wyjściowe 8 10 3 3" xfId="37870" xr:uid="{00000000-0005-0000-0000-0000EC930000}"/>
    <cellStyle name="Dane wyjściowe 8 10 4" xfId="37871" xr:uid="{00000000-0005-0000-0000-0000ED930000}"/>
    <cellStyle name="Dane wyjściowe 8 10 5" xfId="37872" xr:uid="{00000000-0005-0000-0000-0000EE930000}"/>
    <cellStyle name="Dane wyjściowe 8 11" xfId="37873" xr:uid="{00000000-0005-0000-0000-0000EF930000}"/>
    <cellStyle name="Dane wyjściowe 8 11 2" xfId="37874" xr:uid="{00000000-0005-0000-0000-0000F0930000}"/>
    <cellStyle name="Dane wyjściowe 8 11 2 2" xfId="37875" xr:uid="{00000000-0005-0000-0000-0000F1930000}"/>
    <cellStyle name="Dane wyjściowe 8 11 2 3" xfId="37876" xr:uid="{00000000-0005-0000-0000-0000F2930000}"/>
    <cellStyle name="Dane wyjściowe 8 11 3" xfId="37877" xr:uid="{00000000-0005-0000-0000-0000F3930000}"/>
    <cellStyle name="Dane wyjściowe 8 11 3 2" xfId="37878" xr:uid="{00000000-0005-0000-0000-0000F4930000}"/>
    <cellStyle name="Dane wyjściowe 8 11 3 3" xfId="37879" xr:uid="{00000000-0005-0000-0000-0000F5930000}"/>
    <cellStyle name="Dane wyjściowe 8 11 4" xfId="37880" xr:uid="{00000000-0005-0000-0000-0000F6930000}"/>
    <cellStyle name="Dane wyjściowe 8 11 5" xfId="37881" xr:uid="{00000000-0005-0000-0000-0000F7930000}"/>
    <cellStyle name="Dane wyjściowe 8 12" xfId="37882" xr:uid="{00000000-0005-0000-0000-0000F8930000}"/>
    <cellStyle name="Dane wyjściowe 8 12 2" xfId="37883" xr:uid="{00000000-0005-0000-0000-0000F9930000}"/>
    <cellStyle name="Dane wyjściowe 8 12 2 2" xfId="37884" xr:uid="{00000000-0005-0000-0000-0000FA930000}"/>
    <cellStyle name="Dane wyjściowe 8 12 2 3" xfId="37885" xr:uid="{00000000-0005-0000-0000-0000FB930000}"/>
    <cellStyle name="Dane wyjściowe 8 12 3" xfId="37886" xr:uid="{00000000-0005-0000-0000-0000FC930000}"/>
    <cellStyle name="Dane wyjściowe 8 12 3 2" xfId="37887" xr:uid="{00000000-0005-0000-0000-0000FD930000}"/>
    <cellStyle name="Dane wyjściowe 8 12 3 3" xfId="37888" xr:uid="{00000000-0005-0000-0000-0000FE930000}"/>
    <cellStyle name="Dane wyjściowe 8 12 4" xfId="37889" xr:uid="{00000000-0005-0000-0000-0000FF930000}"/>
    <cellStyle name="Dane wyjściowe 8 12 5" xfId="37890" xr:uid="{00000000-0005-0000-0000-000000940000}"/>
    <cellStyle name="Dane wyjściowe 8 13" xfId="37891" xr:uid="{00000000-0005-0000-0000-000001940000}"/>
    <cellStyle name="Dane wyjściowe 8 13 2" xfId="37892" xr:uid="{00000000-0005-0000-0000-000002940000}"/>
    <cellStyle name="Dane wyjściowe 8 13 2 2" xfId="37893" xr:uid="{00000000-0005-0000-0000-000003940000}"/>
    <cellStyle name="Dane wyjściowe 8 13 2 3" xfId="37894" xr:uid="{00000000-0005-0000-0000-000004940000}"/>
    <cellStyle name="Dane wyjściowe 8 13 3" xfId="37895" xr:uid="{00000000-0005-0000-0000-000005940000}"/>
    <cellStyle name="Dane wyjściowe 8 13 3 2" xfId="37896" xr:uid="{00000000-0005-0000-0000-000006940000}"/>
    <cellStyle name="Dane wyjściowe 8 13 3 3" xfId="37897" xr:uid="{00000000-0005-0000-0000-000007940000}"/>
    <cellStyle name="Dane wyjściowe 8 13 4" xfId="37898" xr:uid="{00000000-0005-0000-0000-000008940000}"/>
    <cellStyle name="Dane wyjściowe 8 13 5" xfId="37899" xr:uid="{00000000-0005-0000-0000-000009940000}"/>
    <cellStyle name="Dane wyjściowe 8 14" xfId="37900" xr:uid="{00000000-0005-0000-0000-00000A940000}"/>
    <cellStyle name="Dane wyjściowe 8 14 2" xfId="37901" xr:uid="{00000000-0005-0000-0000-00000B940000}"/>
    <cellStyle name="Dane wyjściowe 8 14 2 2" xfId="37902" xr:uid="{00000000-0005-0000-0000-00000C940000}"/>
    <cellStyle name="Dane wyjściowe 8 14 2 3" xfId="37903" xr:uid="{00000000-0005-0000-0000-00000D940000}"/>
    <cellStyle name="Dane wyjściowe 8 14 3" xfId="37904" xr:uid="{00000000-0005-0000-0000-00000E940000}"/>
    <cellStyle name="Dane wyjściowe 8 14 3 2" xfId="37905" xr:uid="{00000000-0005-0000-0000-00000F940000}"/>
    <cellStyle name="Dane wyjściowe 8 14 3 3" xfId="37906" xr:uid="{00000000-0005-0000-0000-000010940000}"/>
    <cellStyle name="Dane wyjściowe 8 14 4" xfId="37907" xr:uid="{00000000-0005-0000-0000-000011940000}"/>
    <cellStyle name="Dane wyjściowe 8 14 5" xfId="37908" xr:uid="{00000000-0005-0000-0000-000012940000}"/>
    <cellStyle name="Dane wyjściowe 8 15" xfId="37909" xr:uid="{00000000-0005-0000-0000-000013940000}"/>
    <cellStyle name="Dane wyjściowe 8 15 2" xfId="37910" xr:uid="{00000000-0005-0000-0000-000014940000}"/>
    <cellStyle name="Dane wyjściowe 8 15 2 2" xfId="37911" xr:uid="{00000000-0005-0000-0000-000015940000}"/>
    <cellStyle name="Dane wyjściowe 8 15 2 3" xfId="37912" xr:uid="{00000000-0005-0000-0000-000016940000}"/>
    <cellStyle name="Dane wyjściowe 8 15 3" xfId="37913" xr:uid="{00000000-0005-0000-0000-000017940000}"/>
    <cellStyle name="Dane wyjściowe 8 15 3 2" xfId="37914" xr:uid="{00000000-0005-0000-0000-000018940000}"/>
    <cellStyle name="Dane wyjściowe 8 15 3 3" xfId="37915" xr:uid="{00000000-0005-0000-0000-000019940000}"/>
    <cellStyle name="Dane wyjściowe 8 15 4" xfId="37916" xr:uid="{00000000-0005-0000-0000-00001A940000}"/>
    <cellStyle name="Dane wyjściowe 8 15 5" xfId="37917" xr:uid="{00000000-0005-0000-0000-00001B940000}"/>
    <cellStyle name="Dane wyjściowe 8 16" xfId="37918" xr:uid="{00000000-0005-0000-0000-00001C940000}"/>
    <cellStyle name="Dane wyjściowe 8 16 2" xfId="37919" xr:uid="{00000000-0005-0000-0000-00001D940000}"/>
    <cellStyle name="Dane wyjściowe 8 16 2 2" xfId="37920" xr:uid="{00000000-0005-0000-0000-00001E940000}"/>
    <cellStyle name="Dane wyjściowe 8 16 2 3" xfId="37921" xr:uid="{00000000-0005-0000-0000-00001F940000}"/>
    <cellStyle name="Dane wyjściowe 8 16 3" xfId="37922" xr:uid="{00000000-0005-0000-0000-000020940000}"/>
    <cellStyle name="Dane wyjściowe 8 16 3 2" xfId="37923" xr:uid="{00000000-0005-0000-0000-000021940000}"/>
    <cellStyle name="Dane wyjściowe 8 16 3 3" xfId="37924" xr:uid="{00000000-0005-0000-0000-000022940000}"/>
    <cellStyle name="Dane wyjściowe 8 16 4" xfId="37925" xr:uid="{00000000-0005-0000-0000-000023940000}"/>
    <cellStyle name="Dane wyjściowe 8 16 5" xfId="37926" xr:uid="{00000000-0005-0000-0000-000024940000}"/>
    <cellStyle name="Dane wyjściowe 8 17" xfId="37927" xr:uid="{00000000-0005-0000-0000-000025940000}"/>
    <cellStyle name="Dane wyjściowe 8 17 2" xfId="37928" xr:uid="{00000000-0005-0000-0000-000026940000}"/>
    <cellStyle name="Dane wyjściowe 8 17 2 2" xfId="37929" xr:uid="{00000000-0005-0000-0000-000027940000}"/>
    <cellStyle name="Dane wyjściowe 8 17 2 3" xfId="37930" xr:uid="{00000000-0005-0000-0000-000028940000}"/>
    <cellStyle name="Dane wyjściowe 8 17 3" xfId="37931" xr:uid="{00000000-0005-0000-0000-000029940000}"/>
    <cellStyle name="Dane wyjściowe 8 17 3 2" xfId="37932" xr:uid="{00000000-0005-0000-0000-00002A940000}"/>
    <cellStyle name="Dane wyjściowe 8 17 3 3" xfId="37933" xr:uid="{00000000-0005-0000-0000-00002B940000}"/>
    <cellStyle name="Dane wyjściowe 8 17 4" xfId="37934" xr:uid="{00000000-0005-0000-0000-00002C940000}"/>
    <cellStyle name="Dane wyjściowe 8 17 5" xfId="37935" xr:uid="{00000000-0005-0000-0000-00002D940000}"/>
    <cellStyle name="Dane wyjściowe 8 18" xfId="37936" xr:uid="{00000000-0005-0000-0000-00002E940000}"/>
    <cellStyle name="Dane wyjściowe 8 18 2" xfId="37937" xr:uid="{00000000-0005-0000-0000-00002F940000}"/>
    <cellStyle name="Dane wyjściowe 8 18 2 2" xfId="37938" xr:uid="{00000000-0005-0000-0000-000030940000}"/>
    <cellStyle name="Dane wyjściowe 8 18 2 3" xfId="37939" xr:uid="{00000000-0005-0000-0000-000031940000}"/>
    <cellStyle name="Dane wyjściowe 8 18 3" xfId="37940" xr:uid="{00000000-0005-0000-0000-000032940000}"/>
    <cellStyle name="Dane wyjściowe 8 18 3 2" xfId="37941" xr:uid="{00000000-0005-0000-0000-000033940000}"/>
    <cellStyle name="Dane wyjściowe 8 18 3 3" xfId="37942" xr:uid="{00000000-0005-0000-0000-000034940000}"/>
    <cellStyle name="Dane wyjściowe 8 18 4" xfId="37943" xr:uid="{00000000-0005-0000-0000-000035940000}"/>
    <cellStyle name="Dane wyjściowe 8 18 5" xfId="37944" xr:uid="{00000000-0005-0000-0000-000036940000}"/>
    <cellStyle name="Dane wyjściowe 8 19" xfId="37945" xr:uid="{00000000-0005-0000-0000-000037940000}"/>
    <cellStyle name="Dane wyjściowe 8 19 2" xfId="37946" xr:uid="{00000000-0005-0000-0000-000038940000}"/>
    <cellStyle name="Dane wyjściowe 8 19 2 2" xfId="37947" xr:uid="{00000000-0005-0000-0000-000039940000}"/>
    <cellStyle name="Dane wyjściowe 8 19 2 3" xfId="37948" xr:uid="{00000000-0005-0000-0000-00003A940000}"/>
    <cellStyle name="Dane wyjściowe 8 19 3" xfId="37949" xr:uid="{00000000-0005-0000-0000-00003B940000}"/>
    <cellStyle name="Dane wyjściowe 8 19 3 2" xfId="37950" xr:uid="{00000000-0005-0000-0000-00003C940000}"/>
    <cellStyle name="Dane wyjściowe 8 19 3 3" xfId="37951" xr:uid="{00000000-0005-0000-0000-00003D940000}"/>
    <cellStyle name="Dane wyjściowe 8 19 4" xfId="37952" xr:uid="{00000000-0005-0000-0000-00003E940000}"/>
    <cellStyle name="Dane wyjściowe 8 19 5" xfId="37953" xr:uid="{00000000-0005-0000-0000-00003F940000}"/>
    <cellStyle name="Dane wyjściowe 8 2" xfId="37954" xr:uid="{00000000-0005-0000-0000-000040940000}"/>
    <cellStyle name="Dane wyjściowe 8 2 2" xfId="37955" xr:uid="{00000000-0005-0000-0000-000041940000}"/>
    <cellStyle name="Dane wyjściowe 8 2 2 2" xfId="37956" xr:uid="{00000000-0005-0000-0000-000042940000}"/>
    <cellStyle name="Dane wyjściowe 8 2 2 3" xfId="37957" xr:uid="{00000000-0005-0000-0000-000043940000}"/>
    <cellStyle name="Dane wyjściowe 8 2 2 4" xfId="37958" xr:uid="{00000000-0005-0000-0000-000044940000}"/>
    <cellStyle name="Dane wyjściowe 8 2 3" xfId="37959" xr:uid="{00000000-0005-0000-0000-000045940000}"/>
    <cellStyle name="Dane wyjściowe 8 2 3 2" xfId="37960" xr:uid="{00000000-0005-0000-0000-000046940000}"/>
    <cellStyle name="Dane wyjściowe 8 2 3 3" xfId="37961" xr:uid="{00000000-0005-0000-0000-000047940000}"/>
    <cellStyle name="Dane wyjściowe 8 2 4" xfId="37962" xr:uid="{00000000-0005-0000-0000-000048940000}"/>
    <cellStyle name="Dane wyjściowe 8 2 4 2" xfId="37963" xr:uid="{00000000-0005-0000-0000-000049940000}"/>
    <cellStyle name="Dane wyjściowe 8 2 5" xfId="37964" xr:uid="{00000000-0005-0000-0000-00004A940000}"/>
    <cellStyle name="Dane wyjściowe 8 20" xfId="37965" xr:uid="{00000000-0005-0000-0000-00004B940000}"/>
    <cellStyle name="Dane wyjściowe 8 20 2" xfId="37966" xr:uid="{00000000-0005-0000-0000-00004C940000}"/>
    <cellStyle name="Dane wyjściowe 8 20 2 2" xfId="37967" xr:uid="{00000000-0005-0000-0000-00004D940000}"/>
    <cellStyle name="Dane wyjściowe 8 20 2 3" xfId="37968" xr:uid="{00000000-0005-0000-0000-00004E940000}"/>
    <cellStyle name="Dane wyjściowe 8 20 3" xfId="37969" xr:uid="{00000000-0005-0000-0000-00004F940000}"/>
    <cellStyle name="Dane wyjściowe 8 20 3 2" xfId="37970" xr:uid="{00000000-0005-0000-0000-000050940000}"/>
    <cellStyle name="Dane wyjściowe 8 20 3 3" xfId="37971" xr:uid="{00000000-0005-0000-0000-000051940000}"/>
    <cellStyle name="Dane wyjściowe 8 20 4" xfId="37972" xr:uid="{00000000-0005-0000-0000-000052940000}"/>
    <cellStyle name="Dane wyjściowe 8 20 5" xfId="37973" xr:uid="{00000000-0005-0000-0000-000053940000}"/>
    <cellStyle name="Dane wyjściowe 8 21" xfId="37974" xr:uid="{00000000-0005-0000-0000-000054940000}"/>
    <cellStyle name="Dane wyjściowe 8 21 2" xfId="37975" xr:uid="{00000000-0005-0000-0000-000055940000}"/>
    <cellStyle name="Dane wyjściowe 8 22" xfId="37976" xr:uid="{00000000-0005-0000-0000-000056940000}"/>
    <cellStyle name="Dane wyjściowe 8 3" xfId="37977" xr:uid="{00000000-0005-0000-0000-000057940000}"/>
    <cellStyle name="Dane wyjściowe 8 3 2" xfId="37978" xr:uid="{00000000-0005-0000-0000-000058940000}"/>
    <cellStyle name="Dane wyjściowe 8 3 2 2" xfId="37979" xr:uid="{00000000-0005-0000-0000-000059940000}"/>
    <cellStyle name="Dane wyjściowe 8 3 2 3" xfId="37980" xr:uid="{00000000-0005-0000-0000-00005A940000}"/>
    <cellStyle name="Dane wyjściowe 8 3 2 4" xfId="37981" xr:uid="{00000000-0005-0000-0000-00005B940000}"/>
    <cellStyle name="Dane wyjściowe 8 3 3" xfId="37982" xr:uid="{00000000-0005-0000-0000-00005C940000}"/>
    <cellStyle name="Dane wyjściowe 8 3 3 2" xfId="37983" xr:uid="{00000000-0005-0000-0000-00005D940000}"/>
    <cellStyle name="Dane wyjściowe 8 3 3 3" xfId="37984" xr:uid="{00000000-0005-0000-0000-00005E940000}"/>
    <cellStyle name="Dane wyjściowe 8 3 4" xfId="37985" xr:uid="{00000000-0005-0000-0000-00005F940000}"/>
    <cellStyle name="Dane wyjściowe 8 3 4 2" xfId="37986" xr:uid="{00000000-0005-0000-0000-000060940000}"/>
    <cellStyle name="Dane wyjściowe 8 3 5" xfId="37987" xr:uid="{00000000-0005-0000-0000-000061940000}"/>
    <cellStyle name="Dane wyjściowe 8 4" xfId="37988" xr:uid="{00000000-0005-0000-0000-000062940000}"/>
    <cellStyle name="Dane wyjściowe 8 4 2" xfId="37989" xr:uid="{00000000-0005-0000-0000-000063940000}"/>
    <cellStyle name="Dane wyjściowe 8 4 2 2" xfId="37990" xr:uid="{00000000-0005-0000-0000-000064940000}"/>
    <cellStyle name="Dane wyjściowe 8 4 2 3" xfId="37991" xr:uid="{00000000-0005-0000-0000-000065940000}"/>
    <cellStyle name="Dane wyjściowe 8 4 2 4" xfId="37992" xr:uid="{00000000-0005-0000-0000-000066940000}"/>
    <cellStyle name="Dane wyjściowe 8 4 3" xfId="37993" xr:uid="{00000000-0005-0000-0000-000067940000}"/>
    <cellStyle name="Dane wyjściowe 8 4 3 2" xfId="37994" xr:uid="{00000000-0005-0000-0000-000068940000}"/>
    <cellStyle name="Dane wyjściowe 8 4 3 3" xfId="37995" xr:uid="{00000000-0005-0000-0000-000069940000}"/>
    <cellStyle name="Dane wyjściowe 8 4 4" xfId="37996" xr:uid="{00000000-0005-0000-0000-00006A940000}"/>
    <cellStyle name="Dane wyjściowe 8 4 5" xfId="37997" xr:uid="{00000000-0005-0000-0000-00006B940000}"/>
    <cellStyle name="Dane wyjściowe 8 4 6" xfId="37998" xr:uid="{00000000-0005-0000-0000-00006C940000}"/>
    <cellStyle name="Dane wyjściowe 8 5" xfId="37999" xr:uid="{00000000-0005-0000-0000-00006D940000}"/>
    <cellStyle name="Dane wyjściowe 8 5 2" xfId="38000" xr:uid="{00000000-0005-0000-0000-00006E940000}"/>
    <cellStyle name="Dane wyjściowe 8 5 2 2" xfId="38001" xr:uid="{00000000-0005-0000-0000-00006F940000}"/>
    <cellStyle name="Dane wyjściowe 8 5 2 3" xfId="38002" xr:uid="{00000000-0005-0000-0000-000070940000}"/>
    <cellStyle name="Dane wyjściowe 8 5 3" xfId="38003" xr:uid="{00000000-0005-0000-0000-000071940000}"/>
    <cellStyle name="Dane wyjściowe 8 5 3 2" xfId="38004" xr:uid="{00000000-0005-0000-0000-000072940000}"/>
    <cellStyle name="Dane wyjściowe 8 5 3 3" xfId="38005" xr:uid="{00000000-0005-0000-0000-000073940000}"/>
    <cellStyle name="Dane wyjściowe 8 5 4" xfId="38006" xr:uid="{00000000-0005-0000-0000-000074940000}"/>
    <cellStyle name="Dane wyjściowe 8 5 5" xfId="38007" xr:uid="{00000000-0005-0000-0000-000075940000}"/>
    <cellStyle name="Dane wyjściowe 8 6" xfId="38008" xr:uid="{00000000-0005-0000-0000-000076940000}"/>
    <cellStyle name="Dane wyjściowe 8 6 2" xfId="38009" xr:uid="{00000000-0005-0000-0000-000077940000}"/>
    <cellStyle name="Dane wyjściowe 8 6 2 2" xfId="38010" xr:uid="{00000000-0005-0000-0000-000078940000}"/>
    <cellStyle name="Dane wyjściowe 8 6 2 3" xfId="38011" xr:uid="{00000000-0005-0000-0000-000079940000}"/>
    <cellStyle name="Dane wyjściowe 8 6 3" xfId="38012" xr:uid="{00000000-0005-0000-0000-00007A940000}"/>
    <cellStyle name="Dane wyjściowe 8 6 3 2" xfId="38013" xr:uid="{00000000-0005-0000-0000-00007B940000}"/>
    <cellStyle name="Dane wyjściowe 8 6 3 3" xfId="38014" xr:uid="{00000000-0005-0000-0000-00007C940000}"/>
    <cellStyle name="Dane wyjściowe 8 6 4" xfId="38015" xr:uid="{00000000-0005-0000-0000-00007D940000}"/>
    <cellStyle name="Dane wyjściowe 8 6 5" xfId="38016" xr:uid="{00000000-0005-0000-0000-00007E940000}"/>
    <cellStyle name="Dane wyjściowe 8 7" xfId="38017" xr:uid="{00000000-0005-0000-0000-00007F940000}"/>
    <cellStyle name="Dane wyjściowe 8 7 2" xfId="38018" xr:uid="{00000000-0005-0000-0000-000080940000}"/>
    <cellStyle name="Dane wyjściowe 8 7 2 2" xfId="38019" xr:uid="{00000000-0005-0000-0000-000081940000}"/>
    <cellStyle name="Dane wyjściowe 8 7 2 3" xfId="38020" xr:uid="{00000000-0005-0000-0000-000082940000}"/>
    <cellStyle name="Dane wyjściowe 8 7 3" xfId="38021" xr:uid="{00000000-0005-0000-0000-000083940000}"/>
    <cellStyle name="Dane wyjściowe 8 7 3 2" xfId="38022" xr:uid="{00000000-0005-0000-0000-000084940000}"/>
    <cellStyle name="Dane wyjściowe 8 7 3 3" xfId="38023" xr:uid="{00000000-0005-0000-0000-000085940000}"/>
    <cellStyle name="Dane wyjściowe 8 7 4" xfId="38024" xr:uid="{00000000-0005-0000-0000-000086940000}"/>
    <cellStyle name="Dane wyjściowe 8 7 5" xfId="38025" xr:uid="{00000000-0005-0000-0000-000087940000}"/>
    <cellStyle name="Dane wyjściowe 8 8" xfId="38026" xr:uid="{00000000-0005-0000-0000-000088940000}"/>
    <cellStyle name="Dane wyjściowe 8 8 2" xfId="38027" xr:uid="{00000000-0005-0000-0000-000089940000}"/>
    <cellStyle name="Dane wyjściowe 8 8 2 2" xfId="38028" xr:uid="{00000000-0005-0000-0000-00008A940000}"/>
    <cellStyle name="Dane wyjściowe 8 8 2 3" xfId="38029" xr:uid="{00000000-0005-0000-0000-00008B940000}"/>
    <cellStyle name="Dane wyjściowe 8 8 3" xfId="38030" xr:uid="{00000000-0005-0000-0000-00008C940000}"/>
    <cellStyle name="Dane wyjściowe 8 8 3 2" xfId="38031" xr:uid="{00000000-0005-0000-0000-00008D940000}"/>
    <cellStyle name="Dane wyjściowe 8 8 3 3" xfId="38032" xr:uid="{00000000-0005-0000-0000-00008E940000}"/>
    <cellStyle name="Dane wyjściowe 8 8 4" xfId="38033" xr:uid="{00000000-0005-0000-0000-00008F940000}"/>
    <cellStyle name="Dane wyjściowe 8 8 5" xfId="38034" xr:uid="{00000000-0005-0000-0000-000090940000}"/>
    <cellStyle name="Dane wyjściowe 8 9" xfId="38035" xr:uid="{00000000-0005-0000-0000-000091940000}"/>
    <cellStyle name="Dane wyjściowe 8 9 2" xfId="38036" xr:uid="{00000000-0005-0000-0000-000092940000}"/>
    <cellStyle name="Dane wyjściowe 8 9 2 2" xfId="38037" xr:uid="{00000000-0005-0000-0000-000093940000}"/>
    <cellStyle name="Dane wyjściowe 8 9 2 3" xfId="38038" xr:uid="{00000000-0005-0000-0000-000094940000}"/>
    <cellStyle name="Dane wyjściowe 8 9 3" xfId="38039" xr:uid="{00000000-0005-0000-0000-000095940000}"/>
    <cellStyle name="Dane wyjściowe 8 9 3 2" xfId="38040" xr:uid="{00000000-0005-0000-0000-000096940000}"/>
    <cellStyle name="Dane wyjściowe 8 9 3 3" xfId="38041" xr:uid="{00000000-0005-0000-0000-000097940000}"/>
    <cellStyle name="Dane wyjściowe 8 9 4" xfId="38042" xr:uid="{00000000-0005-0000-0000-000098940000}"/>
    <cellStyle name="Dane wyjściowe 8 9 5" xfId="38043" xr:uid="{00000000-0005-0000-0000-000099940000}"/>
    <cellStyle name="Dane wyjściowe 9" xfId="38044" xr:uid="{00000000-0005-0000-0000-00009A940000}"/>
    <cellStyle name="Dane wyjściowe 9 2" xfId="38045" xr:uid="{00000000-0005-0000-0000-00009B940000}"/>
    <cellStyle name="Dane wyjściowe 9 2 2" xfId="38046" xr:uid="{00000000-0005-0000-0000-00009C940000}"/>
    <cellStyle name="Dane wyjściowe 9 2 3" xfId="38047" xr:uid="{00000000-0005-0000-0000-00009D940000}"/>
    <cellStyle name="Dane wyjściowe 9 2 4" xfId="38048" xr:uid="{00000000-0005-0000-0000-00009E940000}"/>
    <cellStyle name="Dane wyjściowe 9 2 5" xfId="38049" xr:uid="{00000000-0005-0000-0000-00009F940000}"/>
    <cellStyle name="Dane wyjściowe 9 3" xfId="38050" xr:uid="{00000000-0005-0000-0000-0000A0940000}"/>
    <cellStyle name="Dane wyjściowe 9 3 2" xfId="38051" xr:uid="{00000000-0005-0000-0000-0000A1940000}"/>
    <cellStyle name="Dane wyjściowe 9 3 3" xfId="38052" xr:uid="{00000000-0005-0000-0000-0000A2940000}"/>
    <cellStyle name="Dane wyjściowe 9 3 4" xfId="38053" xr:uid="{00000000-0005-0000-0000-0000A3940000}"/>
    <cellStyle name="Dane wyjściowe 9 4" xfId="38054" xr:uid="{00000000-0005-0000-0000-0000A4940000}"/>
    <cellStyle name="Dane wyjściowe 9 4 2" xfId="38055" xr:uid="{00000000-0005-0000-0000-0000A5940000}"/>
    <cellStyle name="Dane wyjściowe 9 5" xfId="38056" xr:uid="{00000000-0005-0000-0000-0000A6940000}"/>
    <cellStyle name="Date" xfId="38057" xr:uid="{00000000-0005-0000-0000-0000A7940000}"/>
    <cellStyle name="Date Short" xfId="38058" xr:uid="{00000000-0005-0000-0000-0000A8940000}"/>
    <cellStyle name="DB Model Standard" xfId="38059" xr:uid="{00000000-0005-0000-0000-0000A9940000}"/>
    <cellStyle name="DB Model Standard 2" xfId="38060" xr:uid="{00000000-0005-0000-0000-0000AA940000}"/>
    <cellStyle name="DELTA" xfId="38061" xr:uid="{00000000-0005-0000-0000-0000AB940000}"/>
    <cellStyle name="Dezimal [0]_EntwImpIEA" xfId="38062" xr:uid="{00000000-0005-0000-0000-0000AC940000}"/>
    <cellStyle name="Dezimal_2 Pages" xfId="38063" xr:uid="{00000000-0005-0000-0000-0000AD940000}"/>
    <cellStyle name="do_danych_szczegolowych" xfId="38064" xr:uid="{00000000-0005-0000-0000-0000AE940000}"/>
    <cellStyle name="Dob" xfId="38065" xr:uid="{00000000-0005-0000-0000-0000AF940000}"/>
    <cellStyle name="Dobre 10" xfId="38066" xr:uid="{00000000-0005-0000-0000-0000B0940000}"/>
    <cellStyle name="Dobre 11" xfId="38067" xr:uid="{00000000-0005-0000-0000-0000B1940000}"/>
    <cellStyle name="Dobre 2" xfId="38068" xr:uid="{00000000-0005-0000-0000-0000B2940000}"/>
    <cellStyle name="Dobre 2 10" xfId="38069" xr:uid="{00000000-0005-0000-0000-0000B3940000}"/>
    <cellStyle name="Dobre 2 11" xfId="38070" xr:uid="{00000000-0005-0000-0000-0000B4940000}"/>
    <cellStyle name="Dobre 2 2" xfId="38071" xr:uid="{00000000-0005-0000-0000-0000B5940000}"/>
    <cellStyle name="Dobre 2 2 2" xfId="38072" xr:uid="{00000000-0005-0000-0000-0000B6940000}"/>
    <cellStyle name="Dobre 2 2 3" xfId="38073" xr:uid="{00000000-0005-0000-0000-0000B7940000}"/>
    <cellStyle name="Dobre 2 2 4" xfId="38074" xr:uid="{00000000-0005-0000-0000-0000B8940000}"/>
    <cellStyle name="Dobre 2 3" xfId="38075" xr:uid="{00000000-0005-0000-0000-0000B9940000}"/>
    <cellStyle name="Dobre 2 3 2" xfId="38076" xr:uid="{00000000-0005-0000-0000-0000BA940000}"/>
    <cellStyle name="Dobre 2 4" xfId="38077" xr:uid="{00000000-0005-0000-0000-0000BB940000}"/>
    <cellStyle name="Dobre 2 4 2" xfId="38078" xr:uid="{00000000-0005-0000-0000-0000BC940000}"/>
    <cellStyle name="Dobre 2 5" xfId="38079" xr:uid="{00000000-0005-0000-0000-0000BD940000}"/>
    <cellStyle name="Dobre 2 5 2" xfId="38080" xr:uid="{00000000-0005-0000-0000-0000BE940000}"/>
    <cellStyle name="Dobre 2 6" xfId="38081" xr:uid="{00000000-0005-0000-0000-0000BF940000}"/>
    <cellStyle name="Dobre 2 6 2" xfId="38082" xr:uid="{00000000-0005-0000-0000-0000C0940000}"/>
    <cellStyle name="Dobre 2 7" xfId="38083" xr:uid="{00000000-0005-0000-0000-0000C1940000}"/>
    <cellStyle name="Dobre 2 7 2" xfId="38084" xr:uid="{00000000-0005-0000-0000-0000C2940000}"/>
    <cellStyle name="Dobre 2 8" xfId="38085" xr:uid="{00000000-0005-0000-0000-0000C3940000}"/>
    <cellStyle name="Dobre 2 8 2" xfId="38086" xr:uid="{00000000-0005-0000-0000-0000C4940000}"/>
    <cellStyle name="Dobre 2 9" xfId="38087" xr:uid="{00000000-0005-0000-0000-0000C5940000}"/>
    <cellStyle name="Dobre 2 9 2" xfId="38088" xr:uid="{00000000-0005-0000-0000-0000C6940000}"/>
    <cellStyle name="Dobre 3" xfId="38089" xr:uid="{00000000-0005-0000-0000-0000C7940000}"/>
    <cellStyle name="Dobre 3 2" xfId="38090" xr:uid="{00000000-0005-0000-0000-0000C8940000}"/>
    <cellStyle name="Dobre 3 3" xfId="38091" xr:uid="{00000000-0005-0000-0000-0000C9940000}"/>
    <cellStyle name="Dobre 3 4" xfId="38092" xr:uid="{00000000-0005-0000-0000-0000CA940000}"/>
    <cellStyle name="Dobre 3 5" xfId="38093" xr:uid="{00000000-0005-0000-0000-0000CB940000}"/>
    <cellStyle name="Dobre 4" xfId="38094" xr:uid="{00000000-0005-0000-0000-0000CC940000}"/>
    <cellStyle name="Dobre 4 2" xfId="38095" xr:uid="{00000000-0005-0000-0000-0000CD940000}"/>
    <cellStyle name="Dobre 4 2 2" xfId="38096" xr:uid="{00000000-0005-0000-0000-0000CE940000}"/>
    <cellStyle name="Dobre 4 2 3" xfId="38097" xr:uid="{00000000-0005-0000-0000-0000CF940000}"/>
    <cellStyle name="Dobre 4 3" xfId="38098" xr:uid="{00000000-0005-0000-0000-0000D0940000}"/>
    <cellStyle name="Dobre 4 3 2" xfId="38099" xr:uid="{00000000-0005-0000-0000-0000D1940000}"/>
    <cellStyle name="Dobre 4 4" xfId="38100" xr:uid="{00000000-0005-0000-0000-0000D2940000}"/>
    <cellStyle name="Dobre 5" xfId="38101" xr:uid="{00000000-0005-0000-0000-0000D3940000}"/>
    <cellStyle name="Dobre 5 2" xfId="38102" xr:uid="{00000000-0005-0000-0000-0000D4940000}"/>
    <cellStyle name="Dobre 5 2 2" xfId="38103" xr:uid="{00000000-0005-0000-0000-0000D5940000}"/>
    <cellStyle name="Dobre 5 3" xfId="38104" xr:uid="{00000000-0005-0000-0000-0000D6940000}"/>
    <cellStyle name="Dobre 5 4" xfId="38105" xr:uid="{00000000-0005-0000-0000-0000D7940000}"/>
    <cellStyle name="Dobre 6" xfId="38106" xr:uid="{00000000-0005-0000-0000-0000D8940000}"/>
    <cellStyle name="Dobre 6 2" xfId="38107" xr:uid="{00000000-0005-0000-0000-0000D9940000}"/>
    <cellStyle name="Dobre 6 3" xfId="38108" xr:uid="{00000000-0005-0000-0000-0000DA940000}"/>
    <cellStyle name="Dobre 7" xfId="38109" xr:uid="{00000000-0005-0000-0000-0000DB940000}"/>
    <cellStyle name="Dobre 7 2" xfId="38110" xr:uid="{00000000-0005-0000-0000-0000DC940000}"/>
    <cellStyle name="Dobre 8" xfId="38111" xr:uid="{00000000-0005-0000-0000-0000DD940000}"/>
    <cellStyle name="Dobre 8 2" xfId="38112" xr:uid="{00000000-0005-0000-0000-0000DE940000}"/>
    <cellStyle name="Dobre 8 3" xfId="38113" xr:uid="{00000000-0005-0000-0000-0000DF940000}"/>
    <cellStyle name="Dobre 9" xfId="38114" xr:uid="{00000000-0005-0000-0000-0000E0940000}"/>
    <cellStyle name="Dobre 9 2" xfId="38115" xr:uid="{00000000-0005-0000-0000-0000E1940000}"/>
    <cellStyle name="dynamika_centralna" xfId="38116" xr:uid="{00000000-0005-0000-0000-0000E2940000}"/>
    <cellStyle name="Dziesiętny" xfId="1" builtinId="3"/>
    <cellStyle name="Dziesiętny 10" xfId="38117" xr:uid="{00000000-0005-0000-0000-0000E4940000}"/>
    <cellStyle name="Dziesiętny 10 2" xfId="38118" xr:uid="{00000000-0005-0000-0000-0000E5940000}"/>
    <cellStyle name="Dziesiętny 10 2 2" xfId="38119" xr:uid="{00000000-0005-0000-0000-0000E6940000}"/>
    <cellStyle name="Dziesiętny 10 3" xfId="38120" xr:uid="{00000000-0005-0000-0000-0000E7940000}"/>
    <cellStyle name="Dziesiętny 10 4" xfId="38121" xr:uid="{00000000-0005-0000-0000-0000E8940000}"/>
    <cellStyle name="Dziesiętny 10 5" xfId="38122" xr:uid="{00000000-0005-0000-0000-0000E9940000}"/>
    <cellStyle name="Dziesiętny 11" xfId="38123" xr:uid="{00000000-0005-0000-0000-0000EA940000}"/>
    <cellStyle name="Dziesiętny 11 2" xfId="38124" xr:uid="{00000000-0005-0000-0000-0000EB940000}"/>
    <cellStyle name="Dziesiętny 11 2 2" xfId="38125" xr:uid="{00000000-0005-0000-0000-0000EC940000}"/>
    <cellStyle name="Dziesiętny 11 3" xfId="38126" xr:uid="{00000000-0005-0000-0000-0000ED940000}"/>
    <cellStyle name="Dziesiętny 11 4" xfId="38127" xr:uid="{00000000-0005-0000-0000-0000EE940000}"/>
    <cellStyle name="Dziesiętny 11 5" xfId="38128" xr:uid="{00000000-0005-0000-0000-0000EF940000}"/>
    <cellStyle name="Dziesiętny 12" xfId="38129" xr:uid="{00000000-0005-0000-0000-0000F0940000}"/>
    <cellStyle name="Dziesiętny 12 2" xfId="38130" xr:uid="{00000000-0005-0000-0000-0000F1940000}"/>
    <cellStyle name="Dziesiętny 12 2 2" xfId="38131" xr:uid="{00000000-0005-0000-0000-0000F2940000}"/>
    <cellStyle name="Dziesiętny 12 3" xfId="38132" xr:uid="{00000000-0005-0000-0000-0000F3940000}"/>
    <cellStyle name="Dziesiętny 12 4" xfId="38133" xr:uid="{00000000-0005-0000-0000-0000F4940000}"/>
    <cellStyle name="Dziesiętny 13" xfId="38134" xr:uid="{00000000-0005-0000-0000-0000F5940000}"/>
    <cellStyle name="Dziesiętny 13 2" xfId="38135" xr:uid="{00000000-0005-0000-0000-0000F6940000}"/>
    <cellStyle name="Dziesiętny 13 2 2" xfId="38136" xr:uid="{00000000-0005-0000-0000-0000F7940000}"/>
    <cellStyle name="Dziesiętny 13 3" xfId="38137" xr:uid="{00000000-0005-0000-0000-0000F8940000}"/>
    <cellStyle name="Dziesiętny 13 4" xfId="38138" xr:uid="{00000000-0005-0000-0000-0000F9940000}"/>
    <cellStyle name="Dziesiętny 14" xfId="38139" xr:uid="{00000000-0005-0000-0000-0000FA940000}"/>
    <cellStyle name="Dziesiętny 14 2" xfId="38140" xr:uid="{00000000-0005-0000-0000-0000FB940000}"/>
    <cellStyle name="Dziesiętny 14 2 2" xfId="38141" xr:uid="{00000000-0005-0000-0000-0000FC940000}"/>
    <cellStyle name="Dziesiętny 14 3" xfId="38142" xr:uid="{00000000-0005-0000-0000-0000FD940000}"/>
    <cellStyle name="Dziesiętny 14 4" xfId="38143" xr:uid="{00000000-0005-0000-0000-0000FE940000}"/>
    <cellStyle name="Dziesiętny 15" xfId="38144" xr:uid="{00000000-0005-0000-0000-0000FF940000}"/>
    <cellStyle name="Dziesiętny 15 2" xfId="38145" xr:uid="{00000000-0005-0000-0000-000000950000}"/>
    <cellStyle name="Dziesiętny 15 2 2" xfId="38146" xr:uid="{00000000-0005-0000-0000-000001950000}"/>
    <cellStyle name="Dziesiętny 15 3" xfId="38147" xr:uid="{00000000-0005-0000-0000-000002950000}"/>
    <cellStyle name="Dziesiętny 15 4" xfId="38148" xr:uid="{00000000-0005-0000-0000-000003950000}"/>
    <cellStyle name="Dziesiętny 16" xfId="38149" xr:uid="{00000000-0005-0000-0000-000004950000}"/>
    <cellStyle name="Dziesiętny 16 2" xfId="38150" xr:uid="{00000000-0005-0000-0000-000005950000}"/>
    <cellStyle name="Dziesiętny 16 2 2" xfId="38151" xr:uid="{00000000-0005-0000-0000-000006950000}"/>
    <cellStyle name="Dziesiętny 16 3" xfId="38152" xr:uid="{00000000-0005-0000-0000-000007950000}"/>
    <cellStyle name="Dziesiętny 16 4" xfId="38153" xr:uid="{00000000-0005-0000-0000-000008950000}"/>
    <cellStyle name="Dziesiętny 17" xfId="38154" xr:uid="{00000000-0005-0000-0000-000009950000}"/>
    <cellStyle name="Dziesiętny 17 2" xfId="38155" xr:uid="{00000000-0005-0000-0000-00000A950000}"/>
    <cellStyle name="Dziesiętny 17 2 2" xfId="38156" xr:uid="{00000000-0005-0000-0000-00000B950000}"/>
    <cellStyle name="Dziesiętny 17 3" xfId="38157" xr:uid="{00000000-0005-0000-0000-00000C950000}"/>
    <cellStyle name="Dziesiętny 17 4" xfId="38158" xr:uid="{00000000-0005-0000-0000-00000D950000}"/>
    <cellStyle name="Dziesiętny 18" xfId="38159" xr:uid="{00000000-0005-0000-0000-00000E950000}"/>
    <cellStyle name="Dziesiętny 18 2" xfId="38160" xr:uid="{00000000-0005-0000-0000-00000F950000}"/>
    <cellStyle name="Dziesiętny 18 2 2" xfId="38161" xr:uid="{00000000-0005-0000-0000-000010950000}"/>
    <cellStyle name="Dziesiętny 18 3" xfId="38162" xr:uid="{00000000-0005-0000-0000-000011950000}"/>
    <cellStyle name="Dziesiętny 18 4" xfId="38163" xr:uid="{00000000-0005-0000-0000-000012950000}"/>
    <cellStyle name="Dziesiętny 19" xfId="38164" xr:uid="{00000000-0005-0000-0000-000013950000}"/>
    <cellStyle name="Dziesiętny 19 2" xfId="38165" xr:uid="{00000000-0005-0000-0000-000014950000}"/>
    <cellStyle name="Dziesiętny 19 2 2" xfId="38166" xr:uid="{00000000-0005-0000-0000-000015950000}"/>
    <cellStyle name="Dziesiętny 19 3" xfId="38167" xr:uid="{00000000-0005-0000-0000-000016950000}"/>
    <cellStyle name="Dziesiętny 19 4" xfId="38168" xr:uid="{00000000-0005-0000-0000-000017950000}"/>
    <cellStyle name="Dziesiętny 2" xfId="38169" xr:uid="{00000000-0005-0000-0000-000018950000}"/>
    <cellStyle name="Dziesiętny 2 10" xfId="38170" xr:uid="{00000000-0005-0000-0000-000019950000}"/>
    <cellStyle name="Dziesiętny 2 11" xfId="38171" xr:uid="{00000000-0005-0000-0000-00001A950000}"/>
    <cellStyle name="Dziesiętny 2 11 2" xfId="38172" xr:uid="{00000000-0005-0000-0000-00001B950000}"/>
    <cellStyle name="Dziesiętny 2 12" xfId="38173" xr:uid="{00000000-0005-0000-0000-00001C950000}"/>
    <cellStyle name="Dziesiętny 2 13" xfId="38174" xr:uid="{00000000-0005-0000-0000-00001D950000}"/>
    <cellStyle name="Dziesiętny 2 2" xfId="38175" xr:uid="{00000000-0005-0000-0000-00001E950000}"/>
    <cellStyle name="Dziesiętny 2 2 2" xfId="38176" xr:uid="{00000000-0005-0000-0000-00001F950000}"/>
    <cellStyle name="Dziesiętny 2 2 2 2" xfId="38177" xr:uid="{00000000-0005-0000-0000-000020950000}"/>
    <cellStyle name="Dziesiętny 2 2 2 3" xfId="38178" xr:uid="{00000000-0005-0000-0000-000021950000}"/>
    <cellStyle name="Dziesiętny 2 2 3" xfId="38179" xr:uid="{00000000-0005-0000-0000-000022950000}"/>
    <cellStyle name="Dziesiętny 2 2 4" xfId="38180" xr:uid="{00000000-0005-0000-0000-000023950000}"/>
    <cellStyle name="Dziesiętny 2 3" xfId="38181" xr:uid="{00000000-0005-0000-0000-000024950000}"/>
    <cellStyle name="Dziesiętny 2 3 2" xfId="38182" xr:uid="{00000000-0005-0000-0000-000025950000}"/>
    <cellStyle name="Dziesiętny 2 3 2 2" xfId="38183" xr:uid="{00000000-0005-0000-0000-000026950000}"/>
    <cellStyle name="Dziesiętny 2 3 3" xfId="38184" xr:uid="{00000000-0005-0000-0000-000027950000}"/>
    <cellStyle name="Dziesiętny 2 3 4" xfId="38185" xr:uid="{00000000-0005-0000-0000-000028950000}"/>
    <cellStyle name="Dziesiętny 2 3 5" xfId="38186" xr:uid="{00000000-0005-0000-0000-000029950000}"/>
    <cellStyle name="Dziesiętny 2 3 6" xfId="38187" xr:uid="{00000000-0005-0000-0000-00002A950000}"/>
    <cellStyle name="Dziesiętny 2 4" xfId="38188" xr:uid="{00000000-0005-0000-0000-00002B950000}"/>
    <cellStyle name="Dziesiętny 2 4 2" xfId="38189" xr:uid="{00000000-0005-0000-0000-00002C950000}"/>
    <cellStyle name="Dziesiętny 2 4 3" xfId="38190" xr:uid="{00000000-0005-0000-0000-00002D950000}"/>
    <cellStyle name="Dziesiętny 2 4 4" xfId="38191" xr:uid="{00000000-0005-0000-0000-00002E950000}"/>
    <cellStyle name="Dziesiętny 2 5" xfId="38192" xr:uid="{00000000-0005-0000-0000-00002F950000}"/>
    <cellStyle name="Dziesiętny 2 5 2" xfId="38193" xr:uid="{00000000-0005-0000-0000-000030950000}"/>
    <cellStyle name="Dziesiętny 2 5 3" xfId="38194" xr:uid="{00000000-0005-0000-0000-000031950000}"/>
    <cellStyle name="Dziesiętny 2 5 4" xfId="38195" xr:uid="{00000000-0005-0000-0000-000032950000}"/>
    <cellStyle name="Dziesiętny 2 6" xfId="38196" xr:uid="{00000000-0005-0000-0000-000033950000}"/>
    <cellStyle name="Dziesiętny 2 6 2" xfId="38197" xr:uid="{00000000-0005-0000-0000-000034950000}"/>
    <cellStyle name="Dziesiętny 2 6 3" xfId="38198" xr:uid="{00000000-0005-0000-0000-000035950000}"/>
    <cellStyle name="Dziesiętny 2 7" xfId="38199" xr:uid="{00000000-0005-0000-0000-000036950000}"/>
    <cellStyle name="Dziesiętny 2 8" xfId="38200" xr:uid="{00000000-0005-0000-0000-000037950000}"/>
    <cellStyle name="Dziesiętny 2 9" xfId="38201" xr:uid="{00000000-0005-0000-0000-000038950000}"/>
    <cellStyle name="Dziesiętny 2_CIT_2" xfId="38202" xr:uid="{00000000-0005-0000-0000-000039950000}"/>
    <cellStyle name="Dziesiętny 20" xfId="38203" xr:uid="{00000000-0005-0000-0000-00003A950000}"/>
    <cellStyle name="Dziesiętny 20 2" xfId="38204" xr:uid="{00000000-0005-0000-0000-00003B950000}"/>
    <cellStyle name="Dziesiętny 20 2 2" xfId="38205" xr:uid="{00000000-0005-0000-0000-00003C950000}"/>
    <cellStyle name="Dziesiętny 20 2 2 2" xfId="38206" xr:uid="{00000000-0005-0000-0000-00003D950000}"/>
    <cellStyle name="Dziesiętny 20 2 3" xfId="38207" xr:uid="{00000000-0005-0000-0000-00003E950000}"/>
    <cellStyle name="Dziesiętny 20 3" xfId="38208" xr:uid="{00000000-0005-0000-0000-00003F950000}"/>
    <cellStyle name="Dziesiętny 20 3 2" xfId="38209" xr:uid="{00000000-0005-0000-0000-000040950000}"/>
    <cellStyle name="Dziesiętny 20 4" xfId="38210" xr:uid="{00000000-0005-0000-0000-000041950000}"/>
    <cellStyle name="Dziesiętny 20 5" xfId="38211" xr:uid="{00000000-0005-0000-0000-000042950000}"/>
    <cellStyle name="Dziesiętny 21" xfId="38212" xr:uid="{00000000-0005-0000-0000-000043950000}"/>
    <cellStyle name="Dziesiętny 21 2" xfId="38213" xr:uid="{00000000-0005-0000-0000-000044950000}"/>
    <cellStyle name="Dziesiętny 21 2 2" xfId="38214" xr:uid="{00000000-0005-0000-0000-000045950000}"/>
    <cellStyle name="Dziesiętny 21 3" xfId="38215" xr:uid="{00000000-0005-0000-0000-000046950000}"/>
    <cellStyle name="Dziesiętny 21 4" xfId="38216" xr:uid="{00000000-0005-0000-0000-000047950000}"/>
    <cellStyle name="Dziesiętny 22" xfId="38217" xr:uid="{00000000-0005-0000-0000-000048950000}"/>
    <cellStyle name="Dziesiętny 22 2" xfId="38218" xr:uid="{00000000-0005-0000-0000-000049950000}"/>
    <cellStyle name="Dziesiętny 22 2 2" xfId="38219" xr:uid="{00000000-0005-0000-0000-00004A950000}"/>
    <cellStyle name="Dziesiętny 22 3" xfId="38220" xr:uid="{00000000-0005-0000-0000-00004B950000}"/>
    <cellStyle name="Dziesiętny 22 4" xfId="38221" xr:uid="{00000000-0005-0000-0000-00004C950000}"/>
    <cellStyle name="Dziesiętny 23" xfId="38222" xr:uid="{00000000-0005-0000-0000-00004D950000}"/>
    <cellStyle name="Dziesiętny 23 2" xfId="38223" xr:uid="{00000000-0005-0000-0000-00004E950000}"/>
    <cellStyle name="Dziesiętny 23 2 2" xfId="38224" xr:uid="{00000000-0005-0000-0000-00004F950000}"/>
    <cellStyle name="Dziesiętny 23 3" xfId="38225" xr:uid="{00000000-0005-0000-0000-000050950000}"/>
    <cellStyle name="Dziesiętny 23 4" xfId="38226" xr:uid="{00000000-0005-0000-0000-000051950000}"/>
    <cellStyle name="Dziesiętny 24" xfId="38227" xr:uid="{00000000-0005-0000-0000-000052950000}"/>
    <cellStyle name="Dziesiętny 24 2" xfId="38228" xr:uid="{00000000-0005-0000-0000-000053950000}"/>
    <cellStyle name="Dziesiętny 24 2 2" xfId="38229" xr:uid="{00000000-0005-0000-0000-000054950000}"/>
    <cellStyle name="Dziesiętny 24 3" xfId="38230" xr:uid="{00000000-0005-0000-0000-000055950000}"/>
    <cellStyle name="Dziesiętny 24 3 2" xfId="38231" xr:uid="{00000000-0005-0000-0000-000056950000}"/>
    <cellStyle name="Dziesiętny 24 4" xfId="38232" xr:uid="{00000000-0005-0000-0000-000057950000}"/>
    <cellStyle name="Dziesiętny 24 5" xfId="38233" xr:uid="{00000000-0005-0000-0000-000058950000}"/>
    <cellStyle name="Dziesiętny 25" xfId="38234" xr:uid="{00000000-0005-0000-0000-000059950000}"/>
    <cellStyle name="Dziesiętny 25 2" xfId="38235" xr:uid="{00000000-0005-0000-0000-00005A950000}"/>
    <cellStyle name="Dziesiętny 25 3" xfId="38236" xr:uid="{00000000-0005-0000-0000-00005B950000}"/>
    <cellStyle name="Dziesiętny 26" xfId="38237" xr:uid="{00000000-0005-0000-0000-00005C950000}"/>
    <cellStyle name="Dziesiętny 27" xfId="38238" xr:uid="{00000000-0005-0000-0000-00005D950000}"/>
    <cellStyle name="Dziesiętny 27 2" xfId="38239" xr:uid="{00000000-0005-0000-0000-00005E950000}"/>
    <cellStyle name="Dziesiętny 27 3" xfId="38240" xr:uid="{00000000-0005-0000-0000-00005F950000}"/>
    <cellStyle name="Dziesiętny 27 4" xfId="38241" xr:uid="{00000000-0005-0000-0000-000060950000}"/>
    <cellStyle name="Dziesiętny 27 5" xfId="38242" xr:uid="{00000000-0005-0000-0000-000061950000}"/>
    <cellStyle name="Dziesiętny 27 6" xfId="38243" xr:uid="{00000000-0005-0000-0000-000062950000}"/>
    <cellStyle name="Dziesiętny 27 7" xfId="38244" xr:uid="{00000000-0005-0000-0000-000063950000}"/>
    <cellStyle name="Dziesiętny 28" xfId="38245" xr:uid="{00000000-0005-0000-0000-000064950000}"/>
    <cellStyle name="Dziesiętny 28 2" xfId="38246" xr:uid="{00000000-0005-0000-0000-000065950000}"/>
    <cellStyle name="Dziesiętny 28 3" xfId="38247" xr:uid="{00000000-0005-0000-0000-000066950000}"/>
    <cellStyle name="Dziesiętny 28 4" xfId="38248" xr:uid="{00000000-0005-0000-0000-000067950000}"/>
    <cellStyle name="Dziesiętny 28 5" xfId="38249" xr:uid="{00000000-0005-0000-0000-000068950000}"/>
    <cellStyle name="Dziesiętny 28 6" xfId="38250" xr:uid="{00000000-0005-0000-0000-000069950000}"/>
    <cellStyle name="Dziesiętny 28 7" xfId="38251" xr:uid="{00000000-0005-0000-0000-00006A950000}"/>
    <cellStyle name="Dziesiętny 28 7 2" xfId="38252" xr:uid="{00000000-0005-0000-0000-00006B950000}"/>
    <cellStyle name="Dziesiętny 29" xfId="38253" xr:uid="{00000000-0005-0000-0000-00006C950000}"/>
    <cellStyle name="Dziesiętny 29 2" xfId="38254" xr:uid="{00000000-0005-0000-0000-00006D950000}"/>
    <cellStyle name="Dziesiętny 29 3" xfId="38255" xr:uid="{00000000-0005-0000-0000-00006E950000}"/>
    <cellStyle name="Dziesiętny 29 4" xfId="38256" xr:uid="{00000000-0005-0000-0000-00006F950000}"/>
    <cellStyle name="Dziesiętny 29 5" xfId="38257" xr:uid="{00000000-0005-0000-0000-000070950000}"/>
    <cellStyle name="Dziesiętny 29 6" xfId="38258" xr:uid="{00000000-0005-0000-0000-000071950000}"/>
    <cellStyle name="Dziesiętny 3" xfId="38259" xr:uid="{00000000-0005-0000-0000-000072950000}"/>
    <cellStyle name="Dziesiętny 3 10" xfId="38260" xr:uid="{00000000-0005-0000-0000-000073950000}"/>
    <cellStyle name="Dziesiętny 3 10 2" xfId="38261" xr:uid="{00000000-0005-0000-0000-000074950000}"/>
    <cellStyle name="Dziesiętny 3 10 2 2" xfId="38262" xr:uid="{00000000-0005-0000-0000-000075950000}"/>
    <cellStyle name="Dziesiętny 3 10 3" xfId="38263" xr:uid="{00000000-0005-0000-0000-000076950000}"/>
    <cellStyle name="Dziesiętny 3 11" xfId="38264" xr:uid="{00000000-0005-0000-0000-000077950000}"/>
    <cellStyle name="Dziesiętny 3 11 2" xfId="38265" xr:uid="{00000000-0005-0000-0000-000078950000}"/>
    <cellStyle name="Dziesiętny 3 11 2 2" xfId="38266" xr:uid="{00000000-0005-0000-0000-000079950000}"/>
    <cellStyle name="Dziesiętny 3 11 3" xfId="38267" xr:uid="{00000000-0005-0000-0000-00007A950000}"/>
    <cellStyle name="Dziesiętny 3 12" xfId="38268" xr:uid="{00000000-0005-0000-0000-00007B950000}"/>
    <cellStyle name="Dziesiętny 3 12 2" xfId="38269" xr:uid="{00000000-0005-0000-0000-00007C950000}"/>
    <cellStyle name="Dziesiętny 3 12 2 2" xfId="38270" xr:uid="{00000000-0005-0000-0000-00007D950000}"/>
    <cellStyle name="Dziesiętny 3 12 3" xfId="38271" xr:uid="{00000000-0005-0000-0000-00007E950000}"/>
    <cellStyle name="Dziesiętny 3 13" xfId="38272" xr:uid="{00000000-0005-0000-0000-00007F950000}"/>
    <cellStyle name="Dziesiętny 3 13 2" xfId="38273" xr:uid="{00000000-0005-0000-0000-000080950000}"/>
    <cellStyle name="Dziesiętny 3 13 2 2" xfId="38274" xr:uid="{00000000-0005-0000-0000-000081950000}"/>
    <cellStyle name="Dziesiętny 3 13 3" xfId="38275" xr:uid="{00000000-0005-0000-0000-000082950000}"/>
    <cellStyle name="Dziesiętny 3 14" xfId="38276" xr:uid="{00000000-0005-0000-0000-000083950000}"/>
    <cellStyle name="Dziesiętny 3 14 2" xfId="38277" xr:uid="{00000000-0005-0000-0000-000084950000}"/>
    <cellStyle name="Dziesiętny 3 14 2 2" xfId="38278" xr:uid="{00000000-0005-0000-0000-000085950000}"/>
    <cellStyle name="Dziesiętny 3 14 3" xfId="38279" xr:uid="{00000000-0005-0000-0000-000086950000}"/>
    <cellStyle name="Dziesiętny 3 15" xfId="38280" xr:uid="{00000000-0005-0000-0000-000087950000}"/>
    <cellStyle name="Dziesiętny 3 15 2" xfId="38281" xr:uid="{00000000-0005-0000-0000-000088950000}"/>
    <cellStyle name="Dziesiętny 3 15 2 2" xfId="38282" xr:uid="{00000000-0005-0000-0000-000089950000}"/>
    <cellStyle name="Dziesiętny 3 15 3" xfId="38283" xr:uid="{00000000-0005-0000-0000-00008A950000}"/>
    <cellStyle name="Dziesiętny 3 16" xfId="38284" xr:uid="{00000000-0005-0000-0000-00008B950000}"/>
    <cellStyle name="Dziesiętny 3 16 2" xfId="38285" xr:uid="{00000000-0005-0000-0000-00008C950000}"/>
    <cellStyle name="Dziesiętny 3 16 2 2" xfId="38286" xr:uid="{00000000-0005-0000-0000-00008D950000}"/>
    <cellStyle name="Dziesiętny 3 16 3" xfId="38287" xr:uid="{00000000-0005-0000-0000-00008E950000}"/>
    <cellStyle name="Dziesiętny 3 17" xfId="38288" xr:uid="{00000000-0005-0000-0000-00008F950000}"/>
    <cellStyle name="Dziesiętny 3 17 2" xfId="38289" xr:uid="{00000000-0005-0000-0000-000090950000}"/>
    <cellStyle name="Dziesiętny 3 17 2 2" xfId="38290" xr:uid="{00000000-0005-0000-0000-000091950000}"/>
    <cellStyle name="Dziesiętny 3 17 3" xfId="38291" xr:uid="{00000000-0005-0000-0000-000092950000}"/>
    <cellStyle name="Dziesiętny 3 18" xfId="38292" xr:uid="{00000000-0005-0000-0000-000093950000}"/>
    <cellStyle name="Dziesiętny 3 18 2" xfId="38293" xr:uid="{00000000-0005-0000-0000-000094950000}"/>
    <cellStyle name="Dziesiętny 3 18 2 2" xfId="38294" xr:uid="{00000000-0005-0000-0000-000095950000}"/>
    <cellStyle name="Dziesiętny 3 18 3" xfId="38295" xr:uid="{00000000-0005-0000-0000-000096950000}"/>
    <cellStyle name="Dziesiętny 3 19" xfId="38296" xr:uid="{00000000-0005-0000-0000-000097950000}"/>
    <cellStyle name="Dziesiętny 3 19 2" xfId="38297" xr:uid="{00000000-0005-0000-0000-000098950000}"/>
    <cellStyle name="Dziesiętny 3 19 2 2" xfId="38298" xr:uid="{00000000-0005-0000-0000-000099950000}"/>
    <cellStyle name="Dziesiętny 3 19 3" xfId="38299" xr:uid="{00000000-0005-0000-0000-00009A950000}"/>
    <cellStyle name="Dziesiętny 3 2" xfId="38300" xr:uid="{00000000-0005-0000-0000-00009B950000}"/>
    <cellStyle name="Dziesiętny 3 2 2" xfId="38301" xr:uid="{00000000-0005-0000-0000-00009C950000}"/>
    <cellStyle name="Dziesiętny 3 2 2 2" xfId="38302" xr:uid="{00000000-0005-0000-0000-00009D950000}"/>
    <cellStyle name="Dziesiętny 3 2 2 2 2" xfId="38303" xr:uid="{00000000-0005-0000-0000-00009E950000}"/>
    <cellStyle name="Dziesiętny 3 2 2 3" xfId="38304" xr:uid="{00000000-0005-0000-0000-00009F950000}"/>
    <cellStyle name="Dziesiętny 3 2 3" xfId="38305" xr:uid="{00000000-0005-0000-0000-0000A0950000}"/>
    <cellStyle name="Dziesiętny 3 2 3 2" xfId="38306" xr:uid="{00000000-0005-0000-0000-0000A1950000}"/>
    <cellStyle name="Dziesiętny 3 2 4" xfId="38307" xr:uid="{00000000-0005-0000-0000-0000A2950000}"/>
    <cellStyle name="Dziesiętny 3 2 4 2" xfId="38308" xr:uid="{00000000-0005-0000-0000-0000A3950000}"/>
    <cellStyle name="Dziesiętny 3 2 5" xfId="38309" xr:uid="{00000000-0005-0000-0000-0000A4950000}"/>
    <cellStyle name="Dziesiętny 3 2 6" xfId="38310" xr:uid="{00000000-0005-0000-0000-0000A5950000}"/>
    <cellStyle name="Dziesiętny 3 20" xfId="38311" xr:uid="{00000000-0005-0000-0000-0000A6950000}"/>
    <cellStyle name="Dziesiętny 3 20 2" xfId="38312" xr:uid="{00000000-0005-0000-0000-0000A7950000}"/>
    <cellStyle name="Dziesiętny 3 20 2 2" xfId="38313" xr:uid="{00000000-0005-0000-0000-0000A8950000}"/>
    <cellStyle name="Dziesiętny 3 20 3" xfId="38314" xr:uid="{00000000-0005-0000-0000-0000A9950000}"/>
    <cellStyle name="Dziesiętny 3 21" xfId="38315" xr:uid="{00000000-0005-0000-0000-0000AA950000}"/>
    <cellStyle name="Dziesiętny 3 21 2" xfId="38316" xr:uid="{00000000-0005-0000-0000-0000AB950000}"/>
    <cellStyle name="Dziesiętny 3 21 2 2" xfId="38317" xr:uid="{00000000-0005-0000-0000-0000AC950000}"/>
    <cellStyle name="Dziesiętny 3 21 3" xfId="38318" xr:uid="{00000000-0005-0000-0000-0000AD950000}"/>
    <cellStyle name="Dziesiętny 3 22" xfId="38319" xr:uid="{00000000-0005-0000-0000-0000AE950000}"/>
    <cellStyle name="Dziesiętny 3 22 2" xfId="38320" xr:uid="{00000000-0005-0000-0000-0000AF950000}"/>
    <cellStyle name="Dziesiętny 3 22 2 2" xfId="38321" xr:uid="{00000000-0005-0000-0000-0000B0950000}"/>
    <cellStyle name="Dziesiętny 3 22 3" xfId="38322" xr:uid="{00000000-0005-0000-0000-0000B1950000}"/>
    <cellStyle name="Dziesiętny 3 23" xfId="38323" xr:uid="{00000000-0005-0000-0000-0000B2950000}"/>
    <cellStyle name="Dziesiętny 3 23 2" xfId="38324" xr:uid="{00000000-0005-0000-0000-0000B3950000}"/>
    <cellStyle name="Dziesiętny 3 23 2 2" xfId="38325" xr:uid="{00000000-0005-0000-0000-0000B4950000}"/>
    <cellStyle name="Dziesiętny 3 23 3" xfId="38326" xr:uid="{00000000-0005-0000-0000-0000B5950000}"/>
    <cellStyle name="Dziesiętny 3 24" xfId="38327" xr:uid="{00000000-0005-0000-0000-0000B6950000}"/>
    <cellStyle name="Dziesiętny 3 24 2" xfId="38328" xr:uid="{00000000-0005-0000-0000-0000B7950000}"/>
    <cellStyle name="Dziesiętny 3 24 2 2" xfId="38329" xr:uid="{00000000-0005-0000-0000-0000B8950000}"/>
    <cellStyle name="Dziesiętny 3 24 3" xfId="38330" xr:uid="{00000000-0005-0000-0000-0000B9950000}"/>
    <cellStyle name="Dziesiętny 3 25" xfId="38331" xr:uid="{00000000-0005-0000-0000-0000BA950000}"/>
    <cellStyle name="Dziesiętny 3 25 2" xfId="38332" xr:uid="{00000000-0005-0000-0000-0000BB950000}"/>
    <cellStyle name="Dziesiętny 3 26" xfId="38333" xr:uid="{00000000-0005-0000-0000-0000BC950000}"/>
    <cellStyle name="Dziesiętny 3 26 2" xfId="38334" xr:uid="{00000000-0005-0000-0000-0000BD950000}"/>
    <cellStyle name="Dziesiętny 3 27" xfId="38335" xr:uid="{00000000-0005-0000-0000-0000BE950000}"/>
    <cellStyle name="Dziesiętny 3 28" xfId="38336" xr:uid="{00000000-0005-0000-0000-0000BF950000}"/>
    <cellStyle name="Dziesiętny 3 29" xfId="38337" xr:uid="{00000000-0005-0000-0000-0000C0950000}"/>
    <cellStyle name="Dziesiętny 3 3" xfId="38338" xr:uid="{00000000-0005-0000-0000-0000C1950000}"/>
    <cellStyle name="Dziesiętny 3 3 2" xfId="38339" xr:uid="{00000000-0005-0000-0000-0000C2950000}"/>
    <cellStyle name="Dziesiętny 3 3 2 2" xfId="38340" xr:uid="{00000000-0005-0000-0000-0000C3950000}"/>
    <cellStyle name="Dziesiętny 3 3 3" xfId="38341" xr:uid="{00000000-0005-0000-0000-0000C4950000}"/>
    <cellStyle name="Dziesiętny 3 3 4" xfId="38342" xr:uid="{00000000-0005-0000-0000-0000C5950000}"/>
    <cellStyle name="Dziesiętny 3 3 5" xfId="38343" xr:uid="{00000000-0005-0000-0000-0000C6950000}"/>
    <cellStyle name="Dziesiętny 3 4" xfId="38344" xr:uid="{00000000-0005-0000-0000-0000C7950000}"/>
    <cellStyle name="Dziesiętny 3 4 2" xfId="38345" xr:uid="{00000000-0005-0000-0000-0000C8950000}"/>
    <cellStyle name="Dziesiętny 3 4 2 2" xfId="38346" xr:uid="{00000000-0005-0000-0000-0000C9950000}"/>
    <cellStyle name="Dziesiętny 3 4 3" xfId="38347" xr:uid="{00000000-0005-0000-0000-0000CA950000}"/>
    <cellStyle name="Dziesiętny 3 5" xfId="38348" xr:uid="{00000000-0005-0000-0000-0000CB950000}"/>
    <cellStyle name="Dziesiętny 3 5 2" xfId="38349" xr:uid="{00000000-0005-0000-0000-0000CC950000}"/>
    <cellStyle name="Dziesiętny 3 5 2 2" xfId="38350" xr:uid="{00000000-0005-0000-0000-0000CD950000}"/>
    <cellStyle name="Dziesiętny 3 5 3" xfId="38351" xr:uid="{00000000-0005-0000-0000-0000CE950000}"/>
    <cellStyle name="Dziesiętny 3 6" xfId="38352" xr:uid="{00000000-0005-0000-0000-0000CF950000}"/>
    <cellStyle name="Dziesiętny 3 6 2" xfId="38353" xr:uid="{00000000-0005-0000-0000-0000D0950000}"/>
    <cellStyle name="Dziesiętny 3 6 2 2" xfId="38354" xr:uid="{00000000-0005-0000-0000-0000D1950000}"/>
    <cellStyle name="Dziesiętny 3 6 3" xfId="38355" xr:uid="{00000000-0005-0000-0000-0000D2950000}"/>
    <cellStyle name="Dziesiętny 3 7" xfId="38356" xr:uid="{00000000-0005-0000-0000-0000D3950000}"/>
    <cellStyle name="Dziesiętny 3 7 2" xfId="38357" xr:uid="{00000000-0005-0000-0000-0000D4950000}"/>
    <cellStyle name="Dziesiętny 3 7 2 2" xfId="38358" xr:uid="{00000000-0005-0000-0000-0000D5950000}"/>
    <cellStyle name="Dziesiętny 3 7 3" xfId="38359" xr:uid="{00000000-0005-0000-0000-0000D6950000}"/>
    <cellStyle name="Dziesiętny 3 8" xfId="38360" xr:uid="{00000000-0005-0000-0000-0000D7950000}"/>
    <cellStyle name="Dziesiętny 3 8 2" xfId="38361" xr:uid="{00000000-0005-0000-0000-0000D8950000}"/>
    <cellStyle name="Dziesiętny 3 8 2 2" xfId="38362" xr:uid="{00000000-0005-0000-0000-0000D9950000}"/>
    <cellStyle name="Dziesiętny 3 8 3" xfId="38363" xr:uid="{00000000-0005-0000-0000-0000DA950000}"/>
    <cellStyle name="Dziesiętny 3 9" xfId="38364" xr:uid="{00000000-0005-0000-0000-0000DB950000}"/>
    <cellStyle name="Dziesiętny 3 9 2" xfId="38365" xr:uid="{00000000-0005-0000-0000-0000DC950000}"/>
    <cellStyle name="Dziesiętny 3 9 2 2" xfId="38366" xr:uid="{00000000-0005-0000-0000-0000DD950000}"/>
    <cellStyle name="Dziesiętny 3 9 3" xfId="38367" xr:uid="{00000000-0005-0000-0000-0000DE950000}"/>
    <cellStyle name="Dziesiętny 30" xfId="38368" xr:uid="{00000000-0005-0000-0000-0000DF950000}"/>
    <cellStyle name="Dziesiętny 31" xfId="38369" xr:uid="{00000000-0005-0000-0000-0000E0950000}"/>
    <cellStyle name="Dziesiętny 31 2" xfId="38370" xr:uid="{00000000-0005-0000-0000-0000E1950000}"/>
    <cellStyle name="Dziesiętny 31 3" xfId="38371" xr:uid="{00000000-0005-0000-0000-0000E2950000}"/>
    <cellStyle name="Dziesiętny 31 4" xfId="38372" xr:uid="{00000000-0005-0000-0000-0000E3950000}"/>
    <cellStyle name="Dziesiętny 31 5" xfId="38373" xr:uid="{00000000-0005-0000-0000-0000E4950000}"/>
    <cellStyle name="Dziesiętny 31 6" xfId="38374" xr:uid="{00000000-0005-0000-0000-0000E5950000}"/>
    <cellStyle name="Dziesiętny 32" xfId="38375" xr:uid="{00000000-0005-0000-0000-0000E6950000}"/>
    <cellStyle name="Dziesiętny 32 2" xfId="38376" xr:uid="{00000000-0005-0000-0000-0000E7950000}"/>
    <cellStyle name="Dziesiętny 32 3" xfId="38377" xr:uid="{00000000-0005-0000-0000-0000E8950000}"/>
    <cellStyle name="Dziesiętny 32 4" xfId="38378" xr:uid="{00000000-0005-0000-0000-0000E9950000}"/>
    <cellStyle name="Dziesiętny 32 5" xfId="38379" xr:uid="{00000000-0005-0000-0000-0000EA950000}"/>
    <cellStyle name="Dziesiętny 32 6" xfId="38380" xr:uid="{00000000-0005-0000-0000-0000EB950000}"/>
    <cellStyle name="Dziesiętny 33" xfId="38381" xr:uid="{00000000-0005-0000-0000-0000EC950000}"/>
    <cellStyle name="Dziesiętny 34" xfId="38382" xr:uid="{00000000-0005-0000-0000-0000ED950000}"/>
    <cellStyle name="Dziesiętny 35" xfId="38383" xr:uid="{00000000-0005-0000-0000-0000EE950000}"/>
    <cellStyle name="Dziesiętny 35 2" xfId="38384" xr:uid="{00000000-0005-0000-0000-0000EF950000}"/>
    <cellStyle name="Dziesiętny 35 3" xfId="38385" xr:uid="{00000000-0005-0000-0000-0000F0950000}"/>
    <cellStyle name="Dziesiętny 36" xfId="38386" xr:uid="{00000000-0005-0000-0000-0000F1950000}"/>
    <cellStyle name="Dziesiętny 36 2" xfId="38387" xr:uid="{00000000-0005-0000-0000-0000F2950000}"/>
    <cellStyle name="Dziesiętny 37" xfId="38388" xr:uid="{00000000-0005-0000-0000-0000F3950000}"/>
    <cellStyle name="Dziesiętny 38" xfId="38389" xr:uid="{00000000-0005-0000-0000-0000F4950000}"/>
    <cellStyle name="Dziesiętny 39" xfId="38390" xr:uid="{00000000-0005-0000-0000-0000F5950000}"/>
    <cellStyle name="Dziesiętny 4" xfId="38391" xr:uid="{00000000-0005-0000-0000-0000F6950000}"/>
    <cellStyle name="Dziesiętny 4 2" xfId="38392" xr:uid="{00000000-0005-0000-0000-0000F7950000}"/>
    <cellStyle name="Dziesiętny 4 2 2" xfId="38393" xr:uid="{00000000-0005-0000-0000-0000F8950000}"/>
    <cellStyle name="Dziesiętny 4 2 2 2" xfId="38394" xr:uid="{00000000-0005-0000-0000-0000F9950000}"/>
    <cellStyle name="Dziesiętny 4 2 2 2 2" xfId="38395" xr:uid="{00000000-0005-0000-0000-0000FA950000}"/>
    <cellStyle name="Dziesiętny 4 2 2 3" xfId="38396" xr:uid="{00000000-0005-0000-0000-0000FB950000}"/>
    <cellStyle name="Dziesiętny 4 2 2 4" xfId="38397" xr:uid="{00000000-0005-0000-0000-0000FC950000}"/>
    <cellStyle name="Dziesiętny 4 2 2 5" xfId="38398" xr:uid="{00000000-0005-0000-0000-0000FD950000}"/>
    <cellStyle name="Dziesiętny 4 2 3" xfId="38399" xr:uid="{00000000-0005-0000-0000-0000FE950000}"/>
    <cellStyle name="Dziesiętny 4 2 3 2" xfId="38400" xr:uid="{00000000-0005-0000-0000-0000FF950000}"/>
    <cellStyle name="Dziesiętny 4 2 4" xfId="38401" xr:uid="{00000000-0005-0000-0000-000000960000}"/>
    <cellStyle name="Dziesiętny 4 3" xfId="38402" xr:uid="{00000000-0005-0000-0000-000001960000}"/>
    <cellStyle name="Dziesiętny 4 3 2" xfId="38403" xr:uid="{00000000-0005-0000-0000-000002960000}"/>
    <cellStyle name="Dziesiętny 4 3 3" xfId="38404" xr:uid="{00000000-0005-0000-0000-000003960000}"/>
    <cellStyle name="Dziesiętny 4 3 4" xfId="38405" xr:uid="{00000000-0005-0000-0000-000004960000}"/>
    <cellStyle name="Dziesiętny 4 4" xfId="38406" xr:uid="{00000000-0005-0000-0000-000005960000}"/>
    <cellStyle name="Dziesiętny 4 4 2" xfId="38407" xr:uid="{00000000-0005-0000-0000-000006960000}"/>
    <cellStyle name="Dziesiętny 4 5" xfId="38408" xr:uid="{00000000-0005-0000-0000-000007960000}"/>
    <cellStyle name="Dziesiętny 4 6" xfId="38409" xr:uid="{00000000-0005-0000-0000-000008960000}"/>
    <cellStyle name="Dziesiętny 4 7" xfId="38410" xr:uid="{00000000-0005-0000-0000-000009960000}"/>
    <cellStyle name="Dziesiętny 40" xfId="38411" xr:uid="{00000000-0005-0000-0000-00000A960000}"/>
    <cellStyle name="Dziesiętny 41" xfId="38412" xr:uid="{00000000-0005-0000-0000-00000B960000}"/>
    <cellStyle name="Dziesiętny 42" xfId="38413" xr:uid="{00000000-0005-0000-0000-00000C960000}"/>
    <cellStyle name="Dziesiętny 43" xfId="38414" xr:uid="{00000000-0005-0000-0000-00000D960000}"/>
    <cellStyle name="Dziesiętny 5" xfId="38415" xr:uid="{00000000-0005-0000-0000-00000E960000}"/>
    <cellStyle name="Dziesiętny 5 2" xfId="38416" xr:uid="{00000000-0005-0000-0000-00000F960000}"/>
    <cellStyle name="Dziesiętny 5 2 2" xfId="38417" xr:uid="{00000000-0005-0000-0000-000010960000}"/>
    <cellStyle name="Dziesiętny 5 2 2 2" xfId="38418" xr:uid="{00000000-0005-0000-0000-000011960000}"/>
    <cellStyle name="Dziesiętny 5 2 2 3" xfId="38419" xr:uid="{00000000-0005-0000-0000-000012960000}"/>
    <cellStyle name="Dziesiętny 5 2 3" xfId="38420" xr:uid="{00000000-0005-0000-0000-000013960000}"/>
    <cellStyle name="Dziesiętny 5 3" xfId="38421" xr:uid="{00000000-0005-0000-0000-000014960000}"/>
    <cellStyle name="Dziesiętny 5 3 2" xfId="38422" xr:uid="{00000000-0005-0000-0000-000015960000}"/>
    <cellStyle name="Dziesiętny 5 3 3" xfId="38423" xr:uid="{00000000-0005-0000-0000-000016960000}"/>
    <cellStyle name="Dziesiętny 5 3 4" xfId="38424" xr:uid="{00000000-0005-0000-0000-000017960000}"/>
    <cellStyle name="Dziesiętny 5 4" xfId="38425" xr:uid="{00000000-0005-0000-0000-000018960000}"/>
    <cellStyle name="Dziesiętny 5 4 2" xfId="38426" xr:uid="{00000000-0005-0000-0000-000019960000}"/>
    <cellStyle name="Dziesiętny 5 5" xfId="38427" xr:uid="{00000000-0005-0000-0000-00001A960000}"/>
    <cellStyle name="Dziesiętny 5 6" xfId="38428" xr:uid="{00000000-0005-0000-0000-00001B960000}"/>
    <cellStyle name="Dziesiętny 6" xfId="38429" xr:uid="{00000000-0005-0000-0000-00001C960000}"/>
    <cellStyle name="Dziesiętny 6 2" xfId="38430" xr:uid="{00000000-0005-0000-0000-00001D960000}"/>
    <cellStyle name="Dziesiętny 6 2 2" xfId="38431" xr:uid="{00000000-0005-0000-0000-00001E960000}"/>
    <cellStyle name="Dziesiętny 6 2 3" xfId="38432" xr:uid="{00000000-0005-0000-0000-00001F960000}"/>
    <cellStyle name="Dziesiętny 6 2 4" xfId="38433" xr:uid="{00000000-0005-0000-0000-000020960000}"/>
    <cellStyle name="Dziesiętny 6 2 5" xfId="38434" xr:uid="{00000000-0005-0000-0000-000021960000}"/>
    <cellStyle name="Dziesiętny 6 2 6" xfId="38435" xr:uid="{00000000-0005-0000-0000-000022960000}"/>
    <cellStyle name="Dziesiętny 6 2 7" xfId="38436" xr:uid="{00000000-0005-0000-0000-000023960000}"/>
    <cellStyle name="Dziesiętny 6 3" xfId="38437" xr:uid="{00000000-0005-0000-0000-000024960000}"/>
    <cellStyle name="Dziesiętny 6 3 2" xfId="38438" xr:uid="{00000000-0005-0000-0000-000025960000}"/>
    <cellStyle name="Dziesiętny 6 4" xfId="38439" xr:uid="{00000000-0005-0000-0000-000026960000}"/>
    <cellStyle name="Dziesiętny 6 5" xfId="38440" xr:uid="{00000000-0005-0000-0000-000027960000}"/>
    <cellStyle name="Dziesiętny 6 6" xfId="38441" xr:uid="{00000000-0005-0000-0000-000028960000}"/>
    <cellStyle name="Dziesiętny 6 7" xfId="38442" xr:uid="{00000000-0005-0000-0000-000029960000}"/>
    <cellStyle name="Dziesiętny 6 8" xfId="38443" xr:uid="{00000000-0005-0000-0000-00002A960000}"/>
    <cellStyle name="Dziesiętny 7" xfId="38444" xr:uid="{00000000-0005-0000-0000-00002B960000}"/>
    <cellStyle name="Dziesiętny 7 2" xfId="38445" xr:uid="{00000000-0005-0000-0000-00002C960000}"/>
    <cellStyle name="Dziesiętny 7 2 2" xfId="38446" xr:uid="{00000000-0005-0000-0000-00002D960000}"/>
    <cellStyle name="Dziesiętny 7 3" xfId="38447" xr:uid="{00000000-0005-0000-0000-00002E960000}"/>
    <cellStyle name="Dziesiętny 7 3 2" xfId="38448" xr:uid="{00000000-0005-0000-0000-00002F960000}"/>
    <cellStyle name="Dziesiętny 7 3 3" xfId="38449" xr:uid="{00000000-0005-0000-0000-000030960000}"/>
    <cellStyle name="Dziesiętny 7 4" xfId="38450" xr:uid="{00000000-0005-0000-0000-000031960000}"/>
    <cellStyle name="Dziesiętny 7 5" xfId="38451" xr:uid="{00000000-0005-0000-0000-000032960000}"/>
    <cellStyle name="Dziesiętny 7 6" xfId="38452" xr:uid="{00000000-0005-0000-0000-000033960000}"/>
    <cellStyle name="Dziesiętny 8" xfId="38453" xr:uid="{00000000-0005-0000-0000-000034960000}"/>
    <cellStyle name="Dziesiętny 8 2" xfId="38454" xr:uid="{00000000-0005-0000-0000-000035960000}"/>
    <cellStyle name="Dziesiętny 8 2 2" xfId="38455" xr:uid="{00000000-0005-0000-0000-000036960000}"/>
    <cellStyle name="Dziesiętny 8 2 3" xfId="38456" xr:uid="{00000000-0005-0000-0000-000037960000}"/>
    <cellStyle name="Dziesiętny 8 3" xfId="38457" xr:uid="{00000000-0005-0000-0000-000038960000}"/>
    <cellStyle name="Dziesiętny 8 4" xfId="38458" xr:uid="{00000000-0005-0000-0000-000039960000}"/>
    <cellStyle name="Dziesiętny 8 5" xfId="38459" xr:uid="{00000000-0005-0000-0000-00003A960000}"/>
    <cellStyle name="Dziesiętny 8 6" xfId="38460" xr:uid="{00000000-0005-0000-0000-00003B960000}"/>
    <cellStyle name="Dziesiętny 8 7" xfId="38461" xr:uid="{00000000-0005-0000-0000-00003C960000}"/>
    <cellStyle name="Dziesiętny 9" xfId="38462" xr:uid="{00000000-0005-0000-0000-00003D960000}"/>
    <cellStyle name="Dziesiętny 9 2" xfId="38463" xr:uid="{00000000-0005-0000-0000-00003E960000}"/>
    <cellStyle name="Dziesiętny 9 2 2" xfId="38464" xr:uid="{00000000-0005-0000-0000-00003F960000}"/>
    <cellStyle name="Dziesiętny 9 3" xfId="38465" xr:uid="{00000000-0005-0000-0000-000040960000}"/>
    <cellStyle name="Dziesiętny 9 4" xfId="38466" xr:uid="{00000000-0005-0000-0000-000041960000}"/>
    <cellStyle name="Dziesiętny 9 5" xfId="38467" xr:uid="{00000000-0005-0000-0000-000042960000}"/>
    <cellStyle name="E&amp;Y House" xfId="38468" xr:uid="{00000000-0005-0000-0000-000043960000}"/>
    <cellStyle name="E&amp;Y House 2" xfId="38469" xr:uid="{00000000-0005-0000-0000-000044960000}"/>
    <cellStyle name="E&amp;Y House 3" xfId="38470" xr:uid="{00000000-0005-0000-0000-000045960000}"/>
    <cellStyle name="eárky [0]_laroux" xfId="38471" xr:uid="{00000000-0005-0000-0000-000046960000}"/>
    <cellStyle name="eárky_laroux" xfId="38472" xr:uid="{00000000-0005-0000-0000-000047960000}"/>
    <cellStyle name="Emphasis 1" xfId="38473" xr:uid="{00000000-0005-0000-0000-000048960000}"/>
    <cellStyle name="Emphasis 2" xfId="38474" xr:uid="{00000000-0005-0000-0000-000049960000}"/>
    <cellStyle name="Emphasis 3" xfId="38475" xr:uid="{00000000-0005-0000-0000-00004A960000}"/>
    <cellStyle name="En dec" xfId="38476" xr:uid="{00000000-0005-0000-0000-00004B960000}"/>
    <cellStyle name="Enter Currency (0)" xfId="38477" xr:uid="{00000000-0005-0000-0000-00004C960000}"/>
    <cellStyle name="Enter Currency (2)" xfId="38478" xr:uid="{00000000-0005-0000-0000-00004D960000}"/>
    <cellStyle name="Enter Units (0)" xfId="38479" xr:uid="{00000000-0005-0000-0000-00004E960000}"/>
    <cellStyle name="Enter Units (1)" xfId="38480" xr:uid="{00000000-0005-0000-0000-00004F960000}"/>
    <cellStyle name="Enter Units (2)" xfId="38481" xr:uid="{00000000-0005-0000-0000-000050960000}"/>
    <cellStyle name="Euro" xfId="38482" xr:uid="{00000000-0005-0000-0000-000051960000}"/>
    <cellStyle name="Euro 10" xfId="38483" xr:uid="{00000000-0005-0000-0000-000052960000}"/>
    <cellStyle name="Euro 10 2" xfId="38484" xr:uid="{00000000-0005-0000-0000-000053960000}"/>
    <cellStyle name="Euro 10 3" xfId="38485" xr:uid="{00000000-0005-0000-0000-000054960000}"/>
    <cellStyle name="Euro 11" xfId="38486" xr:uid="{00000000-0005-0000-0000-000055960000}"/>
    <cellStyle name="Euro 11 2" xfId="38487" xr:uid="{00000000-0005-0000-0000-000056960000}"/>
    <cellStyle name="Euro 11 3" xfId="38488" xr:uid="{00000000-0005-0000-0000-000057960000}"/>
    <cellStyle name="Euro 12" xfId="38489" xr:uid="{00000000-0005-0000-0000-000058960000}"/>
    <cellStyle name="Euro 2" xfId="38490" xr:uid="{00000000-0005-0000-0000-000059960000}"/>
    <cellStyle name="Euro 2 10" xfId="38491" xr:uid="{00000000-0005-0000-0000-00005A960000}"/>
    <cellStyle name="Euro 2 10 2" xfId="38492" xr:uid="{00000000-0005-0000-0000-00005B960000}"/>
    <cellStyle name="Euro 2 11" xfId="38493" xr:uid="{00000000-0005-0000-0000-00005C960000}"/>
    <cellStyle name="Euro 2 11 2" xfId="38494" xr:uid="{00000000-0005-0000-0000-00005D960000}"/>
    <cellStyle name="Euro 2 12" xfId="38495" xr:uid="{00000000-0005-0000-0000-00005E960000}"/>
    <cellStyle name="Euro 2 2" xfId="38496" xr:uid="{00000000-0005-0000-0000-00005F960000}"/>
    <cellStyle name="Euro 2 2 2" xfId="38497" xr:uid="{00000000-0005-0000-0000-000060960000}"/>
    <cellStyle name="Euro 2 2 3" xfId="38498" xr:uid="{00000000-0005-0000-0000-000061960000}"/>
    <cellStyle name="Euro 2 3" xfId="38499" xr:uid="{00000000-0005-0000-0000-000062960000}"/>
    <cellStyle name="Euro 2 3 2" xfId="38500" xr:uid="{00000000-0005-0000-0000-000063960000}"/>
    <cellStyle name="Euro 2 3 3" xfId="38501" xr:uid="{00000000-0005-0000-0000-000064960000}"/>
    <cellStyle name="Euro 2 4" xfId="38502" xr:uid="{00000000-0005-0000-0000-000065960000}"/>
    <cellStyle name="Euro 2 4 2" xfId="38503" xr:uid="{00000000-0005-0000-0000-000066960000}"/>
    <cellStyle name="Euro 2 5" xfId="38504" xr:uid="{00000000-0005-0000-0000-000067960000}"/>
    <cellStyle name="Euro 2 5 2" xfId="38505" xr:uid="{00000000-0005-0000-0000-000068960000}"/>
    <cellStyle name="Euro 2 6" xfId="38506" xr:uid="{00000000-0005-0000-0000-000069960000}"/>
    <cellStyle name="Euro 2 6 2" xfId="38507" xr:uid="{00000000-0005-0000-0000-00006A960000}"/>
    <cellStyle name="Euro 2 7" xfId="38508" xr:uid="{00000000-0005-0000-0000-00006B960000}"/>
    <cellStyle name="Euro 2 7 2" xfId="38509" xr:uid="{00000000-0005-0000-0000-00006C960000}"/>
    <cellStyle name="Euro 2 8" xfId="38510" xr:uid="{00000000-0005-0000-0000-00006D960000}"/>
    <cellStyle name="Euro 2 8 2" xfId="38511" xr:uid="{00000000-0005-0000-0000-00006E960000}"/>
    <cellStyle name="Euro 2 9" xfId="38512" xr:uid="{00000000-0005-0000-0000-00006F960000}"/>
    <cellStyle name="Euro 2 9 2" xfId="38513" xr:uid="{00000000-0005-0000-0000-000070960000}"/>
    <cellStyle name="Euro 2_PAR_MSSF PF I 2010" xfId="38514" xr:uid="{00000000-0005-0000-0000-000071960000}"/>
    <cellStyle name="Euro 3" xfId="38515" xr:uid="{00000000-0005-0000-0000-000072960000}"/>
    <cellStyle name="Euro 3 2" xfId="38516" xr:uid="{00000000-0005-0000-0000-000073960000}"/>
    <cellStyle name="Euro 3 3" xfId="38517" xr:uid="{00000000-0005-0000-0000-000074960000}"/>
    <cellStyle name="Euro 4" xfId="38518" xr:uid="{00000000-0005-0000-0000-000075960000}"/>
    <cellStyle name="Euro 4 2" xfId="38519" xr:uid="{00000000-0005-0000-0000-000076960000}"/>
    <cellStyle name="Euro 4 3" xfId="38520" xr:uid="{00000000-0005-0000-0000-000077960000}"/>
    <cellStyle name="Euro 5" xfId="38521" xr:uid="{00000000-0005-0000-0000-000078960000}"/>
    <cellStyle name="Euro 5 2" xfId="38522" xr:uid="{00000000-0005-0000-0000-000079960000}"/>
    <cellStyle name="Euro 5 3" xfId="38523" xr:uid="{00000000-0005-0000-0000-00007A960000}"/>
    <cellStyle name="Euro 6" xfId="38524" xr:uid="{00000000-0005-0000-0000-00007B960000}"/>
    <cellStyle name="Euro 6 2" xfId="38525" xr:uid="{00000000-0005-0000-0000-00007C960000}"/>
    <cellStyle name="Euro 6 3" xfId="38526" xr:uid="{00000000-0005-0000-0000-00007D960000}"/>
    <cellStyle name="Euro 7" xfId="38527" xr:uid="{00000000-0005-0000-0000-00007E960000}"/>
    <cellStyle name="Euro 7 2" xfId="38528" xr:uid="{00000000-0005-0000-0000-00007F960000}"/>
    <cellStyle name="Euro 7 3" xfId="38529" xr:uid="{00000000-0005-0000-0000-000080960000}"/>
    <cellStyle name="Euro 8" xfId="38530" xr:uid="{00000000-0005-0000-0000-000081960000}"/>
    <cellStyle name="Euro 8 2" xfId="38531" xr:uid="{00000000-0005-0000-0000-000082960000}"/>
    <cellStyle name="Euro 8 3" xfId="38532" xr:uid="{00000000-0005-0000-0000-000083960000}"/>
    <cellStyle name="Euro 9" xfId="38533" xr:uid="{00000000-0005-0000-0000-000084960000}"/>
    <cellStyle name="Euro 9 2" xfId="38534" xr:uid="{00000000-0005-0000-0000-000085960000}"/>
    <cellStyle name="Euro 9 3" xfId="38535" xr:uid="{00000000-0005-0000-0000-000086960000}"/>
    <cellStyle name="Euro_Kluczowe wielkości oper" xfId="38536" xr:uid="{00000000-0005-0000-0000-000087960000}"/>
    <cellStyle name="Excel Built-in Normal" xfId="38537" xr:uid="{00000000-0005-0000-0000-000088960000}"/>
    <cellStyle name="Excel_BuiltIn_Comma" xfId="38538" xr:uid="{00000000-0005-0000-0000-000089960000}"/>
    <cellStyle name="Explanatory Text" xfId="38539" xr:uid="{00000000-0005-0000-0000-00008A960000}"/>
    <cellStyle name="Explanatory Text 2" xfId="38540" xr:uid="{00000000-0005-0000-0000-00008B960000}"/>
    <cellStyle name="Explanatory Text 2 2" xfId="38541" xr:uid="{00000000-0005-0000-0000-00008C960000}"/>
    <cellStyle name="Explanatory Text 2 3" xfId="38542" xr:uid="{00000000-0005-0000-0000-00008D960000}"/>
    <cellStyle name="Explanatory Text 3" xfId="38543" xr:uid="{00000000-0005-0000-0000-00008E960000}"/>
    <cellStyle name="Explanatory Text 4" xfId="38544" xr:uid="{00000000-0005-0000-0000-00008F960000}"/>
    <cellStyle name="Explanatory Text_Arkusz1" xfId="38545" xr:uid="{00000000-0005-0000-0000-000090960000}"/>
    <cellStyle name="EY0dp" xfId="38546" xr:uid="{00000000-0005-0000-0000-000091960000}"/>
    <cellStyle name="EY0dp 2" xfId="38547" xr:uid="{00000000-0005-0000-0000-000092960000}"/>
    <cellStyle name="EY0dp 2 2" xfId="38548" xr:uid="{00000000-0005-0000-0000-000093960000}"/>
    <cellStyle name="Fixed" xfId="38549" xr:uid="{00000000-0005-0000-0000-000094960000}"/>
    <cellStyle name="Fixed 2" xfId="38550" xr:uid="{00000000-0005-0000-0000-000095960000}"/>
    <cellStyle name="Fixed 3" xfId="38551" xr:uid="{00000000-0005-0000-0000-000096960000}"/>
    <cellStyle name="Fixed_2011'05 Raport PGE_DO-CO2" xfId="38552" xr:uid="{00000000-0005-0000-0000-000097960000}"/>
    <cellStyle name="Followed Hyperlink_~0050681" xfId="38553" xr:uid="{00000000-0005-0000-0000-000098960000}"/>
    <cellStyle name="formula" xfId="38554" xr:uid="{00000000-0005-0000-0000-000099960000}"/>
    <cellStyle name="Good" xfId="38555" xr:uid="{00000000-0005-0000-0000-00009A960000}"/>
    <cellStyle name="Good 2" xfId="38556" xr:uid="{00000000-0005-0000-0000-00009B960000}"/>
    <cellStyle name="Good 2 2" xfId="38557" xr:uid="{00000000-0005-0000-0000-00009C960000}"/>
    <cellStyle name="Good 2 3" xfId="38558" xr:uid="{00000000-0005-0000-0000-00009D960000}"/>
    <cellStyle name="Good 2 4" xfId="38559" xr:uid="{00000000-0005-0000-0000-00009E960000}"/>
    <cellStyle name="Good 3" xfId="38560" xr:uid="{00000000-0005-0000-0000-00009F960000}"/>
    <cellStyle name="Good 4" xfId="38561" xr:uid="{00000000-0005-0000-0000-0000A0960000}"/>
    <cellStyle name="Good_Arkusz1" xfId="38562" xr:uid="{00000000-0005-0000-0000-0000A1960000}"/>
    <cellStyle name="Grey" xfId="38563" xr:uid="{00000000-0005-0000-0000-0000A2960000}"/>
    <cellStyle name="Grey 2" xfId="38564" xr:uid="{00000000-0005-0000-0000-0000A3960000}"/>
    <cellStyle name="GWh" xfId="38565" xr:uid="{00000000-0005-0000-0000-0000A4960000}"/>
    <cellStyle name="HEADER" xfId="38566" xr:uid="{00000000-0005-0000-0000-0000A5960000}"/>
    <cellStyle name="Header1" xfId="38567" xr:uid="{00000000-0005-0000-0000-0000A6960000}"/>
    <cellStyle name="Header1 2" xfId="38568" xr:uid="{00000000-0005-0000-0000-0000A7960000}"/>
    <cellStyle name="Header2" xfId="38569" xr:uid="{00000000-0005-0000-0000-0000A8960000}"/>
    <cellStyle name="Header2 2" xfId="38570" xr:uid="{00000000-0005-0000-0000-0000A9960000}"/>
    <cellStyle name="Heading" xfId="38571" xr:uid="{00000000-0005-0000-0000-0000AA960000}"/>
    <cellStyle name="Heading 1" xfId="38572" xr:uid="{00000000-0005-0000-0000-0000AB960000}"/>
    <cellStyle name="Heading 1 2" xfId="38573" xr:uid="{00000000-0005-0000-0000-0000AC960000}"/>
    <cellStyle name="Heading 1 2 2" xfId="38574" xr:uid="{00000000-0005-0000-0000-0000AD960000}"/>
    <cellStyle name="Heading 1 2 3" xfId="38575" xr:uid="{00000000-0005-0000-0000-0000AE960000}"/>
    <cellStyle name="Heading 1 2 4" xfId="38576" xr:uid="{00000000-0005-0000-0000-0000AF960000}"/>
    <cellStyle name="Heading 1 3" xfId="38577" xr:uid="{00000000-0005-0000-0000-0000B0960000}"/>
    <cellStyle name="Heading 1 4" xfId="38578" xr:uid="{00000000-0005-0000-0000-0000B1960000}"/>
    <cellStyle name="Heading 1_Arkusz1" xfId="38579" xr:uid="{00000000-0005-0000-0000-0000B2960000}"/>
    <cellStyle name="Heading 2" xfId="38580" xr:uid="{00000000-0005-0000-0000-0000B3960000}"/>
    <cellStyle name="Heading 2 2" xfId="38581" xr:uid="{00000000-0005-0000-0000-0000B4960000}"/>
    <cellStyle name="Heading 2 2 2" xfId="38582" xr:uid="{00000000-0005-0000-0000-0000B5960000}"/>
    <cellStyle name="Heading 2 2 3" xfId="38583" xr:uid="{00000000-0005-0000-0000-0000B6960000}"/>
    <cellStyle name="Heading 2 2 4" xfId="38584" xr:uid="{00000000-0005-0000-0000-0000B7960000}"/>
    <cellStyle name="Heading 2 3" xfId="38585" xr:uid="{00000000-0005-0000-0000-0000B8960000}"/>
    <cellStyle name="Heading 2 4" xfId="38586" xr:uid="{00000000-0005-0000-0000-0000B9960000}"/>
    <cellStyle name="Heading 2_Arkusz1" xfId="38587" xr:uid="{00000000-0005-0000-0000-0000BA960000}"/>
    <cellStyle name="Heading 3" xfId="38588" xr:uid="{00000000-0005-0000-0000-0000BB960000}"/>
    <cellStyle name="Heading 3 2" xfId="38589" xr:uid="{00000000-0005-0000-0000-0000BC960000}"/>
    <cellStyle name="Heading 3 2 2" xfId="38590" xr:uid="{00000000-0005-0000-0000-0000BD960000}"/>
    <cellStyle name="Heading 3 2 3" xfId="38591" xr:uid="{00000000-0005-0000-0000-0000BE960000}"/>
    <cellStyle name="Heading 3 2 4" xfId="38592" xr:uid="{00000000-0005-0000-0000-0000BF960000}"/>
    <cellStyle name="Heading 3 3" xfId="38593" xr:uid="{00000000-0005-0000-0000-0000C0960000}"/>
    <cellStyle name="Heading 3 3 2" xfId="38594" xr:uid="{00000000-0005-0000-0000-0000C1960000}"/>
    <cellStyle name="Heading 3 4" xfId="38595" xr:uid="{00000000-0005-0000-0000-0000C2960000}"/>
    <cellStyle name="Heading 3_Arkusz1" xfId="38596" xr:uid="{00000000-0005-0000-0000-0000C3960000}"/>
    <cellStyle name="Heading 4" xfId="38597" xr:uid="{00000000-0005-0000-0000-0000C4960000}"/>
    <cellStyle name="Heading 4 2" xfId="38598" xr:uid="{00000000-0005-0000-0000-0000C5960000}"/>
    <cellStyle name="Heading 4 2 2" xfId="38599" xr:uid="{00000000-0005-0000-0000-0000C6960000}"/>
    <cellStyle name="Heading 4 2 3" xfId="38600" xr:uid="{00000000-0005-0000-0000-0000C7960000}"/>
    <cellStyle name="Heading 4 2 4" xfId="38601" xr:uid="{00000000-0005-0000-0000-0000C8960000}"/>
    <cellStyle name="Heading 4 3" xfId="38602" xr:uid="{00000000-0005-0000-0000-0000C9960000}"/>
    <cellStyle name="Heading 4 4" xfId="38603" xr:uid="{00000000-0005-0000-0000-0000CA960000}"/>
    <cellStyle name="Heading 4_Arkusz1" xfId="38604" xr:uid="{00000000-0005-0000-0000-0000CB960000}"/>
    <cellStyle name="Heading1" xfId="38605" xr:uid="{00000000-0005-0000-0000-0000CC960000}"/>
    <cellStyle name="Heading1 2" xfId="38606" xr:uid="{00000000-0005-0000-0000-0000CD960000}"/>
    <cellStyle name="Heading2" xfId="38607" xr:uid="{00000000-0005-0000-0000-0000CE960000}"/>
    <cellStyle name="HIGHLIGHT" xfId="38608" xr:uid="{00000000-0005-0000-0000-0000CF960000}"/>
    <cellStyle name="Hiperłącze 2" xfId="38609" xr:uid="{00000000-0005-0000-0000-0000D0960000}"/>
    <cellStyle name="Hiperłącze 2 2" xfId="38610" xr:uid="{00000000-0005-0000-0000-0000D1960000}"/>
    <cellStyle name="Hiperłącze 2 2 2" xfId="38611" xr:uid="{00000000-0005-0000-0000-0000D2960000}"/>
    <cellStyle name="Hiperłącze 2 3" xfId="38612" xr:uid="{00000000-0005-0000-0000-0000D3960000}"/>
    <cellStyle name="Hiperłącze 2 4" xfId="38613" xr:uid="{00000000-0005-0000-0000-0000D4960000}"/>
    <cellStyle name="Hiperłącze 2_PPiKO_07'2013" xfId="38614" xr:uid="{00000000-0005-0000-0000-0000D5960000}"/>
    <cellStyle name="Hiperłącze 3" xfId="38615" xr:uid="{00000000-0005-0000-0000-0000D6960000}"/>
    <cellStyle name="Hiperłącze 3 2" xfId="38616" xr:uid="{00000000-0005-0000-0000-0000D7960000}"/>
    <cellStyle name="Hiperłącze 3 3" xfId="38617" xr:uid="{00000000-0005-0000-0000-0000D8960000}"/>
    <cellStyle name="Hiperłącze 4" xfId="38618" xr:uid="{00000000-0005-0000-0000-0000D9960000}"/>
    <cellStyle name="Hiperłącze 4 2" xfId="38619" xr:uid="{00000000-0005-0000-0000-0000DA960000}"/>
    <cellStyle name="Hiperłącze 5" xfId="38620" xr:uid="{00000000-0005-0000-0000-0000DB960000}"/>
    <cellStyle name="Hiperłącze 6" xfId="38621" xr:uid="{00000000-0005-0000-0000-0000DC960000}"/>
    <cellStyle name="Hiperłącze 7" xfId="38622" xr:uid="{00000000-0005-0000-0000-0000DD960000}"/>
    <cellStyle name="Hyperlink_~0050681" xfId="38623" xr:uid="{00000000-0005-0000-0000-0000DE960000}"/>
    <cellStyle name="id0" xfId="38624" xr:uid="{00000000-0005-0000-0000-0000DF960000}"/>
    <cellStyle name="id1" xfId="38625" xr:uid="{00000000-0005-0000-0000-0000E0960000}"/>
    <cellStyle name="id2" xfId="38626" xr:uid="{00000000-0005-0000-0000-0000E1960000}"/>
    <cellStyle name="id3" xfId="38627" xr:uid="{00000000-0005-0000-0000-0000E2960000}"/>
    <cellStyle name="Input" xfId="38628" xr:uid="{00000000-0005-0000-0000-0000E3960000}"/>
    <cellStyle name="Input [yellow]" xfId="38629" xr:uid="{00000000-0005-0000-0000-0000E4960000}"/>
    <cellStyle name="Input [yellow] 2" xfId="38630" xr:uid="{00000000-0005-0000-0000-0000E5960000}"/>
    <cellStyle name="Input [yellow] 3" xfId="38631" xr:uid="{00000000-0005-0000-0000-0000E6960000}"/>
    <cellStyle name="Input 2" xfId="38632" xr:uid="{00000000-0005-0000-0000-0000E7960000}"/>
    <cellStyle name="Input 2 2" xfId="38633" xr:uid="{00000000-0005-0000-0000-0000E8960000}"/>
    <cellStyle name="Input 2 2 2" xfId="38634" xr:uid="{00000000-0005-0000-0000-0000E9960000}"/>
    <cellStyle name="Input 2 2 2 2" xfId="38635" xr:uid="{00000000-0005-0000-0000-0000EA960000}"/>
    <cellStyle name="Input 2 2 3" xfId="38636" xr:uid="{00000000-0005-0000-0000-0000EB960000}"/>
    <cellStyle name="Input 2 3" xfId="38637" xr:uid="{00000000-0005-0000-0000-0000EC960000}"/>
    <cellStyle name="Input 2 4" xfId="38638" xr:uid="{00000000-0005-0000-0000-0000ED960000}"/>
    <cellStyle name="Input 2 5" xfId="38639" xr:uid="{00000000-0005-0000-0000-0000EE960000}"/>
    <cellStyle name="Input 3" xfId="38640" xr:uid="{00000000-0005-0000-0000-0000EF960000}"/>
    <cellStyle name="Input 3 2" xfId="38641" xr:uid="{00000000-0005-0000-0000-0000F0960000}"/>
    <cellStyle name="Input 3 2 2" xfId="38642" xr:uid="{00000000-0005-0000-0000-0000F1960000}"/>
    <cellStyle name="Input 3 3" xfId="38643" xr:uid="{00000000-0005-0000-0000-0000F2960000}"/>
    <cellStyle name="Input 3 3 2" xfId="38644" xr:uid="{00000000-0005-0000-0000-0000F3960000}"/>
    <cellStyle name="Input 3 4" xfId="38645" xr:uid="{00000000-0005-0000-0000-0000F4960000}"/>
    <cellStyle name="Input 4" xfId="38646" xr:uid="{00000000-0005-0000-0000-0000F5960000}"/>
    <cellStyle name="Input 4 2" xfId="38647" xr:uid="{00000000-0005-0000-0000-0000F6960000}"/>
    <cellStyle name="Input 4 2 2" xfId="38648" xr:uid="{00000000-0005-0000-0000-0000F7960000}"/>
    <cellStyle name="Input 4 3" xfId="38649" xr:uid="{00000000-0005-0000-0000-0000F8960000}"/>
    <cellStyle name="Input 4 3 2" xfId="38650" xr:uid="{00000000-0005-0000-0000-0000F9960000}"/>
    <cellStyle name="Input 4 4" xfId="38651" xr:uid="{00000000-0005-0000-0000-0000FA960000}"/>
    <cellStyle name="Input 5" xfId="38652" xr:uid="{00000000-0005-0000-0000-0000FB960000}"/>
    <cellStyle name="Input 5 2" xfId="38653" xr:uid="{00000000-0005-0000-0000-0000FC960000}"/>
    <cellStyle name="Input 6" xfId="38654" xr:uid="{00000000-0005-0000-0000-0000FD960000}"/>
    <cellStyle name="Input 6 2" xfId="38655" xr:uid="{00000000-0005-0000-0000-0000FE960000}"/>
    <cellStyle name="Input 7" xfId="38656" xr:uid="{00000000-0005-0000-0000-0000FF960000}"/>
    <cellStyle name="Input 7 2" xfId="38657" xr:uid="{00000000-0005-0000-0000-000000970000}"/>
    <cellStyle name="Input 8" xfId="38658" xr:uid="{00000000-0005-0000-0000-000001970000}"/>
    <cellStyle name="Input 8 2" xfId="38659" xr:uid="{00000000-0005-0000-0000-000002970000}"/>
    <cellStyle name="Input 9" xfId="38660" xr:uid="{00000000-0005-0000-0000-000003970000}"/>
    <cellStyle name="Input Normal" xfId="38661" xr:uid="{00000000-0005-0000-0000-000004970000}"/>
    <cellStyle name="Input Percent" xfId="38662" xr:uid="{00000000-0005-0000-0000-000005970000}"/>
    <cellStyle name="Input_2011'05 Raport PGE_DO-CO2" xfId="38663" xr:uid="{00000000-0005-0000-0000-000006970000}"/>
    <cellStyle name="Komórka połączona 10" xfId="38664" xr:uid="{00000000-0005-0000-0000-000007970000}"/>
    <cellStyle name="Komórka połączona 11" xfId="38665" xr:uid="{00000000-0005-0000-0000-000008970000}"/>
    <cellStyle name="Komórka połączona 2" xfId="38666" xr:uid="{00000000-0005-0000-0000-000009970000}"/>
    <cellStyle name="Komórka połączona 2 10" xfId="38667" xr:uid="{00000000-0005-0000-0000-00000A970000}"/>
    <cellStyle name="Komórka połączona 2 11" xfId="38668" xr:uid="{00000000-0005-0000-0000-00000B970000}"/>
    <cellStyle name="Komórka połączona 2 2" xfId="38669" xr:uid="{00000000-0005-0000-0000-00000C970000}"/>
    <cellStyle name="Komórka połączona 2 2 2" xfId="38670" xr:uid="{00000000-0005-0000-0000-00000D970000}"/>
    <cellStyle name="Komórka połączona 2 2 3" xfId="38671" xr:uid="{00000000-0005-0000-0000-00000E970000}"/>
    <cellStyle name="Komórka połączona 2 2 4" xfId="38672" xr:uid="{00000000-0005-0000-0000-00000F970000}"/>
    <cellStyle name="Komórka połączona 2 3" xfId="38673" xr:uid="{00000000-0005-0000-0000-000010970000}"/>
    <cellStyle name="Komórka połączona 2 3 2" xfId="38674" xr:uid="{00000000-0005-0000-0000-000011970000}"/>
    <cellStyle name="Komórka połączona 2 4" xfId="38675" xr:uid="{00000000-0005-0000-0000-000012970000}"/>
    <cellStyle name="Komórka połączona 2 4 2" xfId="38676" xr:uid="{00000000-0005-0000-0000-000013970000}"/>
    <cellStyle name="Komórka połączona 2 5" xfId="38677" xr:uid="{00000000-0005-0000-0000-000014970000}"/>
    <cellStyle name="Komórka połączona 2 5 2" xfId="38678" xr:uid="{00000000-0005-0000-0000-000015970000}"/>
    <cellStyle name="Komórka połączona 2 6" xfId="38679" xr:uid="{00000000-0005-0000-0000-000016970000}"/>
    <cellStyle name="Komórka połączona 2 6 2" xfId="38680" xr:uid="{00000000-0005-0000-0000-000017970000}"/>
    <cellStyle name="Komórka połączona 2 7" xfId="38681" xr:uid="{00000000-0005-0000-0000-000018970000}"/>
    <cellStyle name="Komórka połączona 2 7 2" xfId="38682" xr:uid="{00000000-0005-0000-0000-000019970000}"/>
    <cellStyle name="Komórka połączona 2 8" xfId="38683" xr:uid="{00000000-0005-0000-0000-00001A970000}"/>
    <cellStyle name="Komórka połączona 2 8 2" xfId="38684" xr:uid="{00000000-0005-0000-0000-00001B970000}"/>
    <cellStyle name="Komórka połączona 2 9" xfId="38685" xr:uid="{00000000-0005-0000-0000-00001C970000}"/>
    <cellStyle name="Komórka połączona 2 9 2" xfId="38686" xr:uid="{00000000-0005-0000-0000-00001D970000}"/>
    <cellStyle name="Komórka połączona 3" xfId="38687" xr:uid="{00000000-0005-0000-0000-00001E970000}"/>
    <cellStyle name="Komórka połączona 3 2" xfId="38688" xr:uid="{00000000-0005-0000-0000-00001F970000}"/>
    <cellStyle name="Komórka połączona 3 3" xfId="38689" xr:uid="{00000000-0005-0000-0000-000020970000}"/>
    <cellStyle name="Komórka połączona 3 4" xfId="38690" xr:uid="{00000000-0005-0000-0000-000021970000}"/>
    <cellStyle name="Komórka połączona 3 5" xfId="38691" xr:uid="{00000000-0005-0000-0000-000022970000}"/>
    <cellStyle name="Komórka połączona 4" xfId="38692" xr:uid="{00000000-0005-0000-0000-000023970000}"/>
    <cellStyle name="Komórka połączona 4 2" xfId="38693" xr:uid="{00000000-0005-0000-0000-000024970000}"/>
    <cellStyle name="Komórka połączona 4 2 2" xfId="38694" xr:uid="{00000000-0005-0000-0000-000025970000}"/>
    <cellStyle name="Komórka połączona 4 2 3" xfId="38695" xr:uid="{00000000-0005-0000-0000-000026970000}"/>
    <cellStyle name="Komórka połączona 4 3" xfId="38696" xr:uid="{00000000-0005-0000-0000-000027970000}"/>
    <cellStyle name="Komórka połączona 4 3 2" xfId="38697" xr:uid="{00000000-0005-0000-0000-000028970000}"/>
    <cellStyle name="Komórka połączona 4 4" xfId="38698" xr:uid="{00000000-0005-0000-0000-000029970000}"/>
    <cellStyle name="Komórka połączona 5" xfId="38699" xr:uid="{00000000-0005-0000-0000-00002A970000}"/>
    <cellStyle name="Komórka połączona 5 2" xfId="38700" xr:uid="{00000000-0005-0000-0000-00002B970000}"/>
    <cellStyle name="Komórka połączona 5 2 2" xfId="38701" xr:uid="{00000000-0005-0000-0000-00002C970000}"/>
    <cellStyle name="Komórka połączona 5 3" xfId="38702" xr:uid="{00000000-0005-0000-0000-00002D970000}"/>
    <cellStyle name="Komórka połączona 5 4" xfId="38703" xr:uid="{00000000-0005-0000-0000-00002E970000}"/>
    <cellStyle name="Komórka połączona 6" xfId="38704" xr:uid="{00000000-0005-0000-0000-00002F970000}"/>
    <cellStyle name="Komórka połączona 6 2" xfId="38705" xr:uid="{00000000-0005-0000-0000-000030970000}"/>
    <cellStyle name="Komórka połączona 6 3" xfId="38706" xr:uid="{00000000-0005-0000-0000-000031970000}"/>
    <cellStyle name="Komórka połączona 7" xfId="38707" xr:uid="{00000000-0005-0000-0000-000032970000}"/>
    <cellStyle name="Komórka połączona 7 2" xfId="38708" xr:uid="{00000000-0005-0000-0000-000033970000}"/>
    <cellStyle name="Komórka połączona 8" xfId="38709" xr:uid="{00000000-0005-0000-0000-000034970000}"/>
    <cellStyle name="Komórka połączona 8 2" xfId="38710" xr:uid="{00000000-0005-0000-0000-000035970000}"/>
    <cellStyle name="Komórka połączona 8 3" xfId="38711" xr:uid="{00000000-0005-0000-0000-000036970000}"/>
    <cellStyle name="Komórka połączona 9" xfId="38712" xr:uid="{00000000-0005-0000-0000-000037970000}"/>
    <cellStyle name="Komórka połączona 9 2" xfId="38713" xr:uid="{00000000-0005-0000-0000-000038970000}"/>
    <cellStyle name="Komórka zaznaczo" xfId="38714" xr:uid="{00000000-0005-0000-0000-000039970000}"/>
    <cellStyle name="Komórka zaznaczona 10" xfId="38715" xr:uid="{00000000-0005-0000-0000-00003A970000}"/>
    <cellStyle name="Komórka zaznaczona 11" xfId="38716" xr:uid="{00000000-0005-0000-0000-00003B970000}"/>
    <cellStyle name="Komórka zaznaczona 2" xfId="38717" xr:uid="{00000000-0005-0000-0000-00003C970000}"/>
    <cellStyle name="Komórka zaznaczona 2 10" xfId="38718" xr:uid="{00000000-0005-0000-0000-00003D970000}"/>
    <cellStyle name="Komórka zaznaczona 2 2" xfId="38719" xr:uid="{00000000-0005-0000-0000-00003E970000}"/>
    <cellStyle name="Komórka zaznaczona 2 2 2" xfId="38720" xr:uid="{00000000-0005-0000-0000-00003F970000}"/>
    <cellStyle name="Komórka zaznaczona 2 2 3" xfId="38721" xr:uid="{00000000-0005-0000-0000-000040970000}"/>
    <cellStyle name="Komórka zaznaczona 2 3" xfId="38722" xr:uid="{00000000-0005-0000-0000-000041970000}"/>
    <cellStyle name="Komórka zaznaczona 2 3 2" xfId="38723" xr:uid="{00000000-0005-0000-0000-000042970000}"/>
    <cellStyle name="Komórka zaznaczona 2 4" xfId="38724" xr:uid="{00000000-0005-0000-0000-000043970000}"/>
    <cellStyle name="Komórka zaznaczona 2 4 2" xfId="38725" xr:uid="{00000000-0005-0000-0000-000044970000}"/>
    <cellStyle name="Komórka zaznaczona 2 5" xfId="38726" xr:uid="{00000000-0005-0000-0000-000045970000}"/>
    <cellStyle name="Komórka zaznaczona 2 5 2" xfId="38727" xr:uid="{00000000-0005-0000-0000-000046970000}"/>
    <cellStyle name="Komórka zaznaczona 2 6" xfId="38728" xr:uid="{00000000-0005-0000-0000-000047970000}"/>
    <cellStyle name="Komórka zaznaczona 2 6 2" xfId="38729" xr:uid="{00000000-0005-0000-0000-000048970000}"/>
    <cellStyle name="Komórka zaznaczona 2 7" xfId="38730" xr:uid="{00000000-0005-0000-0000-000049970000}"/>
    <cellStyle name="Komórka zaznaczona 2 7 2" xfId="38731" xr:uid="{00000000-0005-0000-0000-00004A970000}"/>
    <cellStyle name="Komórka zaznaczona 2 8" xfId="38732" xr:uid="{00000000-0005-0000-0000-00004B970000}"/>
    <cellStyle name="Komórka zaznaczona 2 8 2" xfId="38733" xr:uid="{00000000-0005-0000-0000-00004C970000}"/>
    <cellStyle name="Komórka zaznaczona 2 9" xfId="38734" xr:uid="{00000000-0005-0000-0000-00004D970000}"/>
    <cellStyle name="Komórka zaznaczona 3" xfId="38735" xr:uid="{00000000-0005-0000-0000-00004E970000}"/>
    <cellStyle name="Komórka zaznaczona 3 2" xfId="38736" xr:uid="{00000000-0005-0000-0000-00004F970000}"/>
    <cellStyle name="Komórka zaznaczona 3 3" xfId="38737" xr:uid="{00000000-0005-0000-0000-000050970000}"/>
    <cellStyle name="Komórka zaznaczona 3 4" xfId="38738" xr:uid="{00000000-0005-0000-0000-000051970000}"/>
    <cellStyle name="Komórka zaznaczona 3 5" xfId="38739" xr:uid="{00000000-0005-0000-0000-000052970000}"/>
    <cellStyle name="Komórka zaznaczona 4" xfId="38740" xr:uid="{00000000-0005-0000-0000-000053970000}"/>
    <cellStyle name="Komórka zaznaczona 4 2" xfId="38741" xr:uid="{00000000-0005-0000-0000-000054970000}"/>
    <cellStyle name="Komórka zaznaczona 4 2 2" xfId="38742" xr:uid="{00000000-0005-0000-0000-000055970000}"/>
    <cellStyle name="Komórka zaznaczona 4 2 3" xfId="38743" xr:uid="{00000000-0005-0000-0000-000056970000}"/>
    <cellStyle name="Komórka zaznaczona 4 3" xfId="38744" xr:uid="{00000000-0005-0000-0000-000057970000}"/>
    <cellStyle name="Komórka zaznaczona 4 3 2" xfId="38745" xr:uid="{00000000-0005-0000-0000-000058970000}"/>
    <cellStyle name="Komórka zaznaczona 4 4" xfId="38746" xr:uid="{00000000-0005-0000-0000-000059970000}"/>
    <cellStyle name="Komórka zaznaczona 5" xfId="38747" xr:uid="{00000000-0005-0000-0000-00005A970000}"/>
    <cellStyle name="Komórka zaznaczona 5 2" xfId="38748" xr:uid="{00000000-0005-0000-0000-00005B970000}"/>
    <cellStyle name="Komórka zaznaczona 5 2 2" xfId="38749" xr:uid="{00000000-0005-0000-0000-00005C970000}"/>
    <cellStyle name="Komórka zaznaczona 5 3" xfId="38750" xr:uid="{00000000-0005-0000-0000-00005D970000}"/>
    <cellStyle name="Komórka zaznaczona 5 4" xfId="38751" xr:uid="{00000000-0005-0000-0000-00005E970000}"/>
    <cellStyle name="Komórka zaznaczona 6" xfId="38752" xr:uid="{00000000-0005-0000-0000-00005F970000}"/>
    <cellStyle name="Komórka zaznaczona 6 2" xfId="38753" xr:uid="{00000000-0005-0000-0000-000060970000}"/>
    <cellStyle name="Komórka zaznaczona 7" xfId="38754" xr:uid="{00000000-0005-0000-0000-000061970000}"/>
    <cellStyle name="Komórka zaznaczona 7 2" xfId="38755" xr:uid="{00000000-0005-0000-0000-000062970000}"/>
    <cellStyle name="Komórka zaznaczona 8" xfId="38756" xr:uid="{00000000-0005-0000-0000-000063970000}"/>
    <cellStyle name="Komórka zaznaczona 8 2" xfId="38757" xr:uid="{00000000-0005-0000-0000-000064970000}"/>
    <cellStyle name="Komórka zaznaczona 8 3" xfId="38758" xr:uid="{00000000-0005-0000-0000-000065970000}"/>
    <cellStyle name="Komórka zaznaczona 9" xfId="38759" xr:uid="{00000000-0005-0000-0000-000066970000}"/>
    <cellStyle name="Link Currency (0)" xfId="38760" xr:uid="{00000000-0005-0000-0000-000067970000}"/>
    <cellStyle name="Link Currency (2)" xfId="38761" xr:uid="{00000000-0005-0000-0000-000068970000}"/>
    <cellStyle name="Link Units (0)" xfId="38762" xr:uid="{00000000-0005-0000-0000-000069970000}"/>
    <cellStyle name="Link Units (1)" xfId="38763" xr:uid="{00000000-0005-0000-0000-00006A970000}"/>
    <cellStyle name="Link Units (2)" xfId="38764" xr:uid="{00000000-0005-0000-0000-00006B970000}"/>
    <cellStyle name="Linked Cell" xfId="38765" xr:uid="{00000000-0005-0000-0000-00006C970000}"/>
    <cellStyle name="Linked Cell 2" xfId="38766" xr:uid="{00000000-0005-0000-0000-00006D970000}"/>
    <cellStyle name="Linked Cell 2 2" xfId="38767" xr:uid="{00000000-0005-0000-0000-00006E970000}"/>
    <cellStyle name="Linked Cell 2 3" xfId="38768" xr:uid="{00000000-0005-0000-0000-00006F970000}"/>
    <cellStyle name="Linked Cell 2 4" xfId="38769" xr:uid="{00000000-0005-0000-0000-000070970000}"/>
    <cellStyle name="Linked Cell 3" xfId="38770" xr:uid="{00000000-0005-0000-0000-000071970000}"/>
    <cellStyle name="Linked Cell 4" xfId="38771" xr:uid="{00000000-0005-0000-0000-000072970000}"/>
    <cellStyle name="Linked Cell_Arkusz1" xfId="38772" xr:uid="{00000000-0005-0000-0000-000073970000}"/>
    <cellStyle name="MAND_x000a_CHECK.COMMAND_x000e_RENAME.COMMAND_x0008_SHOW.BAR_x000b_DELETE.MENU_x000e_DELETE.COMMAND_x000e_GET.CHA" xfId="38773" xr:uid="{00000000-0005-0000-0000-000074970000}"/>
    <cellStyle name="MAND_x000d_CHECK.COMMAND_x000e_RENAME.COMMAND_x0008_SHOW.BAR_x000b_DELETE.MENU_x000e_DELETE.COMMAND_x000e_GET.CHA" xfId="38774" xr:uid="{00000000-0005-0000-0000-000075970000}"/>
    <cellStyle name="meny_ceny" xfId="38775" xr:uid="{00000000-0005-0000-0000-000076970000}"/>
    <cellStyle name="měny_Energy Balance Structure" xfId="38776" xr:uid="{00000000-0005-0000-0000-000077970000}"/>
    <cellStyle name="meny_zásobování teplem Vsetín2" xfId="38777" xr:uid="{00000000-0005-0000-0000-000078970000}"/>
    <cellStyle name="Miglia - Style1" xfId="38778" xr:uid="{00000000-0005-0000-0000-000079970000}"/>
    <cellStyle name="Migliaia (0)" xfId="38779" xr:uid="{00000000-0005-0000-0000-00007A970000}"/>
    <cellStyle name="Migliaia (0) 2" xfId="38780" xr:uid="{00000000-0005-0000-0000-00007B970000}"/>
    <cellStyle name="Migliaia (0) 2 2" xfId="38781" xr:uid="{00000000-0005-0000-0000-00007C970000}"/>
    <cellStyle name="Migliaia (0) 2 3" xfId="38782" xr:uid="{00000000-0005-0000-0000-00007D970000}"/>
    <cellStyle name="Migliaia (0) 2_PPiKO_07'2013" xfId="38783" xr:uid="{00000000-0005-0000-0000-00007E970000}"/>
    <cellStyle name="Migliaia (0) 3" xfId="38784" xr:uid="{00000000-0005-0000-0000-00007F970000}"/>
    <cellStyle name="Migliaia (0) 4" xfId="38785" xr:uid="{00000000-0005-0000-0000-000080970000}"/>
    <cellStyle name="Migliaia (0) 5" xfId="38786" xr:uid="{00000000-0005-0000-0000-000081970000}"/>
    <cellStyle name="Migliaia (0) 6" xfId="38787" xr:uid="{00000000-0005-0000-0000-000082970000}"/>
    <cellStyle name="Migliaia (0) 7" xfId="38788" xr:uid="{00000000-0005-0000-0000-000083970000}"/>
    <cellStyle name="Migliaia (0)_Kluczowe wielkości oper" xfId="38789" xr:uid="{00000000-0005-0000-0000-000084970000}"/>
    <cellStyle name="mil" xfId="38790" xr:uid="{00000000-0005-0000-0000-000085970000}"/>
    <cellStyle name="miny_laroux" xfId="38791" xr:uid="{00000000-0005-0000-0000-000086970000}"/>
    <cellStyle name="Nagłówek 1 10" xfId="38792" xr:uid="{00000000-0005-0000-0000-000087970000}"/>
    <cellStyle name="Nagłówek 1 11" xfId="38793" xr:uid="{00000000-0005-0000-0000-000088970000}"/>
    <cellStyle name="Nagłówek 1 2" xfId="38794" xr:uid="{00000000-0005-0000-0000-000089970000}"/>
    <cellStyle name="Nagłówek 1 2 10" xfId="38795" xr:uid="{00000000-0005-0000-0000-00008A970000}"/>
    <cellStyle name="Nagłówek 1 2 11" xfId="38796" xr:uid="{00000000-0005-0000-0000-00008B970000}"/>
    <cellStyle name="Nagłówek 1 2 2" xfId="38797" xr:uid="{00000000-0005-0000-0000-00008C970000}"/>
    <cellStyle name="Nagłówek 1 2 2 2" xfId="38798" xr:uid="{00000000-0005-0000-0000-00008D970000}"/>
    <cellStyle name="Nagłówek 1 2 2 3" xfId="38799" xr:uid="{00000000-0005-0000-0000-00008E970000}"/>
    <cellStyle name="Nagłówek 1 2 2 4" xfId="38800" xr:uid="{00000000-0005-0000-0000-00008F970000}"/>
    <cellStyle name="Nagłówek 1 2 3" xfId="38801" xr:uid="{00000000-0005-0000-0000-000090970000}"/>
    <cellStyle name="Nagłówek 1 2 3 2" xfId="38802" xr:uid="{00000000-0005-0000-0000-000091970000}"/>
    <cellStyle name="Nagłówek 1 2 4" xfId="38803" xr:uid="{00000000-0005-0000-0000-000092970000}"/>
    <cellStyle name="Nagłówek 1 2 4 2" xfId="38804" xr:uid="{00000000-0005-0000-0000-000093970000}"/>
    <cellStyle name="Nagłówek 1 2 5" xfId="38805" xr:uid="{00000000-0005-0000-0000-000094970000}"/>
    <cellStyle name="Nagłówek 1 2 5 2" xfId="38806" xr:uid="{00000000-0005-0000-0000-000095970000}"/>
    <cellStyle name="Nagłówek 1 2 6" xfId="38807" xr:uid="{00000000-0005-0000-0000-000096970000}"/>
    <cellStyle name="Nagłówek 1 2 6 2" xfId="38808" xr:uid="{00000000-0005-0000-0000-000097970000}"/>
    <cellStyle name="Nagłówek 1 2 7" xfId="38809" xr:uid="{00000000-0005-0000-0000-000098970000}"/>
    <cellStyle name="Nagłówek 1 2 7 2" xfId="38810" xr:uid="{00000000-0005-0000-0000-000099970000}"/>
    <cellStyle name="Nagłówek 1 2 8" xfId="38811" xr:uid="{00000000-0005-0000-0000-00009A970000}"/>
    <cellStyle name="Nagłówek 1 2 8 2" xfId="38812" xr:uid="{00000000-0005-0000-0000-00009B970000}"/>
    <cellStyle name="Nagłówek 1 2 9" xfId="38813" xr:uid="{00000000-0005-0000-0000-00009C970000}"/>
    <cellStyle name="Nagłówek 1 2 9 2" xfId="38814" xr:uid="{00000000-0005-0000-0000-00009D970000}"/>
    <cellStyle name="Nagłówek 1 3" xfId="38815" xr:uid="{00000000-0005-0000-0000-00009E970000}"/>
    <cellStyle name="Nagłówek 1 3 2" xfId="38816" xr:uid="{00000000-0005-0000-0000-00009F970000}"/>
    <cellStyle name="Nagłówek 1 3 2 2" xfId="38817" xr:uid="{00000000-0005-0000-0000-0000A0970000}"/>
    <cellStyle name="Nagłówek 1 3 3" xfId="38818" xr:uid="{00000000-0005-0000-0000-0000A1970000}"/>
    <cellStyle name="Nagłówek 1 3 4" xfId="38819" xr:uid="{00000000-0005-0000-0000-0000A2970000}"/>
    <cellStyle name="Nagłówek 1 3 5" xfId="38820" xr:uid="{00000000-0005-0000-0000-0000A3970000}"/>
    <cellStyle name="Nagłówek 1 4" xfId="38821" xr:uid="{00000000-0005-0000-0000-0000A4970000}"/>
    <cellStyle name="Nagłówek 1 4 2" xfId="38822" xr:uid="{00000000-0005-0000-0000-0000A5970000}"/>
    <cellStyle name="Nagłówek 1 4 2 2" xfId="38823" xr:uid="{00000000-0005-0000-0000-0000A6970000}"/>
    <cellStyle name="Nagłówek 1 4 2 3" xfId="38824" xr:uid="{00000000-0005-0000-0000-0000A7970000}"/>
    <cellStyle name="Nagłówek 1 4 3" xfId="38825" xr:uid="{00000000-0005-0000-0000-0000A8970000}"/>
    <cellStyle name="Nagłówek 1 4 3 2" xfId="38826" xr:uid="{00000000-0005-0000-0000-0000A9970000}"/>
    <cellStyle name="Nagłówek 1 4 4" xfId="38827" xr:uid="{00000000-0005-0000-0000-0000AA970000}"/>
    <cellStyle name="Nagłówek 1 5" xfId="38828" xr:uid="{00000000-0005-0000-0000-0000AB970000}"/>
    <cellStyle name="Nagłówek 1 5 2" xfId="38829" xr:uid="{00000000-0005-0000-0000-0000AC970000}"/>
    <cellStyle name="Nagłówek 1 5 2 2" xfId="38830" xr:uid="{00000000-0005-0000-0000-0000AD970000}"/>
    <cellStyle name="Nagłówek 1 5 3" xfId="38831" xr:uid="{00000000-0005-0000-0000-0000AE970000}"/>
    <cellStyle name="Nagłówek 1 5 4" xfId="38832" xr:uid="{00000000-0005-0000-0000-0000AF970000}"/>
    <cellStyle name="Nagłówek 1 6" xfId="38833" xr:uid="{00000000-0005-0000-0000-0000B0970000}"/>
    <cellStyle name="Nagłówek 1 6 2" xfId="38834" xr:uid="{00000000-0005-0000-0000-0000B1970000}"/>
    <cellStyle name="Nagłówek 1 6 3" xfId="38835" xr:uid="{00000000-0005-0000-0000-0000B2970000}"/>
    <cellStyle name="Nagłówek 1 7" xfId="38836" xr:uid="{00000000-0005-0000-0000-0000B3970000}"/>
    <cellStyle name="Nagłówek 1 7 2" xfId="38837" xr:uid="{00000000-0005-0000-0000-0000B4970000}"/>
    <cellStyle name="Nagłówek 1 8" xfId="38838" xr:uid="{00000000-0005-0000-0000-0000B5970000}"/>
    <cellStyle name="Nagłówek 1 8 2" xfId="38839" xr:uid="{00000000-0005-0000-0000-0000B6970000}"/>
    <cellStyle name="Nagłówek 1 8 3" xfId="38840" xr:uid="{00000000-0005-0000-0000-0000B7970000}"/>
    <cellStyle name="Nagłówek 1 9" xfId="38841" xr:uid="{00000000-0005-0000-0000-0000B8970000}"/>
    <cellStyle name="Nagłówek 1 9 2" xfId="38842" xr:uid="{00000000-0005-0000-0000-0000B9970000}"/>
    <cellStyle name="Nagłówek 2 10" xfId="38843" xr:uid="{00000000-0005-0000-0000-0000BA970000}"/>
    <cellStyle name="Nagłówek 2 11" xfId="38844" xr:uid="{00000000-0005-0000-0000-0000BB970000}"/>
    <cellStyle name="Nagłówek 2 2" xfId="38845" xr:uid="{00000000-0005-0000-0000-0000BC970000}"/>
    <cellStyle name="Nagłówek 2 2 10" xfId="38846" xr:uid="{00000000-0005-0000-0000-0000BD970000}"/>
    <cellStyle name="Nagłówek 2 2 11" xfId="38847" xr:uid="{00000000-0005-0000-0000-0000BE970000}"/>
    <cellStyle name="Nagłówek 2 2 2" xfId="38848" xr:uid="{00000000-0005-0000-0000-0000BF970000}"/>
    <cellStyle name="Nagłówek 2 2 2 2" xfId="38849" xr:uid="{00000000-0005-0000-0000-0000C0970000}"/>
    <cellStyle name="Nagłówek 2 2 2 3" xfId="38850" xr:uid="{00000000-0005-0000-0000-0000C1970000}"/>
    <cellStyle name="Nagłówek 2 2 2 4" xfId="38851" xr:uid="{00000000-0005-0000-0000-0000C2970000}"/>
    <cellStyle name="Nagłówek 2 2 3" xfId="38852" xr:uid="{00000000-0005-0000-0000-0000C3970000}"/>
    <cellStyle name="Nagłówek 2 2 3 2" xfId="38853" xr:uid="{00000000-0005-0000-0000-0000C4970000}"/>
    <cellStyle name="Nagłówek 2 2 4" xfId="38854" xr:uid="{00000000-0005-0000-0000-0000C5970000}"/>
    <cellStyle name="Nagłówek 2 2 4 2" xfId="38855" xr:uid="{00000000-0005-0000-0000-0000C6970000}"/>
    <cellStyle name="Nagłówek 2 2 5" xfId="38856" xr:uid="{00000000-0005-0000-0000-0000C7970000}"/>
    <cellStyle name="Nagłówek 2 2 5 2" xfId="38857" xr:uid="{00000000-0005-0000-0000-0000C8970000}"/>
    <cellStyle name="Nagłówek 2 2 6" xfId="38858" xr:uid="{00000000-0005-0000-0000-0000C9970000}"/>
    <cellStyle name="Nagłówek 2 2 6 2" xfId="38859" xr:uid="{00000000-0005-0000-0000-0000CA970000}"/>
    <cellStyle name="Nagłówek 2 2 7" xfId="38860" xr:uid="{00000000-0005-0000-0000-0000CB970000}"/>
    <cellStyle name="Nagłówek 2 2 7 2" xfId="38861" xr:uid="{00000000-0005-0000-0000-0000CC970000}"/>
    <cellStyle name="Nagłówek 2 2 8" xfId="38862" xr:uid="{00000000-0005-0000-0000-0000CD970000}"/>
    <cellStyle name="Nagłówek 2 2 8 2" xfId="38863" xr:uid="{00000000-0005-0000-0000-0000CE970000}"/>
    <cellStyle name="Nagłówek 2 2 9" xfId="38864" xr:uid="{00000000-0005-0000-0000-0000CF970000}"/>
    <cellStyle name="Nagłówek 2 2 9 2" xfId="38865" xr:uid="{00000000-0005-0000-0000-0000D0970000}"/>
    <cellStyle name="Nagłówek 2 3" xfId="38866" xr:uid="{00000000-0005-0000-0000-0000D1970000}"/>
    <cellStyle name="Nagłówek 2 3 2" xfId="38867" xr:uid="{00000000-0005-0000-0000-0000D2970000}"/>
    <cellStyle name="Nagłówek 2 3 2 2" xfId="38868" xr:uid="{00000000-0005-0000-0000-0000D3970000}"/>
    <cellStyle name="Nagłówek 2 3 3" xfId="38869" xr:uid="{00000000-0005-0000-0000-0000D4970000}"/>
    <cellStyle name="Nagłówek 2 3 4" xfId="38870" xr:uid="{00000000-0005-0000-0000-0000D5970000}"/>
    <cellStyle name="Nagłówek 2 3 5" xfId="38871" xr:uid="{00000000-0005-0000-0000-0000D6970000}"/>
    <cellStyle name="Nagłówek 2 4" xfId="38872" xr:uid="{00000000-0005-0000-0000-0000D7970000}"/>
    <cellStyle name="Nagłówek 2 4 2" xfId="38873" xr:uid="{00000000-0005-0000-0000-0000D8970000}"/>
    <cellStyle name="Nagłówek 2 4 2 2" xfId="38874" xr:uid="{00000000-0005-0000-0000-0000D9970000}"/>
    <cellStyle name="Nagłówek 2 4 2 3" xfId="38875" xr:uid="{00000000-0005-0000-0000-0000DA970000}"/>
    <cellStyle name="Nagłówek 2 4 3" xfId="38876" xr:uid="{00000000-0005-0000-0000-0000DB970000}"/>
    <cellStyle name="Nagłówek 2 4 3 2" xfId="38877" xr:uid="{00000000-0005-0000-0000-0000DC970000}"/>
    <cellStyle name="Nagłówek 2 4 4" xfId="38878" xr:uid="{00000000-0005-0000-0000-0000DD970000}"/>
    <cellStyle name="Nagłówek 2 5" xfId="38879" xr:uid="{00000000-0005-0000-0000-0000DE970000}"/>
    <cellStyle name="Nagłówek 2 5 2" xfId="38880" xr:uid="{00000000-0005-0000-0000-0000DF970000}"/>
    <cellStyle name="Nagłówek 2 5 2 2" xfId="38881" xr:uid="{00000000-0005-0000-0000-0000E0970000}"/>
    <cellStyle name="Nagłówek 2 5 3" xfId="38882" xr:uid="{00000000-0005-0000-0000-0000E1970000}"/>
    <cellStyle name="Nagłówek 2 5 4" xfId="38883" xr:uid="{00000000-0005-0000-0000-0000E2970000}"/>
    <cellStyle name="Nagłówek 2 6" xfId="38884" xr:uid="{00000000-0005-0000-0000-0000E3970000}"/>
    <cellStyle name="Nagłówek 2 6 2" xfId="38885" xr:uid="{00000000-0005-0000-0000-0000E4970000}"/>
    <cellStyle name="Nagłówek 2 6 3" xfId="38886" xr:uid="{00000000-0005-0000-0000-0000E5970000}"/>
    <cellStyle name="Nagłówek 2 7" xfId="38887" xr:uid="{00000000-0005-0000-0000-0000E6970000}"/>
    <cellStyle name="Nagłówek 2 7 2" xfId="38888" xr:uid="{00000000-0005-0000-0000-0000E7970000}"/>
    <cellStyle name="Nagłówek 2 8" xfId="38889" xr:uid="{00000000-0005-0000-0000-0000E8970000}"/>
    <cellStyle name="Nagłówek 2 8 2" xfId="38890" xr:uid="{00000000-0005-0000-0000-0000E9970000}"/>
    <cellStyle name="Nagłówek 2 8 3" xfId="38891" xr:uid="{00000000-0005-0000-0000-0000EA970000}"/>
    <cellStyle name="Nagłówek 2 9" xfId="38892" xr:uid="{00000000-0005-0000-0000-0000EB970000}"/>
    <cellStyle name="Nagłówek 2 9 2" xfId="38893" xr:uid="{00000000-0005-0000-0000-0000EC970000}"/>
    <cellStyle name="Nagłówek 3 10" xfId="38894" xr:uid="{00000000-0005-0000-0000-0000ED970000}"/>
    <cellStyle name="Nagłówek 3 11" xfId="38895" xr:uid="{00000000-0005-0000-0000-0000EE970000}"/>
    <cellStyle name="Nagłówek 3 2" xfId="38896" xr:uid="{00000000-0005-0000-0000-0000EF970000}"/>
    <cellStyle name="Nagłówek 3 2 10" xfId="38897" xr:uid="{00000000-0005-0000-0000-0000F0970000}"/>
    <cellStyle name="Nagłówek 3 2 11" xfId="38898" xr:uid="{00000000-0005-0000-0000-0000F1970000}"/>
    <cellStyle name="Nagłówek 3 2 2" xfId="38899" xr:uid="{00000000-0005-0000-0000-0000F2970000}"/>
    <cellStyle name="Nagłówek 3 2 2 2" xfId="38900" xr:uid="{00000000-0005-0000-0000-0000F3970000}"/>
    <cellStyle name="Nagłówek 3 2 2 2 2" xfId="38901" xr:uid="{00000000-0005-0000-0000-0000F4970000}"/>
    <cellStyle name="Nagłówek 3 2 2 3" xfId="38902" xr:uid="{00000000-0005-0000-0000-0000F5970000}"/>
    <cellStyle name="Nagłówek 3 2 3" xfId="38903" xr:uid="{00000000-0005-0000-0000-0000F6970000}"/>
    <cellStyle name="Nagłówek 3 2 3 2" xfId="38904" xr:uid="{00000000-0005-0000-0000-0000F7970000}"/>
    <cellStyle name="Nagłówek 3 2 4" xfId="38905" xr:uid="{00000000-0005-0000-0000-0000F8970000}"/>
    <cellStyle name="Nagłówek 3 2 4 2" xfId="38906" xr:uid="{00000000-0005-0000-0000-0000F9970000}"/>
    <cellStyle name="Nagłówek 3 2 5" xfId="38907" xr:uid="{00000000-0005-0000-0000-0000FA970000}"/>
    <cellStyle name="Nagłówek 3 2 5 2" xfId="38908" xr:uid="{00000000-0005-0000-0000-0000FB970000}"/>
    <cellStyle name="Nagłówek 3 2 6" xfId="38909" xr:uid="{00000000-0005-0000-0000-0000FC970000}"/>
    <cellStyle name="Nagłówek 3 2 6 2" xfId="38910" xr:uid="{00000000-0005-0000-0000-0000FD970000}"/>
    <cellStyle name="Nagłówek 3 2 7" xfId="38911" xr:uid="{00000000-0005-0000-0000-0000FE970000}"/>
    <cellStyle name="Nagłówek 3 2 7 2" xfId="38912" xr:uid="{00000000-0005-0000-0000-0000FF970000}"/>
    <cellStyle name="Nagłówek 3 2 8" xfId="38913" xr:uid="{00000000-0005-0000-0000-000000980000}"/>
    <cellStyle name="Nagłówek 3 2 8 2" xfId="38914" xr:uid="{00000000-0005-0000-0000-000001980000}"/>
    <cellStyle name="Nagłówek 3 2 9" xfId="38915" xr:uid="{00000000-0005-0000-0000-000002980000}"/>
    <cellStyle name="Nagłówek 3 2 9 2" xfId="38916" xr:uid="{00000000-0005-0000-0000-000003980000}"/>
    <cellStyle name="Nagłówek 3 2 9 3" xfId="38917" xr:uid="{00000000-0005-0000-0000-000004980000}"/>
    <cellStyle name="Nagłówek 3 3" xfId="38918" xr:uid="{00000000-0005-0000-0000-000005980000}"/>
    <cellStyle name="Nagłówek 3 3 2" xfId="38919" xr:uid="{00000000-0005-0000-0000-000006980000}"/>
    <cellStyle name="Nagłówek 3 3 2 2" xfId="38920" xr:uid="{00000000-0005-0000-0000-000007980000}"/>
    <cellStyle name="Nagłówek 3 3 2 3" xfId="38921" xr:uid="{00000000-0005-0000-0000-000008980000}"/>
    <cellStyle name="Nagłówek 3 3 3" xfId="38922" xr:uid="{00000000-0005-0000-0000-000009980000}"/>
    <cellStyle name="Nagłówek 3 3 4" xfId="38923" xr:uid="{00000000-0005-0000-0000-00000A980000}"/>
    <cellStyle name="Nagłówek 3 4" xfId="38924" xr:uid="{00000000-0005-0000-0000-00000B980000}"/>
    <cellStyle name="Nagłówek 3 4 2" xfId="38925" xr:uid="{00000000-0005-0000-0000-00000C980000}"/>
    <cellStyle name="Nagłówek 3 4 2 2" xfId="38926" xr:uid="{00000000-0005-0000-0000-00000D980000}"/>
    <cellStyle name="Nagłówek 3 4 2 2 2" xfId="38927" xr:uid="{00000000-0005-0000-0000-00000E980000}"/>
    <cellStyle name="Nagłówek 3 4 3" xfId="38928" xr:uid="{00000000-0005-0000-0000-00000F980000}"/>
    <cellStyle name="Nagłówek 3 4 3 2" xfId="38929" xr:uid="{00000000-0005-0000-0000-000010980000}"/>
    <cellStyle name="Nagłówek 3 4 4" xfId="38930" xr:uid="{00000000-0005-0000-0000-000011980000}"/>
    <cellStyle name="Nagłówek 3 5" xfId="38931" xr:uid="{00000000-0005-0000-0000-000012980000}"/>
    <cellStyle name="Nagłówek 3 5 2" xfId="38932" xr:uid="{00000000-0005-0000-0000-000013980000}"/>
    <cellStyle name="Nagłówek 3 5 2 2" xfId="38933" xr:uid="{00000000-0005-0000-0000-000014980000}"/>
    <cellStyle name="Nagłówek 3 5 3" xfId="38934" xr:uid="{00000000-0005-0000-0000-000015980000}"/>
    <cellStyle name="Nagłówek 3 5 3 2" xfId="38935" xr:uid="{00000000-0005-0000-0000-000016980000}"/>
    <cellStyle name="Nagłówek 3 6" xfId="38936" xr:uid="{00000000-0005-0000-0000-000017980000}"/>
    <cellStyle name="Nagłówek 3 6 2" xfId="38937" xr:uid="{00000000-0005-0000-0000-000018980000}"/>
    <cellStyle name="Nagłówek 3 6 2 2" xfId="38938" xr:uid="{00000000-0005-0000-0000-000019980000}"/>
    <cellStyle name="Nagłówek 3 7" xfId="38939" xr:uid="{00000000-0005-0000-0000-00001A980000}"/>
    <cellStyle name="Nagłówek 3 7 2" xfId="38940" xr:uid="{00000000-0005-0000-0000-00001B980000}"/>
    <cellStyle name="Nagłówek 3 8" xfId="38941" xr:uid="{00000000-0005-0000-0000-00001C980000}"/>
    <cellStyle name="Nagłówek 3 8 2" xfId="38942" xr:uid="{00000000-0005-0000-0000-00001D980000}"/>
    <cellStyle name="Nagłówek 3 8 2 2" xfId="38943" xr:uid="{00000000-0005-0000-0000-00001E980000}"/>
    <cellStyle name="Nagłówek 3 9" xfId="38944" xr:uid="{00000000-0005-0000-0000-00001F980000}"/>
    <cellStyle name="Nagłówek 3 9 2" xfId="38945" xr:uid="{00000000-0005-0000-0000-000020980000}"/>
    <cellStyle name="Nagłówek 4 10" xfId="38946" xr:uid="{00000000-0005-0000-0000-000021980000}"/>
    <cellStyle name="Nagłówek 4 11" xfId="38947" xr:uid="{00000000-0005-0000-0000-000022980000}"/>
    <cellStyle name="Nagłówek 4 2" xfId="38948" xr:uid="{00000000-0005-0000-0000-000023980000}"/>
    <cellStyle name="Nagłówek 4 2 10" xfId="38949" xr:uid="{00000000-0005-0000-0000-000024980000}"/>
    <cellStyle name="Nagłówek 4 2 11" xfId="38950" xr:uid="{00000000-0005-0000-0000-000025980000}"/>
    <cellStyle name="Nagłówek 4 2 2" xfId="38951" xr:uid="{00000000-0005-0000-0000-000026980000}"/>
    <cellStyle name="Nagłówek 4 2 2 2" xfId="38952" xr:uid="{00000000-0005-0000-0000-000027980000}"/>
    <cellStyle name="Nagłówek 4 2 2 3" xfId="38953" xr:uid="{00000000-0005-0000-0000-000028980000}"/>
    <cellStyle name="Nagłówek 4 2 2 4" xfId="38954" xr:uid="{00000000-0005-0000-0000-000029980000}"/>
    <cellStyle name="Nagłówek 4 2 3" xfId="38955" xr:uid="{00000000-0005-0000-0000-00002A980000}"/>
    <cellStyle name="Nagłówek 4 2 3 2" xfId="38956" xr:uid="{00000000-0005-0000-0000-00002B980000}"/>
    <cellStyle name="Nagłówek 4 2 4" xfId="38957" xr:uid="{00000000-0005-0000-0000-00002C980000}"/>
    <cellStyle name="Nagłówek 4 2 4 2" xfId="38958" xr:uid="{00000000-0005-0000-0000-00002D980000}"/>
    <cellStyle name="Nagłówek 4 2 5" xfId="38959" xr:uid="{00000000-0005-0000-0000-00002E980000}"/>
    <cellStyle name="Nagłówek 4 2 5 2" xfId="38960" xr:uid="{00000000-0005-0000-0000-00002F980000}"/>
    <cellStyle name="Nagłówek 4 2 6" xfId="38961" xr:uid="{00000000-0005-0000-0000-000030980000}"/>
    <cellStyle name="Nagłówek 4 2 6 2" xfId="38962" xr:uid="{00000000-0005-0000-0000-000031980000}"/>
    <cellStyle name="Nagłówek 4 2 7" xfId="38963" xr:uid="{00000000-0005-0000-0000-000032980000}"/>
    <cellStyle name="Nagłówek 4 2 7 2" xfId="38964" xr:uid="{00000000-0005-0000-0000-000033980000}"/>
    <cellStyle name="Nagłówek 4 2 8" xfId="38965" xr:uid="{00000000-0005-0000-0000-000034980000}"/>
    <cellStyle name="Nagłówek 4 2 8 2" xfId="38966" xr:uid="{00000000-0005-0000-0000-000035980000}"/>
    <cellStyle name="Nagłówek 4 2 9" xfId="38967" xr:uid="{00000000-0005-0000-0000-000036980000}"/>
    <cellStyle name="Nagłówek 4 2 9 2" xfId="38968" xr:uid="{00000000-0005-0000-0000-000037980000}"/>
    <cellStyle name="Nagłówek 4 3" xfId="38969" xr:uid="{00000000-0005-0000-0000-000038980000}"/>
    <cellStyle name="Nagłówek 4 3 2" xfId="38970" xr:uid="{00000000-0005-0000-0000-000039980000}"/>
    <cellStyle name="Nagłówek 4 3 2 2" xfId="38971" xr:uid="{00000000-0005-0000-0000-00003A980000}"/>
    <cellStyle name="Nagłówek 4 3 3" xfId="38972" xr:uid="{00000000-0005-0000-0000-00003B980000}"/>
    <cellStyle name="Nagłówek 4 3 4" xfId="38973" xr:uid="{00000000-0005-0000-0000-00003C980000}"/>
    <cellStyle name="Nagłówek 4 3 5" xfId="38974" xr:uid="{00000000-0005-0000-0000-00003D980000}"/>
    <cellStyle name="Nagłówek 4 4" xfId="38975" xr:uid="{00000000-0005-0000-0000-00003E980000}"/>
    <cellStyle name="Nagłówek 4 4 2" xfId="38976" xr:uid="{00000000-0005-0000-0000-00003F980000}"/>
    <cellStyle name="Nagłówek 4 4 2 2" xfId="38977" xr:uid="{00000000-0005-0000-0000-000040980000}"/>
    <cellStyle name="Nagłówek 4 4 2 3" xfId="38978" xr:uid="{00000000-0005-0000-0000-000041980000}"/>
    <cellStyle name="Nagłówek 4 4 3" xfId="38979" xr:uid="{00000000-0005-0000-0000-000042980000}"/>
    <cellStyle name="Nagłówek 4 4 3 2" xfId="38980" xr:uid="{00000000-0005-0000-0000-000043980000}"/>
    <cellStyle name="Nagłówek 4 4 4" xfId="38981" xr:uid="{00000000-0005-0000-0000-000044980000}"/>
    <cellStyle name="Nagłówek 4 5" xfId="38982" xr:uid="{00000000-0005-0000-0000-000045980000}"/>
    <cellStyle name="Nagłówek 4 5 2" xfId="38983" xr:uid="{00000000-0005-0000-0000-000046980000}"/>
    <cellStyle name="Nagłówek 4 5 2 2" xfId="38984" xr:uid="{00000000-0005-0000-0000-000047980000}"/>
    <cellStyle name="Nagłówek 4 5 3" xfId="38985" xr:uid="{00000000-0005-0000-0000-000048980000}"/>
    <cellStyle name="Nagłówek 4 5 4" xfId="38986" xr:uid="{00000000-0005-0000-0000-000049980000}"/>
    <cellStyle name="Nagłówek 4 6" xfId="38987" xr:uid="{00000000-0005-0000-0000-00004A980000}"/>
    <cellStyle name="Nagłówek 4 6 2" xfId="38988" xr:uid="{00000000-0005-0000-0000-00004B980000}"/>
    <cellStyle name="Nagłówek 4 6 3" xfId="38989" xr:uid="{00000000-0005-0000-0000-00004C980000}"/>
    <cellStyle name="Nagłówek 4 7" xfId="38990" xr:uid="{00000000-0005-0000-0000-00004D980000}"/>
    <cellStyle name="Nagłówek 4 7 2" xfId="38991" xr:uid="{00000000-0005-0000-0000-00004E980000}"/>
    <cellStyle name="Nagłówek 4 8" xfId="38992" xr:uid="{00000000-0005-0000-0000-00004F980000}"/>
    <cellStyle name="Nagłówek 4 8 2" xfId="38993" xr:uid="{00000000-0005-0000-0000-000050980000}"/>
    <cellStyle name="Nagłówek 4 8 3" xfId="38994" xr:uid="{00000000-0005-0000-0000-000051980000}"/>
    <cellStyle name="Nagłówek 4 9" xfId="38995" xr:uid="{00000000-0005-0000-0000-000052980000}"/>
    <cellStyle name="Nagłówek 4 9 2" xfId="38996" xr:uid="{00000000-0005-0000-0000-000053980000}"/>
    <cellStyle name="Nagłówek1" xfId="38997" xr:uid="{00000000-0005-0000-0000-000054980000}"/>
    <cellStyle name="Neutral" xfId="38998" xr:uid="{00000000-0005-0000-0000-000055980000}"/>
    <cellStyle name="Neutral_x0001__x0003_" xfId="38999" xr:uid="{00000000-0005-0000-0000-000056980000}"/>
    <cellStyle name="Neutral 10" xfId="39000" xr:uid="{00000000-0005-0000-0000-000057980000}"/>
    <cellStyle name="Neutral 11" xfId="39001" xr:uid="{00000000-0005-0000-0000-000058980000}"/>
    <cellStyle name="Neutral 12" xfId="39002" xr:uid="{00000000-0005-0000-0000-000059980000}"/>
    <cellStyle name="Neutral 2" xfId="39003" xr:uid="{00000000-0005-0000-0000-00005A980000}"/>
    <cellStyle name="Neutral 2 2" xfId="39004" xr:uid="{00000000-0005-0000-0000-00005B980000}"/>
    <cellStyle name="Neutral 2 3" xfId="39005" xr:uid="{00000000-0005-0000-0000-00005C980000}"/>
    <cellStyle name="Neutral 2 4" xfId="39006" xr:uid="{00000000-0005-0000-0000-00005D980000}"/>
    <cellStyle name="Neutral 3" xfId="39007" xr:uid="{00000000-0005-0000-0000-00005E980000}"/>
    <cellStyle name="Neutral 4" xfId="39008" xr:uid="{00000000-0005-0000-0000-00005F980000}"/>
    <cellStyle name="Neutral 5" xfId="39009" xr:uid="{00000000-0005-0000-0000-000060980000}"/>
    <cellStyle name="Neutral 6" xfId="39010" xr:uid="{00000000-0005-0000-0000-000061980000}"/>
    <cellStyle name="Neutral 7" xfId="39011" xr:uid="{00000000-0005-0000-0000-000062980000}"/>
    <cellStyle name="Neutral 8" xfId="39012" xr:uid="{00000000-0005-0000-0000-000063980000}"/>
    <cellStyle name="Neutral 9" xfId="39013" xr:uid="{00000000-0005-0000-0000-000064980000}"/>
    <cellStyle name="Neutral_Arkusz1" xfId="39014" xr:uid="{00000000-0005-0000-0000-000065980000}"/>
    <cellStyle name="Neutralne 10" xfId="39015" xr:uid="{00000000-0005-0000-0000-000066980000}"/>
    <cellStyle name="Neutralne 11" xfId="39016" xr:uid="{00000000-0005-0000-0000-000067980000}"/>
    <cellStyle name="Neutralne 2" xfId="39017" xr:uid="{00000000-0005-0000-0000-000068980000}"/>
    <cellStyle name="Neutralne 2 10" xfId="39018" xr:uid="{00000000-0005-0000-0000-000069980000}"/>
    <cellStyle name="Neutralne 2 11" xfId="39019" xr:uid="{00000000-0005-0000-0000-00006A980000}"/>
    <cellStyle name="Neutralne 2 2" xfId="39020" xr:uid="{00000000-0005-0000-0000-00006B980000}"/>
    <cellStyle name="Neutralne 2 2 2" xfId="39021" xr:uid="{00000000-0005-0000-0000-00006C980000}"/>
    <cellStyle name="Neutralne 2 2 3" xfId="39022" xr:uid="{00000000-0005-0000-0000-00006D980000}"/>
    <cellStyle name="Neutralne 2 2 4" xfId="39023" xr:uid="{00000000-0005-0000-0000-00006E980000}"/>
    <cellStyle name="Neutralne 2 3" xfId="39024" xr:uid="{00000000-0005-0000-0000-00006F980000}"/>
    <cellStyle name="Neutralne 2 3 2" xfId="39025" xr:uid="{00000000-0005-0000-0000-000070980000}"/>
    <cellStyle name="Neutralne 2 4" xfId="39026" xr:uid="{00000000-0005-0000-0000-000071980000}"/>
    <cellStyle name="Neutralne 2 4 2" xfId="39027" xr:uid="{00000000-0005-0000-0000-000072980000}"/>
    <cellStyle name="Neutralne 2 5" xfId="39028" xr:uid="{00000000-0005-0000-0000-000073980000}"/>
    <cellStyle name="Neutralne 2 5 2" xfId="39029" xr:uid="{00000000-0005-0000-0000-000074980000}"/>
    <cellStyle name="Neutralne 2 6" xfId="39030" xr:uid="{00000000-0005-0000-0000-000075980000}"/>
    <cellStyle name="Neutralne 2 6 2" xfId="39031" xr:uid="{00000000-0005-0000-0000-000076980000}"/>
    <cellStyle name="Neutralne 2 7" xfId="39032" xr:uid="{00000000-0005-0000-0000-000077980000}"/>
    <cellStyle name="Neutralne 2 7 2" xfId="39033" xr:uid="{00000000-0005-0000-0000-000078980000}"/>
    <cellStyle name="Neutralne 2 8" xfId="39034" xr:uid="{00000000-0005-0000-0000-000079980000}"/>
    <cellStyle name="Neutralne 2 8 2" xfId="39035" xr:uid="{00000000-0005-0000-0000-00007A980000}"/>
    <cellStyle name="Neutralne 2 9" xfId="39036" xr:uid="{00000000-0005-0000-0000-00007B980000}"/>
    <cellStyle name="Neutralne 2 9 2" xfId="39037" xr:uid="{00000000-0005-0000-0000-00007C980000}"/>
    <cellStyle name="Neutralne 3" xfId="39038" xr:uid="{00000000-0005-0000-0000-00007D980000}"/>
    <cellStyle name="Neutralne 3 2" xfId="39039" xr:uid="{00000000-0005-0000-0000-00007E980000}"/>
    <cellStyle name="Neutralne 3 2 2" xfId="39040" xr:uid="{00000000-0005-0000-0000-00007F980000}"/>
    <cellStyle name="Neutralne 3 3" xfId="39041" xr:uid="{00000000-0005-0000-0000-000080980000}"/>
    <cellStyle name="Neutralne 3 4" xfId="39042" xr:uid="{00000000-0005-0000-0000-000081980000}"/>
    <cellStyle name="Neutralne 3 5" xfId="39043" xr:uid="{00000000-0005-0000-0000-000082980000}"/>
    <cellStyle name="Neutralne 4" xfId="39044" xr:uid="{00000000-0005-0000-0000-000083980000}"/>
    <cellStyle name="Neutralne 4 2" xfId="39045" xr:uid="{00000000-0005-0000-0000-000084980000}"/>
    <cellStyle name="Neutralne 4 2 2" xfId="39046" xr:uid="{00000000-0005-0000-0000-000085980000}"/>
    <cellStyle name="Neutralne 4 2 3" xfId="39047" xr:uid="{00000000-0005-0000-0000-000086980000}"/>
    <cellStyle name="Neutralne 4 3" xfId="39048" xr:uid="{00000000-0005-0000-0000-000087980000}"/>
    <cellStyle name="Neutralne 4 3 2" xfId="39049" xr:uid="{00000000-0005-0000-0000-000088980000}"/>
    <cellStyle name="Neutralne 4 4" xfId="39050" xr:uid="{00000000-0005-0000-0000-000089980000}"/>
    <cellStyle name="Neutralne 5" xfId="39051" xr:uid="{00000000-0005-0000-0000-00008A980000}"/>
    <cellStyle name="Neutralne 5 2" xfId="39052" xr:uid="{00000000-0005-0000-0000-00008B980000}"/>
    <cellStyle name="Neutralne 5 2 2" xfId="39053" xr:uid="{00000000-0005-0000-0000-00008C980000}"/>
    <cellStyle name="Neutralne 5 3" xfId="39054" xr:uid="{00000000-0005-0000-0000-00008D980000}"/>
    <cellStyle name="Neutralne 5 4" xfId="39055" xr:uid="{00000000-0005-0000-0000-00008E980000}"/>
    <cellStyle name="Neutralne 6" xfId="39056" xr:uid="{00000000-0005-0000-0000-00008F980000}"/>
    <cellStyle name="Neutralne 6 2" xfId="39057" xr:uid="{00000000-0005-0000-0000-000090980000}"/>
    <cellStyle name="Neutralne 6 3" xfId="39058" xr:uid="{00000000-0005-0000-0000-000091980000}"/>
    <cellStyle name="Neutralne 7" xfId="39059" xr:uid="{00000000-0005-0000-0000-000092980000}"/>
    <cellStyle name="Neutralne 7 2" xfId="39060" xr:uid="{00000000-0005-0000-0000-000093980000}"/>
    <cellStyle name="Neutralne 8" xfId="39061" xr:uid="{00000000-0005-0000-0000-000094980000}"/>
    <cellStyle name="Neutralne 8 2" xfId="39062" xr:uid="{00000000-0005-0000-0000-000095980000}"/>
    <cellStyle name="Neutralne 8 3" xfId="39063" xr:uid="{00000000-0005-0000-0000-000096980000}"/>
    <cellStyle name="Neutralne 9" xfId="39064" xr:uid="{00000000-0005-0000-0000-000097980000}"/>
    <cellStyle name="Neutralne 9 2" xfId="39065" xr:uid="{00000000-0005-0000-0000-000098980000}"/>
    <cellStyle name="NewPeso" xfId="39066" xr:uid="{00000000-0005-0000-0000-000099980000}"/>
    <cellStyle name="NewPeso 2" xfId="39067" xr:uid="{00000000-0005-0000-0000-00009A980000}"/>
    <cellStyle name="NewPeso_2011'05 Raport PGE_DO-CO2" xfId="39068" xr:uid="{00000000-0005-0000-0000-00009B980000}"/>
    <cellStyle name="Niezdef." xfId="39069" xr:uid="{00000000-0005-0000-0000-00009C980000}"/>
    <cellStyle name="Niezdef. 2" xfId="39070" xr:uid="{00000000-0005-0000-0000-00009D980000}"/>
    <cellStyle name="Niezdef. 3" xfId="39071" xr:uid="{00000000-0005-0000-0000-00009E980000}"/>
    <cellStyle name="Niezdef. 4" xfId="39072" xr:uid="{00000000-0005-0000-0000-00009F980000}"/>
    <cellStyle name="no dec" xfId="39073" xr:uid="{00000000-0005-0000-0000-0000A0980000}"/>
    <cellStyle name="normal" xfId="39074" xr:uid="{00000000-0005-0000-0000-0000A1980000}"/>
    <cellStyle name="Normal - Styl1" xfId="39075" xr:uid="{00000000-0005-0000-0000-0000A2980000}"/>
    <cellStyle name="Normal - Styl1 2" xfId="39076" xr:uid="{00000000-0005-0000-0000-0000A3980000}"/>
    <cellStyle name="Normal - Styl1 2 2" xfId="39077" xr:uid="{00000000-0005-0000-0000-0000A4980000}"/>
    <cellStyle name="Normal - Styl1 3" xfId="39078" xr:uid="{00000000-0005-0000-0000-0000A5980000}"/>
    <cellStyle name="Normal - Styl2" xfId="39079" xr:uid="{00000000-0005-0000-0000-0000A6980000}"/>
    <cellStyle name="Normal - Styl2 2" xfId="39080" xr:uid="{00000000-0005-0000-0000-0000A7980000}"/>
    <cellStyle name="Normal - Styl2 2 2" xfId="39081" xr:uid="{00000000-0005-0000-0000-0000A8980000}"/>
    <cellStyle name="Normal - Styl2 3" xfId="39082" xr:uid="{00000000-0005-0000-0000-0000A9980000}"/>
    <cellStyle name="Normal - Styl3" xfId="39083" xr:uid="{00000000-0005-0000-0000-0000AA980000}"/>
    <cellStyle name="Normal - Styl3 2" xfId="39084" xr:uid="{00000000-0005-0000-0000-0000AB980000}"/>
    <cellStyle name="Normal - Styl3 2 2" xfId="39085" xr:uid="{00000000-0005-0000-0000-0000AC980000}"/>
    <cellStyle name="Normal - Styl3 3" xfId="39086" xr:uid="{00000000-0005-0000-0000-0000AD980000}"/>
    <cellStyle name="Normal - Styl4" xfId="39087" xr:uid="{00000000-0005-0000-0000-0000AE980000}"/>
    <cellStyle name="Normal - Styl4 2" xfId="39088" xr:uid="{00000000-0005-0000-0000-0000AF980000}"/>
    <cellStyle name="Normal - Styl4 2 2" xfId="39089" xr:uid="{00000000-0005-0000-0000-0000B0980000}"/>
    <cellStyle name="Normal - Styl4 3" xfId="39090" xr:uid="{00000000-0005-0000-0000-0000B1980000}"/>
    <cellStyle name="Normal - Styl5" xfId="39091" xr:uid="{00000000-0005-0000-0000-0000B2980000}"/>
    <cellStyle name="Normal - Styl5 2" xfId="39092" xr:uid="{00000000-0005-0000-0000-0000B3980000}"/>
    <cellStyle name="Normal - Styl5 2 2" xfId="39093" xr:uid="{00000000-0005-0000-0000-0000B4980000}"/>
    <cellStyle name="Normal - Styl5 3" xfId="39094" xr:uid="{00000000-0005-0000-0000-0000B5980000}"/>
    <cellStyle name="Normal - Styl6" xfId="39095" xr:uid="{00000000-0005-0000-0000-0000B6980000}"/>
    <cellStyle name="Normal - Styl6 2" xfId="39096" xr:uid="{00000000-0005-0000-0000-0000B7980000}"/>
    <cellStyle name="Normal - Styl6 2 2" xfId="39097" xr:uid="{00000000-0005-0000-0000-0000B8980000}"/>
    <cellStyle name="Normal - Styl6 3" xfId="39098" xr:uid="{00000000-0005-0000-0000-0000B9980000}"/>
    <cellStyle name="Normal - Styl7" xfId="39099" xr:uid="{00000000-0005-0000-0000-0000BA980000}"/>
    <cellStyle name="Normal - Styl7 2" xfId="39100" xr:uid="{00000000-0005-0000-0000-0000BB980000}"/>
    <cellStyle name="Normal - Styl7 2 2" xfId="39101" xr:uid="{00000000-0005-0000-0000-0000BC980000}"/>
    <cellStyle name="Normal - Styl7 3" xfId="39102" xr:uid="{00000000-0005-0000-0000-0000BD980000}"/>
    <cellStyle name="Normal - Style1" xfId="39103" xr:uid="{00000000-0005-0000-0000-0000BE980000}"/>
    <cellStyle name="Normal - Style1 2" xfId="39104" xr:uid="{00000000-0005-0000-0000-0000BF980000}"/>
    <cellStyle name="normal 10" xfId="39105" xr:uid="{00000000-0005-0000-0000-0000C0980000}"/>
    <cellStyle name="normal 11" xfId="39106" xr:uid="{00000000-0005-0000-0000-0000C1980000}"/>
    <cellStyle name="normal 12" xfId="39107" xr:uid="{00000000-0005-0000-0000-0000C2980000}"/>
    <cellStyle name="normal 13" xfId="39108" xr:uid="{00000000-0005-0000-0000-0000C3980000}"/>
    <cellStyle name="normal 14" xfId="39109" xr:uid="{00000000-0005-0000-0000-0000C4980000}"/>
    <cellStyle name="normal 15" xfId="39110" xr:uid="{00000000-0005-0000-0000-0000C5980000}"/>
    <cellStyle name="normal 16" xfId="39111" xr:uid="{00000000-0005-0000-0000-0000C6980000}"/>
    <cellStyle name="normal 17" xfId="39112" xr:uid="{00000000-0005-0000-0000-0000C7980000}"/>
    <cellStyle name="normal 18" xfId="39113" xr:uid="{00000000-0005-0000-0000-0000C8980000}"/>
    <cellStyle name="normal 19" xfId="39114" xr:uid="{00000000-0005-0000-0000-0000C9980000}"/>
    <cellStyle name="Normal 2" xfId="39115" xr:uid="{00000000-0005-0000-0000-0000CA980000}"/>
    <cellStyle name="Normal 2 10" xfId="39116" xr:uid="{00000000-0005-0000-0000-0000CB980000}"/>
    <cellStyle name="normal 2 11" xfId="39117" xr:uid="{00000000-0005-0000-0000-0000CC980000}"/>
    <cellStyle name="normal 2 12" xfId="39118" xr:uid="{00000000-0005-0000-0000-0000CD980000}"/>
    <cellStyle name="normal 2 13" xfId="39119" xr:uid="{00000000-0005-0000-0000-0000CE980000}"/>
    <cellStyle name="normal 2 14" xfId="39120" xr:uid="{00000000-0005-0000-0000-0000CF980000}"/>
    <cellStyle name="Normal 2 2" xfId="39121" xr:uid="{00000000-0005-0000-0000-0000D0980000}"/>
    <cellStyle name="Normal 2 2 10" xfId="39122" xr:uid="{00000000-0005-0000-0000-0000D1980000}"/>
    <cellStyle name="Normal 2 2 2" xfId="39123" xr:uid="{00000000-0005-0000-0000-0000D2980000}"/>
    <cellStyle name="Normal 2 2 2 2" xfId="39124" xr:uid="{00000000-0005-0000-0000-0000D3980000}"/>
    <cellStyle name="Normal 2 2 3" xfId="39125" xr:uid="{00000000-0005-0000-0000-0000D4980000}"/>
    <cellStyle name="Normal 2 2 3 2" xfId="39126" xr:uid="{00000000-0005-0000-0000-0000D5980000}"/>
    <cellStyle name="Normal 2 2 4" xfId="39127" xr:uid="{00000000-0005-0000-0000-0000D6980000}"/>
    <cellStyle name="Normal 2 2 5" xfId="39128" xr:uid="{00000000-0005-0000-0000-0000D7980000}"/>
    <cellStyle name="Normal 2 2 6" xfId="39129" xr:uid="{00000000-0005-0000-0000-0000D8980000}"/>
    <cellStyle name="Normal 2 2 7" xfId="39130" xr:uid="{00000000-0005-0000-0000-0000D9980000}"/>
    <cellStyle name="Normal 2 2 8" xfId="39131" xr:uid="{00000000-0005-0000-0000-0000DA980000}"/>
    <cellStyle name="Normal 2 2 9" xfId="39132" xr:uid="{00000000-0005-0000-0000-0000DB980000}"/>
    <cellStyle name="Normal 2 3" xfId="39133" xr:uid="{00000000-0005-0000-0000-0000DC980000}"/>
    <cellStyle name="Normal 2 3 2" xfId="39134" xr:uid="{00000000-0005-0000-0000-0000DD980000}"/>
    <cellStyle name="Normal 2 3 2 2" xfId="39135" xr:uid="{00000000-0005-0000-0000-0000DE980000}"/>
    <cellStyle name="Normal 2 3 3" xfId="39136" xr:uid="{00000000-0005-0000-0000-0000DF980000}"/>
    <cellStyle name="Normal 2 3 3 2" xfId="39137" xr:uid="{00000000-0005-0000-0000-0000E0980000}"/>
    <cellStyle name="Normal 2 3 4" xfId="39138" xr:uid="{00000000-0005-0000-0000-0000E1980000}"/>
    <cellStyle name="Normal 2 3 5" xfId="39139" xr:uid="{00000000-0005-0000-0000-0000E2980000}"/>
    <cellStyle name="Normal 2 4" xfId="39140" xr:uid="{00000000-0005-0000-0000-0000E3980000}"/>
    <cellStyle name="Normal 2 4 2" xfId="39141" xr:uid="{00000000-0005-0000-0000-0000E4980000}"/>
    <cellStyle name="Normal 2 5" xfId="39142" xr:uid="{00000000-0005-0000-0000-0000E5980000}"/>
    <cellStyle name="Normal 2 5 2" xfId="39143" xr:uid="{00000000-0005-0000-0000-0000E6980000}"/>
    <cellStyle name="Normal 2 6" xfId="39144" xr:uid="{00000000-0005-0000-0000-0000E7980000}"/>
    <cellStyle name="Normal 2 7" xfId="39145" xr:uid="{00000000-0005-0000-0000-0000E8980000}"/>
    <cellStyle name="Normal 2 8" xfId="39146" xr:uid="{00000000-0005-0000-0000-0000E9980000}"/>
    <cellStyle name="Normal 2 9" xfId="39147" xr:uid="{00000000-0005-0000-0000-0000EA980000}"/>
    <cellStyle name="Normal 2_131021_OBIEKTY_NOWY_SAP" xfId="39148" xr:uid="{00000000-0005-0000-0000-0000EB980000}"/>
    <cellStyle name="Normal 3" xfId="39149" xr:uid="{00000000-0005-0000-0000-0000EC980000}"/>
    <cellStyle name="Normal 3 2" xfId="39150" xr:uid="{00000000-0005-0000-0000-0000ED980000}"/>
    <cellStyle name="Normal 3 2 2" xfId="39151" xr:uid="{00000000-0005-0000-0000-0000EE980000}"/>
    <cellStyle name="Normal 3 3" xfId="39152" xr:uid="{00000000-0005-0000-0000-0000EF980000}"/>
    <cellStyle name="Normal 3 4" xfId="39153" xr:uid="{00000000-0005-0000-0000-0000F0980000}"/>
    <cellStyle name="normal 3 5" xfId="39154" xr:uid="{00000000-0005-0000-0000-0000F1980000}"/>
    <cellStyle name="normal 3 6" xfId="39155" xr:uid="{00000000-0005-0000-0000-0000F2980000}"/>
    <cellStyle name="normal 3 7" xfId="39156" xr:uid="{00000000-0005-0000-0000-0000F3980000}"/>
    <cellStyle name="Normal 4" xfId="39157" xr:uid="{00000000-0005-0000-0000-0000F4980000}"/>
    <cellStyle name="Normal 4 2" xfId="39158" xr:uid="{00000000-0005-0000-0000-0000F5980000}"/>
    <cellStyle name="normal 4 3" xfId="39159" xr:uid="{00000000-0005-0000-0000-0000F6980000}"/>
    <cellStyle name="Normal 5" xfId="39160" xr:uid="{00000000-0005-0000-0000-0000F7980000}"/>
    <cellStyle name="Normal 6" xfId="39161" xr:uid="{00000000-0005-0000-0000-0000F8980000}"/>
    <cellStyle name="normal 7" xfId="39162" xr:uid="{00000000-0005-0000-0000-0000F9980000}"/>
    <cellStyle name="normal 8" xfId="39163" xr:uid="{00000000-0005-0000-0000-0000FA980000}"/>
    <cellStyle name="normal 9" xfId="39164" xr:uid="{00000000-0005-0000-0000-0000FB980000}"/>
    <cellStyle name="Normal Tiger" xfId="39165" xr:uid="{00000000-0005-0000-0000-0000FC980000}"/>
    <cellStyle name="Normal_# 41-Market &amp;Trends" xfId="39166" xr:uid="{00000000-0005-0000-0000-0000FD980000}"/>
    <cellStyle name="normální_ceny" xfId="39167" xr:uid="{00000000-0005-0000-0000-0000FE980000}"/>
    <cellStyle name="Normalny" xfId="0" builtinId="0"/>
    <cellStyle name="Normalny 10" xfId="39168" xr:uid="{00000000-0005-0000-0000-000000990000}"/>
    <cellStyle name="Normalny 10 10" xfId="39169" xr:uid="{00000000-0005-0000-0000-000001990000}"/>
    <cellStyle name="Normalny 10 11" xfId="39170" xr:uid="{00000000-0005-0000-0000-000002990000}"/>
    <cellStyle name="Normalny 10 12" xfId="39171" xr:uid="{00000000-0005-0000-0000-000003990000}"/>
    <cellStyle name="Normalny 10 13" xfId="39172" xr:uid="{00000000-0005-0000-0000-000004990000}"/>
    <cellStyle name="Normalny 10 14" xfId="39173" xr:uid="{00000000-0005-0000-0000-000005990000}"/>
    <cellStyle name="Normalny 10 15" xfId="39174" xr:uid="{00000000-0005-0000-0000-000006990000}"/>
    <cellStyle name="Normalny 10 16" xfId="39175" xr:uid="{00000000-0005-0000-0000-000007990000}"/>
    <cellStyle name="Normalny 10 17" xfId="39176" xr:uid="{00000000-0005-0000-0000-000008990000}"/>
    <cellStyle name="Normalny 10 18" xfId="39177" xr:uid="{00000000-0005-0000-0000-000009990000}"/>
    <cellStyle name="Normalny 10 19" xfId="39178" xr:uid="{00000000-0005-0000-0000-00000A990000}"/>
    <cellStyle name="Normalny 10 2" xfId="39179" xr:uid="{00000000-0005-0000-0000-00000B990000}"/>
    <cellStyle name="Normalny 10 2 10" xfId="39180" xr:uid="{00000000-0005-0000-0000-00000C990000}"/>
    <cellStyle name="Normalny 10 2 11" xfId="39181" xr:uid="{00000000-0005-0000-0000-00000D990000}"/>
    <cellStyle name="Normalny 10 2 12" xfId="39182" xr:uid="{00000000-0005-0000-0000-00000E990000}"/>
    <cellStyle name="Normalny 10 2 13" xfId="39183" xr:uid="{00000000-0005-0000-0000-00000F990000}"/>
    <cellStyle name="Normalny 10 2 14" xfId="39184" xr:uid="{00000000-0005-0000-0000-000010990000}"/>
    <cellStyle name="Normalny 10 2 15" xfId="39185" xr:uid="{00000000-0005-0000-0000-000011990000}"/>
    <cellStyle name="Normalny 10 2 16" xfId="39186" xr:uid="{00000000-0005-0000-0000-000012990000}"/>
    <cellStyle name="Normalny 10 2 17" xfId="39187" xr:uid="{00000000-0005-0000-0000-000013990000}"/>
    <cellStyle name="Normalny 10 2 18" xfId="39188" xr:uid="{00000000-0005-0000-0000-000014990000}"/>
    <cellStyle name="Normalny 10 2 19" xfId="39189" xr:uid="{00000000-0005-0000-0000-000015990000}"/>
    <cellStyle name="Normalny 10 2 2" xfId="39190" xr:uid="{00000000-0005-0000-0000-000016990000}"/>
    <cellStyle name="Normalny 10 2 2 2" xfId="39191" xr:uid="{00000000-0005-0000-0000-000017990000}"/>
    <cellStyle name="Normalny 10 2 2 2 2" xfId="39192" xr:uid="{00000000-0005-0000-0000-000018990000}"/>
    <cellStyle name="Normalny 10 2 2 2 2 2" xfId="39193" xr:uid="{00000000-0005-0000-0000-000019990000}"/>
    <cellStyle name="Normalny 10 2 2 2 2 3" xfId="39194" xr:uid="{00000000-0005-0000-0000-00001A990000}"/>
    <cellStyle name="Normalny 10 2 2 2 2 4" xfId="39195" xr:uid="{00000000-0005-0000-0000-00001B990000}"/>
    <cellStyle name="Normalny 10 2 2 2 2 5" xfId="39196" xr:uid="{00000000-0005-0000-0000-00001C990000}"/>
    <cellStyle name="Normalny 10 2 2 2 3" xfId="39197" xr:uid="{00000000-0005-0000-0000-00001D990000}"/>
    <cellStyle name="Normalny 10 2 2 2 4" xfId="39198" xr:uid="{00000000-0005-0000-0000-00001E990000}"/>
    <cellStyle name="Normalny 10 2 2 2 5" xfId="39199" xr:uid="{00000000-0005-0000-0000-00001F990000}"/>
    <cellStyle name="Normalny 10 2 2 2 5 2" xfId="39200" xr:uid="{00000000-0005-0000-0000-000020990000}"/>
    <cellStyle name="Normalny 10 2 2 2 6" xfId="39201" xr:uid="{00000000-0005-0000-0000-000021990000}"/>
    <cellStyle name="Normalny 10 2 2 2 7" xfId="39202" xr:uid="{00000000-0005-0000-0000-000022990000}"/>
    <cellStyle name="Normalny 10 2 2 2 7 2" xfId="39203" xr:uid="{00000000-0005-0000-0000-000023990000}"/>
    <cellStyle name="Normalny 10 2 2 2 7 3" xfId="39204" xr:uid="{00000000-0005-0000-0000-000024990000}"/>
    <cellStyle name="Normalny 10 2 2 3" xfId="39205" xr:uid="{00000000-0005-0000-0000-000025990000}"/>
    <cellStyle name="Normalny 10 2 2 4" xfId="39206" xr:uid="{00000000-0005-0000-0000-000026990000}"/>
    <cellStyle name="Normalny 10 2 2 5" xfId="39207" xr:uid="{00000000-0005-0000-0000-000027990000}"/>
    <cellStyle name="Normalny 10 2 2 6" xfId="39208" xr:uid="{00000000-0005-0000-0000-000028990000}"/>
    <cellStyle name="Normalny 10 2 2_załącznik 4_prognoza_Umowy" xfId="39209" xr:uid="{00000000-0005-0000-0000-000029990000}"/>
    <cellStyle name="Normalny 10 2 20" xfId="39210" xr:uid="{00000000-0005-0000-0000-00002A990000}"/>
    <cellStyle name="Normalny 10 2 20 2" xfId="39211" xr:uid="{00000000-0005-0000-0000-00002B990000}"/>
    <cellStyle name="Normalny 10 2 20 3" xfId="39212" xr:uid="{00000000-0005-0000-0000-00002C990000}"/>
    <cellStyle name="Normalny 10 2 20 4" xfId="39213" xr:uid="{00000000-0005-0000-0000-00002D990000}"/>
    <cellStyle name="Normalny 10 2 20 5" xfId="39214" xr:uid="{00000000-0005-0000-0000-00002E990000}"/>
    <cellStyle name="Normalny 10 2 21" xfId="39215" xr:uid="{00000000-0005-0000-0000-00002F990000}"/>
    <cellStyle name="Normalny 10 2 21 2" xfId="39216" xr:uid="{00000000-0005-0000-0000-000030990000}"/>
    <cellStyle name="Normalny 10 2 21 3" xfId="39217" xr:uid="{00000000-0005-0000-0000-000031990000}"/>
    <cellStyle name="Normalny 10 2 21 4" xfId="39218" xr:uid="{00000000-0005-0000-0000-000032990000}"/>
    <cellStyle name="Normalny 10 2 21 5" xfId="39219" xr:uid="{00000000-0005-0000-0000-000033990000}"/>
    <cellStyle name="Normalny 10 2 22" xfId="39220" xr:uid="{00000000-0005-0000-0000-000034990000}"/>
    <cellStyle name="Normalny 10 2 22 2" xfId="39221" xr:uid="{00000000-0005-0000-0000-000035990000}"/>
    <cellStyle name="Normalny 10 2 22 2 2" xfId="39222" xr:uid="{00000000-0005-0000-0000-000036990000}"/>
    <cellStyle name="Normalny 10 2 22 2 3" xfId="39223" xr:uid="{00000000-0005-0000-0000-000037990000}"/>
    <cellStyle name="Normalny 10 2 22 3" xfId="39224" xr:uid="{00000000-0005-0000-0000-000038990000}"/>
    <cellStyle name="Normalny 10 2 22 4" xfId="39225" xr:uid="{00000000-0005-0000-0000-000039990000}"/>
    <cellStyle name="Normalny 10 2 23" xfId="39226" xr:uid="{00000000-0005-0000-0000-00003A990000}"/>
    <cellStyle name="Normalny 10 2 24" xfId="39227" xr:uid="{00000000-0005-0000-0000-00003B990000}"/>
    <cellStyle name="Normalny 10 2 25" xfId="39228" xr:uid="{00000000-0005-0000-0000-00003C990000}"/>
    <cellStyle name="Normalny 10 2 3" xfId="39229" xr:uid="{00000000-0005-0000-0000-00003D990000}"/>
    <cellStyle name="Normalny 10 2 3 2" xfId="39230" xr:uid="{00000000-0005-0000-0000-00003E990000}"/>
    <cellStyle name="Normalny 10 2 4" xfId="39231" xr:uid="{00000000-0005-0000-0000-00003F990000}"/>
    <cellStyle name="Normalny 10 2 5" xfId="39232" xr:uid="{00000000-0005-0000-0000-000040990000}"/>
    <cellStyle name="Normalny 10 2 6" xfId="39233" xr:uid="{00000000-0005-0000-0000-000041990000}"/>
    <cellStyle name="Normalny 10 2 7" xfId="39234" xr:uid="{00000000-0005-0000-0000-000042990000}"/>
    <cellStyle name="Normalny 10 2 8" xfId="39235" xr:uid="{00000000-0005-0000-0000-000043990000}"/>
    <cellStyle name="Normalny 10 2 9" xfId="39236" xr:uid="{00000000-0005-0000-0000-000044990000}"/>
    <cellStyle name="Normalny 10 2_2011'05 Raport PGE_DO-CO2" xfId="39237" xr:uid="{00000000-0005-0000-0000-000045990000}"/>
    <cellStyle name="Normalny 10 20" xfId="39238" xr:uid="{00000000-0005-0000-0000-000046990000}"/>
    <cellStyle name="Normalny 10 21" xfId="39239" xr:uid="{00000000-0005-0000-0000-000047990000}"/>
    <cellStyle name="Normalny 10 22" xfId="39240" xr:uid="{00000000-0005-0000-0000-000048990000}"/>
    <cellStyle name="Normalny 10 3" xfId="39241" xr:uid="{00000000-0005-0000-0000-000049990000}"/>
    <cellStyle name="Normalny 10 3 2" xfId="39242" xr:uid="{00000000-0005-0000-0000-00004A990000}"/>
    <cellStyle name="Normalny 10 3 2 2" xfId="39243" xr:uid="{00000000-0005-0000-0000-00004B990000}"/>
    <cellStyle name="Normalny 10 3 2 3" xfId="39244" xr:uid="{00000000-0005-0000-0000-00004C990000}"/>
    <cellStyle name="Normalny 10 3 2 4" xfId="39245" xr:uid="{00000000-0005-0000-0000-00004D990000}"/>
    <cellStyle name="Normalny 10 3 2 5" xfId="39246" xr:uid="{00000000-0005-0000-0000-00004E990000}"/>
    <cellStyle name="Normalny 10 3 2 6" xfId="39247" xr:uid="{00000000-0005-0000-0000-00004F990000}"/>
    <cellStyle name="Normalny 10 3 2_załącznik 4_prognoza_Umowy" xfId="39248" xr:uid="{00000000-0005-0000-0000-000050990000}"/>
    <cellStyle name="Normalny 10 3 3" xfId="39249" xr:uid="{00000000-0005-0000-0000-000051990000}"/>
    <cellStyle name="Normalny 10 3 3 2" xfId="39250" xr:uid="{00000000-0005-0000-0000-000052990000}"/>
    <cellStyle name="Normalny 10 3 3 3" xfId="39251" xr:uid="{00000000-0005-0000-0000-000053990000}"/>
    <cellStyle name="Normalny 10 3 3 4" xfId="39252" xr:uid="{00000000-0005-0000-0000-000054990000}"/>
    <cellStyle name="Normalny 10 3 3 5" xfId="39253" xr:uid="{00000000-0005-0000-0000-000055990000}"/>
    <cellStyle name="Normalny 10 3 3_załącznik 4_prognoza_Umowy" xfId="39254" xr:uid="{00000000-0005-0000-0000-000056990000}"/>
    <cellStyle name="Normalny 10 3 4" xfId="39255" xr:uid="{00000000-0005-0000-0000-000057990000}"/>
    <cellStyle name="Normalny 10 3 5" xfId="39256" xr:uid="{00000000-0005-0000-0000-000058990000}"/>
    <cellStyle name="Normalny 10 3 6" xfId="39257" xr:uid="{00000000-0005-0000-0000-000059990000}"/>
    <cellStyle name="Normalny 10 3 7" xfId="39258" xr:uid="{00000000-0005-0000-0000-00005A990000}"/>
    <cellStyle name="Normalny 10 3_2011'05 Raport PGE_DO-CO2" xfId="39259" xr:uid="{00000000-0005-0000-0000-00005B990000}"/>
    <cellStyle name="Normalny 10 4" xfId="39260" xr:uid="{00000000-0005-0000-0000-00005C990000}"/>
    <cellStyle name="Normalny 10 4 2" xfId="39261" xr:uid="{00000000-0005-0000-0000-00005D990000}"/>
    <cellStyle name="Normalny 10 4 2 2" xfId="39262" xr:uid="{00000000-0005-0000-0000-00005E990000}"/>
    <cellStyle name="Normalny 10 4 3" xfId="39263" xr:uid="{00000000-0005-0000-0000-00005F990000}"/>
    <cellStyle name="Normalny 10 4 4" xfId="39264" xr:uid="{00000000-0005-0000-0000-000060990000}"/>
    <cellStyle name="Normalny 10 4_załącznik 4_prognoza_Umowy" xfId="39265" xr:uid="{00000000-0005-0000-0000-000061990000}"/>
    <cellStyle name="Normalny 10 5" xfId="39266" xr:uid="{00000000-0005-0000-0000-000062990000}"/>
    <cellStyle name="Normalny 10 5 2" xfId="39267" xr:uid="{00000000-0005-0000-0000-000063990000}"/>
    <cellStyle name="Normalny 10 6" xfId="39268" xr:uid="{00000000-0005-0000-0000-000064990000}"/>
    <cellStyle name="Normalny 10 7" xfId="39269" xr:uid="{00000000-0005-0000-0000-000065990000}"/>
    <cellStyle name="Normalny 10 8" xfId="39270" xr:uid="{00000000-0005-0000-0000-000066990000}"/>
    <cellStyle name="Normalny 10 9" xfId="39271" xr:uid="{00000000-0005-0000-0000-000067990000}"/>
    <cellStyle name="Normalny 10_131021_OBIEKTY_NOWY_SAP" xfId="39272" xr:uid="{00000000-0005-0000-0000-000068990000}"/>
    <cellStyle name="Normalny 100" xfId="39273" xr:uid="{00000000-0005-0000-0000-000069990000}"/>
    <cellStyle name="Normalny 101" xfId="39274" xr:uid="{00000000-0005-0000-0000-00006A990000}"/>
    <cellStyle name="Normalny 102" xfId="39275" xr:uid="{00000000-0005-0000-0000-00006B990000}"/>
    <cellStyle name="Normalny 103" xfId="39276" xr:uid="{00000000-0005-0000-0000-00006C990000}"/>
    <cellStyle name="Normalny 104" xfId="39277" xr:uid="{00000000-0005-0000-0000-00006D990000}"/>
    <cellStyle name="Normalny 105" xfId="39278" xr:uid="{00000000-0005-0000-0000-00006E990000}"/>
    <cellStyle name="Normalny 106" xfId="39279" xr:uid="{00000000-0005-0000-0000-00006F990000}"/>
    <cellStyle name="Normalny 107" xfId="39280" xr:uid="{00000000-0005-0000-0000-000070990000}"/>
    <cellStyle name="Normalny 108" xfId="39281" xr:uid="{00000000-0005-0000-0000-000071990000}"/>
    <cellStyle name="Normalny 109" xfId="39282" xr:uid="{00000000-0005-0000-0000-000072990000}"/>
    <cellStyle name="Normalny 109 2" xfId="39283" xr:uid="{00000000-0005-0000-0000-000073990000}"/>
    <cellStyle name="Normalny 109 3" xfId="39284" xr:uid="{00000000-0005-0000-0000-000074990000}"/>
    <cellStyle name="Normalny 109 4" xfId="39285" xr:uid="{00000000-0005-0000-0000-000075990000}"/>
    <cellStyle name="Normalny 109 5" xfId="39286" xr:uid="{00000000-0005-0000-0000-000076990000}"/>
    <cellStyle name="Normalny 109 6" xfId="39287" xr:uid="{00000000-0005-0000-0000-000077990000}"/>
    <cellStyle name="Normalny 11" xfId="39288" xr:uid="{00000000-0005-0000-0000-000078990000}"/>
    <cellStyle name="Normalny 11 10" xfId="39289" xr:uid="{00000000-0005-0000-0000-000079990000}"/>
    <cellStyle name="Normalny 11 11" xfId="39290" xr:uid="{00000000-0005-0000-0000-00007A990000}"/>
    <cellStyle name="Normalny 11 12" xfId="39291" xr:uid="{00000000-0005-0000-0000-00007B990000}"/>
    <cellStyle name="Normalny 11 13" xfId="39292" xr:uid="{00000000-0005-0000-0000-00007C990000}"/>
    <cellStyle name="Normalny 11 14" xfId="39293" xr:uid="{00000000-0005-0000-0000-00007D990000}"/>
    <cellStyle name="Normalny 11 15" xfId="39294" xr:uid="{00000000-0005-0000-0000-00007E990000}"/>
    <cellStyle name="Normalny 11 16" xfId="39295" xr:uid="{00000000-0005-0000-0000-00007F990000}"/>
    <cellStyle name="Normalny 11 17" xfId="39296" xr:uid="{00000000-0005-0000-0000-000080990000}"/>
    <cellStyle name="Normalny 11 18" xfId="39297" xr:uid="{00000000-0005-0000-0000-000081990000}"/>
    <cellStyle name="Normalny 11 19" xfId="39298" xr:uid="{00000000-0005-0000-0000-000082990000}"/>
    <cellStyle name="Normalny 11 2" xfId="39299" xr:uid="{00000000-0005-0000-0000-000083990000}"/>
    <cellStyle name="Normalny 11 2 10" xfId="39300" xr:uid="{00000000-0005-0000-0000-000084990000}"/>
    <cellStyle name="Normalny 11 2 11" xfId="39301" xr:uid="{00000000-0005-0000-0000-000085990000}"/>
    <cellStyle name="Normalny 11 2 12" xfId="39302" xr:uid="{00000000-0005-0000-0000-000086990000}"/>
    <cellStyle name="Normalny 11 2 13" xfId="39303" xr:uid="{00000000-0005-0000-0000-000087990000}"/>
    <cellStyle name="Normalny 11 2 14" xfId="39304" xr:uid="{00000000-0005-0000-0000-000088990000}"/>
    <cellStyle name="Normalny 11 2 15" xfId="39305" xr:uid="{00000000-0005-0000-0000-000089990000}"/>
    <cellStyle name="Normalny 11 2 16" xfId="39306" xr:uid="{00000000-0005-0000-0000-00008A990000}"/>
    <cellStyle name="Normalny 11 2 17" xfId="39307" xr:uid="{00000000-0005-0000-0000-00008B990000}"/>
    <cellStyle name="Normalny 11 2 18" xfId="39308" xr:uid="{00000000-0005-0000-0000-00008C990000}"/>
    <cellStyle name="Normalny 11 2 19" xfId="39309" xr:uid="{00000000-0005-0000-0000-00008D990000}"/>
    <cellStyle name="Normalny 11 2 2" xfId="39310" xr:uid="{00000000-0005-0000-0000-00008E990000}"/>
    <cellStyle name="Normalny 11 2 20" xfId="39311" xr:uid="{00000000-0005-0000-0000-00008F990000}"/>
    <cellStyle name="Normalny 11 2 21" xfId="39312" xr:uid="{00000000-0005-0000-0000-000090990000}"/>
    <cellStyle name="Normalny 11 2 3" xfId="39313" xr:uid="{00000000-0005-0000-0000-000091990000}"/>
    <cellStyle name="Normalny 11 2 4" xfId="39314" xr:uid="{00000000-0005-0000-0000-000092990000}"/>
    <cellStyle name="Normalny 11 2 5" xfId="39315" xr:uid="{00000000-0005-0000-0000-000093990000}"/>
    <cellStyle name="Normalny 11 2 6" xfId="39316" xr:uid="{00000000-0005-0000-0000-000094990000}"/>
    <cellStyle name="Normalny 11 2 7" xfId="39317" xr:uid="{00000000-0005-0000-0000-000095990000}"/>
    <cellStyle name="Normalny 11 2 8" xfId="39318" xr:uid="{00000000-0005-0000-0000-000096990000}"/>
    <cellStyle name="Normalny 11 2 9" xfId="39319" xr:uid="{00000000-0005-0000-0000-000097990000}"/>
    <cellStyle name="Normalny 11 20" xfId="39320" xr:uid="{00000000-0005-0000-0000-000098990000}"/>
    <cellStyle name="Normalny 11 21" xfId="39321" xr:uid="{00000000-0005-0000-0000-000099990000}"/>
    <cellStyle name="Normalny 11 22" xfId="39322" xr:uid="{00000000-0005-0000-0000-00009A990000}"/>
    <cellStyle name="Normalny 11 3" xfId="39323" xr:uid="{00000000-0005-0000-0000-00009B990000}"/>
    <cellStyle name="Normalny 11 4" xfId="39324" xr:uid="{00000000-0005-0000-0000-00009C990000}"/>
    <cellStyle name="Normalny 11 5" xfId="39325" xr:uid="{00000000-0005-0000-0000-00009D990000}"/>
    <cellStyle name="Normalny 11 6" xfId="39326" xr:uid="{00000000-0005-0000-0000-00009E990000}"/>
    <cellStyle name="Normalny 11 7" xfId="39327" xr:uid="{00000000-0005-0000-0000-00009F990000}"/>
    <cellStyle name="Normalny 11 8" xfId="39328" xr:uid="{00000000-0005-0000-0000-0000A0990000}"/>
    <cellStyle name="Normalny 11 9" xfId="39329" xr:uid="{00000000-0005-0000-0000-0000A1990000}"/>
    <cellStyle name="Normalny 11_131021_OBIEKTY_NOWY_SAP" xfId="39330" xr:uid="{00000000-0005-0000-0000-0000A2990000}"/>
    <cellStyle name="Normalny 110" xfId="39331" xr:uid="{00000000-0005-0000-0000-0000A3990000}"/>
    <cellStyle name="Normalny 110 2" xfId="39332" xr:uid="{00000000-0005-0000-0000-0000A4990000}"/>
    <cellStyle name="Normalny 110 3" xfId="39333" xr:uid="{00000000-0005-0000-0000-0000A5990000}"/>
    <cellStyle name="Normalny 110 4" xfId="39334" xr:uid="{00000000-0005-0000-0000-0000A6990000}"/>
    <cellStyle name="Normalny 110 5" xfId="39335" xr:uid="{00000000-0005-0000-0000-0000A7990000}"/>
    <cellStyle name="Normalny 110 6" xfId="39336" xr:uid="{00000000-0005-0000-0000-0000A8990000}"/>
    <cellStyle name="Normalny 111" xfId="39337" xr:uid="{00000000-0005-0000-0000-0000A9990000}"/>
    <cellStyle name="Normalny 111 2" xfId="39338" xr:uid="{00000000-0005-0000-0000-0000AA990000}"/>
    <cellStyle name="Normalny 111 3" xfId="39339" xr:uid="{00000000-0005-0000-0000-0000AB990000}"/>
    <cellStyle name="Normalny 111 4" xfId="39340" xr:uid="{00000000-0005-0000-0000-0000AC990000}"/>
    <cellStyle name="Normalny 111 5" xfId="39341" xr:uid="{00000000-0005-0000-0000-0000AD990000}"/>
    <cellStyle name="Normalny 111 6" xfId="39342" xr:uid="{00000000-0005-0000-0000-0000AE990000}"/>
    <cellStyle name="Normalny 112" xfId="39343" xr:uid="{00000000-0005-0000-0000-0000AF990000}"/>
    <cellStyle name="Normalny 112 2" xfId="39344" xr:uid="{00000000-0005-0000-0000-0000B0990000}"/>
    <cellStyle name="Normalny 112 3" xfId="39345" xr:uid="{00000000-0005-0000-0000-0000B1990000}"/>
    <cellStyle name="Normalny 112 4" xfId="39346" xr:uid="{00000000-0005-0000-0000-0000B2990000}"/>
    <cellStyle name="Normalny 112 5" xfId="39347" xr:uid="{00000000-0005-0000-0000-0000B3990000}"/>
    <cellStyle name="Normalny 112 6" xfId="39348" xr:uid="{00000000-0005-0000-0000-0000B4990000}"/>
    <cellStyle name="Normalny 113" xfId="39349" xr:uid="{00000000-0005-0000-0000-0000B5990000}"/>
    <cellStyle name="Normalny 113 2" xfId="39350" xr:uid="{00000000-0005-0000-0000-0000B6990000}"/>
    <cellStyle name="Normalny 113 3" xfId="39351" xr:uid="{00000000-0005-0000-0000-0000B7990000}"/>
    <cellStyle name="Normalny 113 4" xfId="39352" xr:uid="{00000000-0005-0000-0000-0000B8990000}"/>
    <cellStyle name="Normalny 113 5" xfId="39353" xr:uid="{00000000-0005-0000-0000-0000B9990000}"/>
    <cellStyle name="Normalny 113 6" xfId="39354" xr:uid="{00000000-0005-0000-0000-0000BA990000}"/>
    <cellStyle name="Normalny 114" xfId="39355" xr:uid="{00000000-0005-0000-0000-0000BB990000}"/>
    <cellStyle name="Normalny 114 2" xfId="39356" xr:uid="{00000000-0005-0000-0000-0000BC990000}"/>
    <cellStyle name="Normalny 114 3" xfId="39357" xr:uid="{00000000-0005-0000-0000-0000BD990000}"/>
    <cellStyle name="Normalny 114 4" xfId="39358" xr:uid="{00000000-0005-0000-0000-0000BE990000}"/>
    <cellStyle name="Normalny 114 5" xfId="39359" xr:uid="{00000000-0005-0000-0000-0000BF990000}"/>
    <cellStyle name="Normalny 114 6" xfId="39360" xr:uid="{00000000-0005-0000-0000-0000C0990000}"/>
    <cellStyle name="Normalny 115" xfId="39361" xr:uid="{00000000-0005-0000-0000-0000C1990000}"/>
    <cellStyle name="Normalny 115 2" xfId="39362" xr:uid="{00000000-0005-0000-0000-0000C2990000}"/>
    <cellStyle name="Normalny 115 3" xfId="39363" xr:uid="{00000000-0005-0000-0000-0000C3990000}"/>
    <cellStyle name="Normalny 115 4" xfId="39364" xr:uid="{00000000-0005-0000-0000-0000C4990000}"/>
    <cellStyle name="Normalny 115 5" xfId="39365" xr:uid="{00000000-0005-0000-0000-0000C5990000}"/>
    <cellStyle name="Normalny 115 6" xfId="39366" xr:uid="{00000000-0005-0000-0000-0000C6990000}"/>
    <cellStyle name="Normalny 116" xfId="39367" xr:uid="{00000000-0005-0000-0000-0000C7990000}"/>
    <cellStyle name="Normalny 116 2" xfId="39368" xr:uid="{00000000-0005-0000-0000-0000C8990000}"/>
    <cellStyle name="Normalny 116 3" xfId="39369" xr:uid="{00000000-0005-0000-0000-0000C9990000}"/>
    <cellStyle name="Normalny 116 4" xfId="39370" xr:uid="{00000000-0005-0000-0000-0000CA990000}"/>
    <cellStyle name="Normalny 116 5" xfId="39371" xr:uid="{00000000-0005-0000-0000-0000CB990000}"/>
    <cellStyle name="Normalny 116 6" xfId="39372" xr:uid="{00000000-0005-0000-0000-0000CC990000}"/>
    <cellStyle name="Normalny 117" xfId="39373" xr:uid="{00000000-0005-0000-0000-0000CD990000}"/>
    <cellStyle name="Normalny 118" xfId="39374" xr:uid="{00000000-0005-0000-0000-0000CE990000}"/>
    <cellStyle name="Normalny 118 2" xfId="39375" xr:uid="{00000000-0005-0000-0000-0000CF990000}"/>
    <cellStyle name="Normalny 118 3" xfId="39376" xr:uid="{00000000-0005-0000-0000-0000D0990000}"/>
    <cellStyle name="Normalny 118 4" xfId="39377" xr:uid="{00000000-0005-0000-0000-0000D1990000}"/>
    <cellStyle name="Normalny 118 5" xfId="39378" xr:uid="{00000000-0005-0000-0000-0000D2990000}"/>
    <cellStyle name="Normalny 118 6" xfId="39379" xr:uid="{00000000-0005-0000-0000-0000D3990000}"/>
    <cellStyle name="Normalny 119" xfId="39380" xr:uid="{00000000-0005-0000-0000-0000D4990000}"/>
    <cellStyle name="Normalny 119 2" xfId="39381" xr:uid="{00000000-0005-0000-0000-0000D5990000}"/>
    <cellStyle name="Normalny 119 3" xfId="39382" xr:uid="{00000000-0005-0000-0000-0000D6990000}"/>
    <cellStyle name="Normalny 119 4" xfId="39383" xr:uid="{00000000-0005-0000-0000-0000D7990000}"/>
    <cellStyle name="Normalny 119 5" xfId="39384" xr:uid="{00000000-0005-0000-0000-0000D8990000}"/>
    <cellStyle name="Normalny 119 6" xfId="39385" xr:uid="{00000000-0005-0000-0000-0000D9990000}"/>
    <cellStyle name="Normalny 12" xfId="39386" xr:uid="{00000000-0005-0000-0000-0000DA990000}"/>
    <cellStyle name="Normalny 12 2" xfId="39387" xr:uid="{00000000-0005-0000-0000-0000DB990000}"/>
    <cellStyle name="Normalny 12 2 2" xfId="39388" xr:uid="{00000000-0005-0000-0000-0000DC990000}"/>
    <cellStyle name="Normalny 12 2 3" xfId="39389" xr:uid="{00000000-0005-0000-0000-0000DD990000}"/>
    <cellStyle name="Normalny 12 3" xfId="39390" xr:uid="{00000000-0005-0000-0000-0000DE990000}"/>
    <cellStyle name="Normalny 12 4" xfId="39391" xr:uid="{00000000-0005-0000-0000-0000DF990000}"/>
    <cellStyle name="Normalny 12 5" xfId="39392" xr:uid="{00000000-0005-0000-0000-0000E0990000}"/>
    <cellStyle name="Normalny 12_131021_OBIEKTY_NOWY_SAP" xfId="39393" xr:uid="{00000000-0005-0000-0000-0000E1990000}"/>
    <cellStyle name="Normalny 120" xfId="39394" xr:uid="{00000000-0005-0000-0000-0000E2990000}"/>
    <cellStyle name="Normalny 120 2" xfId="39395" xr:uid="{00000000-0005-0000-0000-0000E3990000}"/>
    <cellStyle name="Normalny 120 3" xfId="39396" xr:uid="{00000000-0005-0000-0000-0000E4990000}"/>
    <cellStyle name="Normalny 120 4" xfId="39397" xr:uid="{00000000-0005-0000-0000-0000E5990000}"/>
    <cellStyle name="Normalny 120 5" xfId="39398" xr:uid="{00000000-0005-0000-0000-0000E6990000}"/>
    <cellStyle name="Normalny 120 6" xfId="39399" xr:uid="{00000000-0005-0000-0000-0000E7990000}"/>
    <cellStyle name="Normalny 121" xfId="39400" xr:uid="{00000000-0005-0000-0000-0000E8990000}"/>
    <cellStyle name="Normalny 122" xfId="39401" xr:uid="{00000000-0005-0000-0000-0000E9990000}"/>
    <cellStyle name="Normalny 123" xfId="39402" xr:uid="{00000000-0005-0000-0000-0000EA990000}"/>
    <cellStyle name="Normalny 124" xfId="39403" xr:uid="{00000000-0005-0000-0000-0000EB990000}"/>
    <cellStyle name="Normalny 124 2" xfId="39404" xr:uid="{00000000-0005-0000-0000-0000EC990000}"/>
    <cellStyle name="Normalny 124 3" xfId="39405" xr:uid="{00000000-0005-0000-0000-0000ED990000}"/>
    <cellStyle name="Normalny 124 4" xfId="39406" xr:uid="{00000000-0005-0000-0000-0000EE990000}"/>
    <cellStyle name="Normalny 124 5" xfId="39407" xr:uid="{00000000-0005-0000-0000-0000EF990000}"/>
    <cellStyle name="Normalny 124 6" xfId="39408" xr:uid="{00000000-0005-0000-0000-0000F0990000}"/>
    <cellStyle name="Normalny 125" xfId="39409" xr:uid="{00000000-0005-0000-0000-0000F1990000}"/>
    <cellStyle name="Normalny 125 2" xfId="39410" xr:uid="{00000000-0005-0000-0000-0000F2990000}"/>
    <cellStyle name="Normalny 125 3" xfId="39411" xr:uid="{00000000-0005-0000-0000-0000F3990000}"/>
    <cellStyle name="Normalny 125 4" xfId="39412" xr:uid="{00000000-0005-0000-0000-0000F4990000}"/>
    <cellStyle name="Normalny 125 5" xfId="39413" xr:uid="{00000000-0005-0000-0000-0000F5990000}"/>
    <cellStyle name="Normalny 125 6" xfId="39414" xr:uid="{00000000-0005-0000-0000-0000F6990000}"/>
    <cellStyle name="Normalny 126" xfId="39415" xr:uid="{00000000-0005-0000-0000-0000F7990000}"/>
    <cellStyle name="Normalny 126 2" xfId="39416" xr:uid="{00000000-0005-0000-0000-0000F8990000}"/>
    <cellStyle name="Normalny 126 3" xfId="39417" xr:uid="{00000000-0005-0000-0000-0000F9990000}"/>
    <cellStyle name="Normalny 126 4" xfId="39418" xr:uid="{00000000-0005-0000-0000-0000FA990000}"/>
    <cellStyle name="Normalny 126 5" xfId="39419" xr:uid="{00000000-0005-0000-0000-0000FB990000}"/>
    <cellStyle name="Normalny 126 6" xfId="39420" xr:uid="{00000000-0005-0000-0000-0000FC990000}"/>
    <cellStyle name="Normalny 127" xfId="39421" xr:uid="{00000000-0005-0000-0000-0000FD990000}"/>
    <cellStyle name="Normalny 128" xfId="39422" xr:uid="{00000000-0005-0000-0000-0000FE990000}"/>
    <cellStyle name="Normalny 129" xfId="39423" xr:uid="{00000000-0005-0000-0000-0000FF990000}"/>
    <cellStyle name="Normalny 13" xfId="39424" xr:uid="{00000000-0005-0000-0000-0000009A0000}"/>
    <cellStyle name="Normalny 13 10" xfId="39425" xr:uid="{00000000-0005-0000-0000-0000019A0000}"/>
    <cellStyle name="Normalny 13 11" xfId="39426" xr:uid="{00000000-0005-0000-0000-0000029A0000}"/>
    <cellStyle name="Normalny 13 12" xfId="39427" xr:uid="{00000000-0005-0000-0000-0000039A0000}"/>
    <cellStyle name="Normalny 13 13" xfId="39428" xr:uid="{00000000-0005-0000-0000-0000049A0000}"/>
    <cellStyle name="Normalny 13 14" xfId="39429" xr:uid="{00000000-0005-0000-0000-0000059A0000}"/>
    <cellStyle name="Normalny 13 15" xfId="39430" xr:uid="{00000000-0005-0000-0000-0000069A0000}"/>
    <cellStyle name="Normalny 13 16" xfId="39431" xr:uid="{00000000-0005-0000-0000-0000079A0000}"/>
    <cellStyle name="Normalny 13 17" xfId="39432" xr:uid="{00000000-0005-0000-0000-0000089A0000}"/>
    <cellStyle name="Normalny 13 18" xfId="39433" xr:uid="{00000000-0005-0000-0000-0000099A0000}"/>
    <cellStyle name="Normalny 13 19" xfId="39434" xr:uid="{00000000-0005-0000-0000-00000A9A0000}"/>
    <cellStyle name="Normalny 13 2" xfId="39435" xr:uid="{00000000-0005-0000-0000-00000B9A0000}"/>
    <cellStyle name="Normalny 13 2 10" xfId="39436" xr:uid="{00000000-0005-0000-0000-00000C9A0000}"/>
    <cellStyle name="Normalny 13 2 11" xfId="39437" xr:uid="{00000000-0005-0000-0000-00000D9A0000}"/>
    <cellStyle name="Normalny 13 2 12" xfId="39438" xr:uid="{00000000-0005-0000-0000-00000E9A0000}"/>
    <cellStyle name="Normalny 13 2 13" xfId="39439" xr:uid="{00000000-0005-0000-0000-00000F9A0000}"/>
    <cellStyle name="Normalny 13 2 14" xfId="39440" xr:uid="{00000000-0005-0000-0000-0000109A0000}"/>
    <cellStyle name="Normalny 13 2 15" xfId="39441" xr:uid="{00000000-0005-0000-0000-0000119A0000}"/>
    <cellStyle name="Normalny 13 2 16" xfId="39442" xr:uid="{00000000-0005-0000-0000-0000129A0000}"/>
    <cellStyle name="Normalny 13 2 17" xfId="39443" xr:uid="{00000000-0005-0000-0000-0000139A0000}"/>
    <cellStyle name="Normalny 13 2 18" xfId="39444" xr:uid="{00000000-0005-0000-0000-0000149A0000}"/>
    <cellStyle name="Normalny 13 2 19" xfId="39445" xr:uid="{00000000-0005-0000-0000-0000159A0000}"/>
    <cellStyle name="Normalny 13 2 2" xfId="39446" xr:uid="{00000000-0005-0000-0000-0000169A0000}"/>
    <cellStyle name="Normalny 13 2 20" xfId="39447" xr:uid="{00000000-0005-0000-0000-0000179A0000}"/>
    <cellStyle name="Normalny 13 2 21" xfId="39448" xr:uid="{00000000-0005-0000-0000-0000189A0000}"/>
    <cellStyle name="Normalny 13 2 3" xfId="39449" xr:uid="{00000000-0005-0000-0000-0000199A0000}"/>
    <cellStyle name="Normalny 13 2 4" xfId="39450" xr:uid="{00000000-0005-0000-0000-00001A9A0000}"/>
    <cellStyle name="Normalny 13 2 5" xfId="39451" xr:uid="{00000000-0005-0000-0000-00001B9A0000}"/>
    <cellStyle name="Normalny 13 2 6" xfId="39452" xr:uid="{00000000-0005-0000-0000-00001C9A0000}"/>
    <cellStyle name="Normalny 13 2 7" xfId="39453" xr:uid="{00000000-0005-0000-0000-00001D9A0000}"/>
    <cellStyle name="Normalny 13 2 8" xfId="39454" xr:uid="{00000000-0005-0000-0000-00001E9A0000}"/>
    <cellStyle name="Normalny 13 2 9" xfId="39455" xr:uid="{00000000-0005-0000-0000-00001F9A0000}"/>
    <cellStyle name="Normalny 13 20" xfId="39456" xr:uid="{00000000-0005-0000-0000-0000209A0000}"/>
    <cellStyle name="Normalny 13 21" xfId="39457" xr:uid="{00000000-0005-0000-0000-0000219A0000}"/>
    <cellStyle name="Normalny 13 22" xfId="39458" xr:uid="{00000000-0005-0000-0000-0000229A0000}"/>
    <cellStyle name="Normalny 13 23" xfId="39459" xr:uid="{00000000-0005-0000-0000-0000239A0000}"/>
    <cellStyle name="Normalny 13 24" xfId="39460" xr:uid="{00000000-0005-0000-0000-0000249A0000}"/>
    <cellStyle name="Normalny 13 25" xfId="39461" xr:uid="{00000000-0005-0000-0000-0000259A0000}"/>
    <cellStyle name="Normalny 13 26" xfId="39462" xr:uid="{00000000-0005-0000-0000-0000269A0000}"/>
    <cellStyle name="Normalny 13 27" xfId="39463" xr:uid="{00000000-0005-0000-0000-0000279A0000}"/>
    <cellStyle name="Normalny 13 28" xfId="39464" xr:uid="{00000000-0005-0000-0000-0000289A0000}"/>
    <cellStyle name="Normalny 13 29" xfId="39465" xr:uid="{00000000-0005-0000-0000-0000299A0000}"/>
    <cellStyle name="Normalny 13 3" xfId="39466" xr:uid="{00000000-0005-0000-0000-00002A9A0000}"/>
    <cellStyle name="Normalny 13 3 2" xfId="39467" xr:uid="{00000000-0005-0000-0000-00002B9A0000}"/>
    <cellStyle name="Normalny 13 3 3" xfId="39468" xr:uid="{00000000-0005-0000-0000-00002C9A0000}"/>
    <cellStyle name="Normalny 13 30" xfId="39469" xr:uid="{00000000-0005-0000-0000-00002D9A0000}"/>
    <cellStyle name="Normalny 13 31" xfId="39470" xr:uid="{00000000-0005-0000-0000-00002E9A0000}"/>
    <cellStyle name="Normalny 13 32" xfId="39471" xr:uid="{00000000-0005-0000-0000-00002F9A0000}"/>
    <cellStyle name="Normalny 13 33" xfId="39472" xr:uid="{00000000-0005-0000-0000-0000309A0000}"/>
    <cellStyle name="Normalny 13 34" xfId="39473" xr:uid="{00000000-0005-0000-0000-0000319A0000}"/>
    <cellStyle name="Normalny 13 35" xfId="39474" xr:uid="{00000000-0005-0000-0000-0000329A0000}"/>
    <cellStyle name="Normalny 13 36" xfId="39475" xr:uid="{00000000-0005-0000-0000-0000339A0000}"/>
    <cellStyle name="Normalny 13 37" xfId="39476" xr:uid="{00000000-0005-0000-0000-0000349A0000}"/>
    <cellStyle name="Normalny 13 38" xfId="39477" xr:uid="{00000000-0005-0000-0000-0000359A0000}"/>
    <cellStyle name="Normalny 13 39" xfId="39478" xr:uid="{00000000-0005-0000-0000-0000369A0000}"/>
    <cellStyle name="Normalny 13 4" xfId="39479" xr:uid="{00000000-0005-0000-0000-0000379A0000}"/>
    <cellStyle name="Normalny 13 40" xfId="39480" xr:uid="{00000000-0005-0000-0000-0000389A0000}"/>
    <cellStyle name="Normalny 13 41" xfId="39481" xr:uid="{00000000-0005-0000-0000-0000399A0000}"/>
    <cellStyle name="Normalny 13 42" xfId="39482" xr:uid="{00000000-0005-0000-0000-00003A9A0000}"/>
    <cellStyle name="Normalny 13 43" xfId="39483" xr:uid="{00000000-0005-0000-0000-00003B9A0000}"/>
    <cellStyle name="Normalny 13 44" xfId="39484" xr:uid="{00000000-0005-0000-0000-00003C9A0000}"/>
    <cellStyle name="Normalny 13 45" xfId="39485" xr:uid="{00000000-0005-0000-0000-00003D9A0000}"/>
    <cellStyle name="Normalny 13 46" xfId="39486" xr:uid="{00000000-0005-0000-0000-00003E9A0000}"/>
    <cellStyle name="Normalny 13 47" xfId="39487" xr:uid="{00000000-0005-0000-0000-00003F9A0000}"/>
    <cellStyle name="Normalny 13 48" xfId="39488" xr:uid="{00000000-0005-0000-0000-0000409A0000}"/>
    <cellStyle name="Normalny 13 5" xfId="39489" xr:uid="{00000000-0005-0000-0000-0000419A0000}"/>
    <cellStyle name="Normalny 13 6" xfId="39490" xr:uid="{00000000-0005-0000-0000-0000429A0000}"/>
    <cellStyle name="Normalny 13 7" xfId="39491" xr:uid="{00000000-0005-0000-0000-0000439A0000}"/>
    <cellStyle name="Normalny 13 8" xfId="39492" xr:uid="{00000000-0005-0000-0000-0000449A0000}"/>
    <cellStyle name="Normalny 13 9" xfId="39493" xr:uid="{00000000-0005-0000-0000-0000459A0000}"/>
    <cellStyle name="Normalny 13_131021_OBIEKTY_NOWY_SAP" xfId="39494" xr:uid="{00000000-0005-0000-0000-0000469A0000}"/>
    <cellStyle name="Normalny 130" xfId="39495" xr:uid="{00000000-0005-0000-0000-0000479A0000}"/>
    <cellStyle name="Normalny 131" xfId="39496" xr:uid="{00000000-0005-0000-0000-0000489A0000}"/>
    <cellStyle name="Normalny 132" xfId="39497" xr:uid="{00000000-0005-0000-0000-0000499A0000}"/>
    <cellStyle name="Normalny 133" xfId="39498" xr:uid="{00000000-0005-0000-0000-00004A9A0000}"/>
    <cellStyle name="Normalny 134" xfId="39499" xr:uid="{00000000-0005-0000-0000-00004B9A0000}"/>
    <cellStyle name="Normalny 135" xfId="39500" xr:uid="{00000000-0005-0000-0000-00004C9A0000}"/>
    <cellStyle name="Normalny 135 2" xfId="39501" xr:uid="{00000000-0005-0000-0000-00004D9A0000}"/>
    <cellStyle name="Normalny 136" xfId="39502" xr:uid="{00000000-0005-0000-0000-00004E9A0000}"/>
    <cellStyle name="Normalny 137" xfId="39503" xr:uid="{00000000-0005-0000-0000-00004F9A0000}"/>
    <cellStyle name="Normalny 138" xfId="39504" xr:uid="{00000000-0005-0000-0000-0000509A0000}"/>
    <cellStyle name="Normalny 139" xfId="39505" xr:uid="{00000000-0005-0000-0000-0000519A0000}"/>
    <cellStyle name="Normalny 139 2" xfId="39506" xr:uid="{00000000-0005-0000-0000-0000529A0000}"/>
    <cellStyle name="Normalny 139 3" xfId="39507" xr:uid="{00000000-0005-0000-0000-0000539A0000}"/>
    <cellStyle name="Normalny 139 4" xfId="39508" xr:uid="{00000000-0005-0000-0000-0000549A0000}"/>
    <cellStyle name="Normalny 139 5" xfId="39509" xr:uid="{00000000-0005-0000-0000-0000559A0000}"/>
    <cellStyle name="Normalny 14" xfId="39510" xr:uid="{00000000-0005-0000-0000-0000569A0000}"/>
    <cellStyle name="Normalny 14 10" xfId="39511" xr:uid="{00000000-0005-0000-0000-0000579A0000}"/>
    <cellStyle name="Normalny 14 11" xfId="39512" xr:uid="{00000000-0005-0000-0000-0000589A0000}"/>
    <cellStyle name="Normalny 14 12" xfId="39513" xr:uid="{00000000-0005-0000-0000-0000599A0000}"/>
    <cellStyle name="Normalny 14 13" xfId="39514" xr:uid="{00000000-0005-0000-0000-00005A9A0000}"/>
    <cellStyle name="Normalny 14 14" xfId="39515" xr:uid="{00000000-0005-0000-0000-00005B9A0000}"/>
    <cellStyle name="Normalny 14 15" xfId="39516" xr:uid="{00000000-0005-0000-0000-00005C9A0000}"/>
    <cellStyle name="Normalny 14 16" xfId="39517" xr:uid="{00000000-0005-0000-0000-00005D9A0000}"/>
    <cellStyle name="Normalny 14 17" xfId="39518" xr:uid="{00000000-0005-0000-0000-00005E9A0000}"/>
    <cellStyle name="Normalny 14 18" xfId="39519" xr:uid="{00000000-0005-0000-0000-00005F9A0000}"/>
    <cellStyle name="Normalny 14 19" xfId="39520" xr:uid="{00000000-0005-0000-0000-0000609A0000}"/>
    <cellStyle name="Normalny 14 2" xfId="39521" xr:uid="{00000000-0005-0000-0000-0000619A0000}"/>
    <cellStyle name="Normalny 14 2 10" xfId="39522" xr:uid="{00000000-0005-0000-0000-0000629A0000}"/>
    <cellStyle name="Normalny 14 2 11" xfId="39523" xr:uid="{00000000-0005-0000-0000-0000639A0000}"/>
    <cellStyle name="Normalny 14 2 12" xfId="39524" xr:uid="{00000000-0005-0000-0000-0000649A0000}"/>
    <cellStyle name="Normalny 14 2 13" xfId="39525" xr:uid="{00000000-0005-0000-0000-0000659A0000}"/>
    <cellStyle name="Normalny 14 2 14" xfId="39526" xr:uid="{00000000-0005-0000-0000-0000669A0000}"/>
    <cellStyle name="Normalny 14 2 15" xfId="39527" xr:uid="{00000000-0005-0000-0000-0000679A0000}"/>
    <cellStyle name="Normalny 14 2 16" xfId="39528" xr:uid="{00000000-0005-0000-0000-0000689A0000}"/>
    <cellStyle name="Normalny 14 2 17" xfId="39529" xr:uid="{00000000-0005-0000-0000-0000699A0000}"/>
    <cellStyle name="Normalny 14 2 18" xfId="39530" xr:uid="{00000000-0005-0000-0000-00006A9A0000}"/>
    <cellStyle name="Normalny 14 2 19" xfId="39531" xr:uid="{00000000-0005-0000-0000-00006B9A0000}"/>
    <cellStyle name="Normalny 14 2 2" xfId="39532" xr:uid="{00000000-0005-0000-0000-00006C9A0000}"/>
    <cellStyle name="Normalny 14 2 2 2" xfId="39533" xr:uid="{00000000-0005-0000-0000-00006D9A0000}"/>
    <cellStyle name="Normalny 14 2 2 3" xfId="39534" xr:uid="{00000000-0005-0000-0000-00006E9A0000}"/>
    <cellStyle name="Normalny 14 2 20" xfId="39535" xr:uid="{00000000-0005-0000-0000-00006F9A0000}"/>
    <cellStyle name="Normalny 14 2 21" xfId="39536" xr:uid="{00000000-0005-0000-0000-0000709A0000}"/>
    <cellStyle name="Normalny 14 2 22" xfId="39537" xr:uid="{00000000-0005-0000-0000-0000719A0000}"/>
    <cellStyle name="Normalny 14 2 23" xfId="39538" xr:uid="{00000000-0005-0000-0000-0000729A0000}"/>
    <cellStyle name="Normalny 14 2 3" xfId="39539" xr:uid="{00000000-0005-0000-0000-0000739A0000}"/>
    <cellStyle name="Normalny 14 2 3 2" xfId="39540" xr:uid="{00000000-0005-0000-0000-0000749A0000}"/>
    <cellStyle name="Normalny 14 2 4" xfId="39541" xr:uid="{00000000-0005-0000-0000-0000759A0000}"/>
    <cellStyle name="Normalny 14 2 5" xfId="39542" xr:uid="{00000000-0005-0000-0000-0000769A0000}"/>
    <cellStyle name="Normalny 14 2 6" xfId="39543" xr:uid="{00000000-0005-0000-0000-0000779A0000}"/>
    <cellStyle name="Normalny 14 2 7" xfId="39544" xr:uid="{00000000-0005-0000-0000-0000789A0000}"/>
    <cellStyle name="Normalny 14 2 8" xfId="39545" xr:uid="{00000000-0005-0000-0000-0000799A0000}"/>
    <cellStyle name="Normalny 14 2 9" xfId="39546" xr:uid="{00000000-0005-0000-0000-00007A9A0000}"/>
    <cellStyle name="Normalny 14 20" xfId="39547" xr:uid="{00000000-0005-0000-0000-00007B9A0000}"/>
    <cellStyle name="Normalny 14 21" xfId="39548" xr:uid="{00000000-0005-0000-0000-00007C9A0000}"/>
    <cellStyle name="Normalny 14 21 2" xfId="39549" xr:uid="{00000000-0005-0000-0000-00007D9A0000}"/>
    <cellStyle name="Normalny 14 21 3" xfId="39550" xr:uid="{00000000-0005-0000-0000-00007E9A0000}"/>
    <cellStyle name="Normalny 14 21 4" xfId="39551" xr:uid="{00000000-0005-0000-0000-00007F9A0000}"/>
    <cellStyle name="Normalny 14 21 5" xfId="39552" xr:uid="{00000000-0005-0000-0000-0000809A0000}"/>
    <cellStyle name="Normalny 14 22" xfId="39553" xr:uid="{00000000-0005-0000-0000-0000819A0000}"/>
    <cellStyle name="Normalny 14 22 2" xfId="39554" xr:uid="{00000000-0005-0000-0000-0000829A0000}"/>
    <cellStyle name="Normalny 14 22 3" xfId="39555" xr:uid="{00000000-0005-0000-0000-0000839A0000}"/>
    <cellStyle name="Normalny 14 22 4" xfId="39556" xr:uid="{00000000-0005-0000-0000-0000849A0000}"/>
    <cellStyle name="Normalny 14 22 5" xfId="39557" xr:uid="{00000000-0005-0000-0000-0000859A0000}"/>
    <cellStyle name="Normalny 14 23" xfId="39558" xr:uid="{00000000-0005-0000-0000-0000869A0000}"/>
    <cellStyle name="Normalny 14 24" xfId="39559" xr:uid="{00000000-0005-0000-0000-0000879A0000}"/>
    <cellStyle name="Normalny 14 25" xfId="39560" xr:uid="{00000000-0005-0000-0000-0000889A0000}"/>
    <cellStyle name="Normalny 14 26" xfId="39561" xr:uid="{00000000-0005-0000-0000-0000899A0000}"/>
    <cellStyle name="Normalny 14 27" xfId="39562" xr:uid="{00000000-0005-0000-0000-00008A9A0000}"/>
    <cellStyle name="Normalny 14 3" xfId="39563" xr:uid="{00000000-0005-0000-0000-00008B9A0000}"/>
    <cellStyle name="Normalny 14 3 2" xfId="39564" xr:uid="{00000000-0005-0000-0000-00008C9A0000}"/>
    <cellStyle name="Normalny 14 3 3" xfId="39565" xr:uid="{00000000-0005-0000-0000-00008D9A0000}"/>
    <cellStyle name="Normalny 14 3 4" xfId="39566" xr:uid="{00000000-0005-0000-0000-00008E9A0000}"/>
    <cellStyle name="Normalny 14 4" xfId="39567" xr:uid="{00000000-0005-0000-0000-00008F9A0000}"/>
    <cellStyle name="Normalny 14 4 2" xfId="39568" xr:uid="{00000000-0005-0000-0000-0000909A0000}"/>
    <cellStyle name="Normalny 14 4 3" xfId="39569" xr:uid="{00000000-0005-0000-0000-0000919A0000}"/>
    <cellStyle name="Normalny 14 5" xfId="39570" xr:uid="{00000000-0005-0000-0000-0000929A0000}"/>
    <cellStyle name="Normalny 14 5 2" xfId="39571" xr:uid="{00000000-0005-0000-0000-0000939A0000}"/>
    <cellStyle name="Normalny 14 5 3" xfId="39572" xr:uid="{00000000-0005-0000-0000-0000949A0000}"/>
    <cellStyle name="Normalny 14 6" xfId="39573" xr:uid="{00000000-0005-0000-0000-0000959A0000}"/>
    <cellStyle name="Normalny 14 6 2" xfId="39574" xr:uid="{00000000-0005-0000-0000-0000969A0000}"/>
    <cellStyle name="Normalny 14 7" xfId="39575" xr:uid="{00000000-0005-0000-0000-0000979A0000}"/>
    <cellStyle name="Normalny 14 7 2" xfId="39576" xr:uid="{00000000-0005-0000-0000-0000989A0000}"/>
    <cellStyle name="Normalny 14 8" xfId="39577" xr:uid="{00000000-0005-0000-0000-0000999A0000}"/>
    <cellStyle name="Normalny 14 8 2" xfId="39578" xr:uid="{00000000-0005-0000-0000-00009A9A0000}"/>
    <cellStyle name="Normalny 14 9" xfId="39579" xr:uid="{00000000-0005-0000-0000-00009B9A0000}"/>
    <cellStyle name="Normalny 14 9 2" xfId="39580" xr:uid="{00000000-0005-0000-0000-00009C9A0000}"/>
    <cellStyle name="Normalny 14_BR_Inwestycje_zał_2" xfId="39581" xr:uid="{00000000-0005-0000-0000-00009D9A0000}"/>
    <cellStyle name="Normalny 140" xfId="39582" xr:uid="{00000000-0005-0000-0000-00009E9A0000}"/>
    <cellStyle name="Normalny 140 2" xfId="39583" xr:uid="{00000000-0005-0000-0000-00009F9A0000}"/>
    <cellStyle name="Normalny 141" xfId="39584" xr:uid="{00000000-0005-0000-0000-0000A09A0000}"/>
    <cellStyle name="Normalny 141 2" xfId="39585" xr:uid="{00000000-0005-0000-0000-0000A19A0000}"/>
    <cellStyle name="Normalny 141 3" xfId="39586" xr:uid="{00000000-0005-0000-0000-0000A29A0000}"/>
    <cellStyle name="Normalny 142" xfId="39587" xr:uid="{00000000-0005-0000-0000-0000A39A0000}"/>
    <cellStyle name="Normalny 142 2" xfId="39588" xr:uid="{00000000-0005-0000-0000-0000A49A0000}"/>
    <cellStyle name="Normalny 143" xfId="39589" xr:uid="{00000000-0005-0000-0000-0000A59A0000}"/>
    <cellStyle name="Normalny 143 2" xfId="39590" xr:uid="{00000000-0005-0000-0000-0000A69A0000}"/>
    <cellStyle name="Normalny 143 2 2" xfId="39591" xr:uid="{00000000-0005-0000-0000-0000A79A0000}"/>
    <cellStyle name="Normalny 143 2_załącznik 4_prognoza_Umowy" xfId="39592" xr:uid="{00000000-0005-0000-0000-0000A89A0000}"/>
    <cellStyle name="Normalny 143 3" xfId="39593" xr:uid="{00000000-0005-0000-0000-0000A99A0000}"/>
    <cellStyle name="Normalny 143 4" xfId="39594" xr:uid="{00000000-0005-0000-0000-0000AA9A0000}"/>
    <cellStyle name="Normalny 143_załącznik 4_prognoza_Umowy" xfId="39595" xr:uid="{00000000-0005-0000-0000-0000AB9A0000}"/>
    <cellStyle name="Normalny 144" xfId="39596" xr:uid="{00000000-0005-0000-0000-0000AC9A0000}"/>
    <cellStyle name="Normalny 144 2" xfId="39597" xr:uid="{00000000-0005-0000-0000-0000AD9A0000}"/>
    <cellStyle name="Normalny 144 2 2" xfId="39598" xr:uid="{00000000-0005-0000-0000-0000AE9A0000}"/>
    <cellStyle name="Normalny 145" xfId="39599" xr:uid="{00000000-0005-0000-0000-0000AF9A0000}"/>
    <cellStyle name="Normalny 146" xfId="39600" xr:uid="{00000000-0005-0000-0000-0000B09A0000}"/>
    <cellStyle name="Normalny 146 2" xfId="39601" xr:uid="{00000000-0005-0000-0000-0000B19A0000}"/>
    <cellStyle name="Normalny 147" xfId="39602" xr:uid="{00000000-0005-0000-0000-0000B29A0000}"/>
    <cellStyle name="Normalny 148" xfId="39603" xr:uid="{00000000-0005-0000-0000-0000B39A0000}"/>
    <cellStyle name="Normalny 148 2" xfId="39604" xr:uid="{00000000-0005-0000-0000-0000B49A0000}"/>
    <cellStyle name="Normalny 149" xfId="39605" xr:uid="{00000000-0005-0000-0000-0000B59A0000}"/>
    <cellStyle name="Normalny 149 2" xfId="39606" xr:uid="{00000000-0005-0000-0000-0000B69A0000}"/>
    <cellStyle name="Normalny 15" xfId="39607" xr:uid="{00000000-0005-0000-0000-0000B79A0000}"/>
    <cellStyle name="Normalny 15 10" xfId="39608" xr:uid="{00000000-0005-0000-0000-0000B89A0000}"/>
    <cellStyle name="Normalny 15 11" xfId="39609" xr:uid="{00000000-0005-0000-0000-0000B99A0000}"/>
    <cellStyle name="Normalny 15 12" xfId="39610" xr:uid="{00000000-0005-0000-0000-0000BA9A0000}"/>
    <cellStyle name="Normalny 15 13" xfId="39611" xr:uid="{00000000-0005-0000-0000-0000BB9A0000}"/>
    <cellStyle name="Normalny 15 14" xfId="39612" xr:uid="{00000000-0005-0000-0000-0000BC9A0000}"/>
    <cellStyle name="Normalny 15 15" xfId="39613" xr:uid="{00000000-0005-0000-0000-0000BD9A0000}"/>
    <cellStyle name="Normalny 15 16" xfId="39614" xr:uid="{00000000-0005-0000-0000-0000BE9A0000}"/>
    <cellStyle name="Normalny 15 17" xfId="39615" xr:uid="{00000000-0005-0000-0000-0000BF9A0000}"/>
    <cellStyle name="Normalny 15 18" xfId="39616" xr:uid="{00000000-0005-0000-0000-0000C09A0000}"/>
    <cellStyle name="Normalny 15 19" xfId="39617" xr:uid="{00000000-0005-0000-0000-0000C19A0000}"/>
    <cellStyle name="Normalny 15 2" xfId="39618" xr:uid="{00000000-0005-0000-0000-0000C29A0000}"/>
    <cellStyle name="Normalny 15 2 10" xfId="39619" xr:uid="{00000000-0005-0000-0000-0000C39A0000}"/>
    <cellStyle name="Normalny 15 2 11" xfId="39620" xr:uid="{00000000-0005-0000-0000-0000C49A0000}"/>
    <cellStyle name="Normalny 15 2 12" xfId="39621" xr:uid="{00000000-0005-0000-0000-0000C59A0000}"/>
    <cellStyle name="Normalny 15 2 13" xfId="39622" xr:uid="{00000000-0005-0000-0000-0000C69A0000}"/>
    <cellStyle name="Normalny 15 2 14" xfId="39623" xr:uid="{00000000-0005-0000-0000-0000C79A0000}"/>
    <cellStyle name="Normalny 15 2 15" xfId="39624" xr:uid="{00000000-0005-0000-0000-0000C89A0000}"/>
    <cellStyle name="Normalny 15 2 16" xfId="39625" xr:uid="{00000000-0005-0000-0000-0000C99A0000}"/>
    <cellStyle name="Normalny 15 2 17" xfId="39626" xr:uid="{00000000-0005-0000-0000-0000CA9A0000}"/>
    <cellStyle name="Normalny 15 2 18" xfId="39627" xr:uid="{00000000-0005-0000-0000-0000CB9A0000}"/>
    <cellStyle name="Normalny 15 2 19" xfId="39628" xr:uid="{00000000-0005-0000-0000-0000CC9A0000}"/>
    <cellStyle name="Normalny 15 2 2" xfId="39629" xr:uid="{00000000-0005-0000-0000-0000CD9A0000}"/>
    <cellStyle name="Normalny 15 2 2 2" xfId="39630" xr:uid="{00000000-0005-0000-0000-0000CE9A0000}"/>
    <cellStyle name="Normalny 15 2 20" xfId="39631" xr:uid="{00000000-0005-0000-0000-0000CF9A0000}"/>
    <cellStyle name="Normalny 15 2 21" xfId="39632" xr:uid="{00000000-0005-0000-0000-0000D09A0000}"/>
    <cellStyle name="Normalny 15 2 21 2" xfId="39633" xr:uid="{00000000-0005-0000-0000-0000D19A0000}"/>
    <cellStyle name="Normalny 15 2 21 2 2" xfId="39634" xr:uid="{00000000-0005-0000-0000-0000D29A0000}"/>
    <cellStyle name="Normalny 15 2 21 2 2 2" xfId="39635" xr:uid="{00000000-0005-0000-0000-0000D39A0000}"/>
    <cellStyle name="Normalny 15 2 21 2 3" xfId="39636" xr:uid="{00000000-0005-0000-0000-0000D49A0000}"/>
    <cellStyle name="Normalny 15 2 21 3" xfId="39637" xr:uid="{00000000-0005-0000-0000-0000D59A0000}"/>
    <cellStyle name="Normalny 15 2 21 3 2" xfId="39638" xr:uid="{00000000-0005-0000-0000-0000D69A0000}"/>
    <cellStyle name="Normalny 15 2 21 3 2 2" xfId="39639" xr:uid="{00000000-0005-0000-0000-0000D79A0000}"/>
    <cellStyle name="Normalny 15 2 21 3 3" xfId="39640" xr:uid="{00000000-0005-0000-0000-0000D89A0000}"/>
    <cellStyle name="Normalny 15 2 21 4" xfId="39641" xr:uid="{00000000-0005-0000-0000-0000D99A0000}"/>
    <cellStyle name="Normalny 15 2 21 4 2" xfId="39642" xr:uid="{00000000-0005-0000-0000-0000DA9A0000}"/>
    <cellStyle name="Normalny 15 2 21 5" xfId="39643" xr:uid="{00000000-0005-0000-0000-0000DB9A0000}"/>
    <cellStyle name="Normalny 15 2 22" xfId="39644" xr:uid="{00000000-0005-0000-0000-0000DC9A0000}"/>
    <cellStyle name="Normalny 15 2 22 2" xfId="39645" xr:uid="{00000000-0005-0000-0000-0000DD9A0000}"/>
    <cellStyle name="Normalny 15 2 22 2 2" xfId="39646" xr:uid="{00000000-0005-0000-0000-0000DE9A0000}"/>
    <cellStyle name="Normalny 15 2 22 3" xfId="39647" xr:uid="{00000000-0005-0000-0000-0000DF9A0000}"/>
    <cellStyle name="Normalny 15 2 23" xfId="39648" xr:uid="{00000000-0005-0000-0000-0000E09A0000}"/>
    <cellStyle name="Normalny 15 2 23 2" xfId="39649" xr:uid="{00000000-0005-0000-0000-0000E19A0000}"/>
    <cellStyle name="Normalny 15 2 23 2 2" xfId="39650" xr:uid="{00000000-0005-0000-0000-0000E29A0000}"/>
    <cellStyle name="Normalny 15 2 23 3" xfId="39651" xr:uid="{00000000-0005-0000-0000-0000E39A0000}"/>
    <cellStyle name="Normalny 15 2 24" xfId="39652" xr:uid="{00000000-0005-0000-0000-0000E49A0000}"/>
    <cellStyle name="Normalny 15 2 24 2" xfId="39653" xr:uid="{00000000-0005-0000-0000-0000E59A0000}"/>
    <cellStyle name="Normalny 15 2 25" xfId="39654" xr:uid="{00000000-0005-0000-0000-0000E69A0000}"/>
    <cellStyle name="Normalny 15 2 3" xfId="39655" xr:uid="{00000000-0005-0000-0000-0000E79A0000}"/>
    <cellStyle name="Normalny 15 2 4" xfId="39656" xr:uid="{00000000-0005-0000-0000-0000E89A0000}"/>
    <cellStyle name="Normalny 15 2 5" xfId="39657" xr:uid="{00000000-0005-0000-0000-0000E99A0000}"/>
    <cellStyle name="Normalny 15 2 6" xfId="39658" xr:uid="{00000000-0005-0000-0000-0000EA9A0000}"/>
    <cellStyle name="Normalny 15 2 7" xfId="39659" xr:uid="{00000000-0005-0000-0000-0000EB9A0000}"/>
    <cellStyle name="Normalny 15 2 8" xfId="39660" xr:uid="{00000000-0005-0000-0000-0000EC9A0000}"/>
    <cellStyle name="Normalny 15 2 9" xfId="39661" xr:uid="{00000000-0005-0000-0000-0000ED9A0000}"/>
    <cellStyle name="Normalny 15 20" xfId="39662" xr:uid="{00000000-0005-0000-0000-0000EE9A0000}"/>
    <cellStyle name="Normalny 15 21" xfId="39663" xr:uid="{00000000-0005-0000-0000-0000EF9A0000}"/>
    <cellStyle name="Normalny 15 22" xfId="39664" xr:uid="{00000000-0005-0000-0000-0000F09A0000}"/>
    <cellStyle name="Normalny 15 22 2" xfId="39665" xr:uid="{00000000-0005-0000-0000-0000F19A0000}"/>
    <cellStyle name="Normalny 15 22 2 2" xfId="39666" xr:uid="{00000000-0005-0000-0000-0000F29A0000}"/>
    <cellStyle name="Normalny 15 22 2 2 2" xfId="39667" xr:uid="{00000000-0005-0000-0000-0000F39A0000}"/>
    <cellStyle name="Normalny 15 22 2 3" xfId="39668" xr:uid="{00000000-0005-0000-0000-0000F49A0000}"/>
    <cellStyle name="Normalny 15 22 3" xfId="39669" xr:uid="{00000000-0005-0000-0000-0000F59A0000}"/>
    <cellStyle name="Normalny 15 22 3 2" xfId="39670" xr:uid="{00000000-0005-0000-0000-0000F69A0000}"/>
    <cellStyle name="Normalny 15 22 3 2 2" xfId="39671" xr:uid="{00000000-0005-0000-0000-0000F79A0000}"/>
    <cellStyle name="Normalny 15 22 3 3" xfId="39672" xr:uid="{00000000-0005-0000-0000-0000F89A0000}"/>
    <cellStyle name="Normalny 15 22 4" xfId="39673" xr:uid="{00000000-0005-0000-0000-0000F99A0000}"/>
    <cellStyle name="Normalny 15 22 4 2" xfId="39674" xr:uid="{00000000-0005-0000-0000-0000FA9A0000}"/>
    <cellStyle name="Normalny 15 22 5" xfId="39675" xr:uid="{00000000-0005-0000-0000-0000FB9A0000}"/>
    <cellStyle name="Normalny 15 23" xfId="39676" xr:uid="{00000000-0005-0000-0000-0000FC9A0000}"/>
    <cellStyle name="Normalny 15 23 2" xfId="39677" xr:uid="{00000000-0005-0000-0000-0000FD9A0000}"/>
    <cellStyle name="Normalny 15 23 2 2" xfId="39678" xr:uid="{00000000-0005-0000-0000-0000FE9A0000}"/>
    <cellStyle name="Normalny 15 23 3" xfId="39679" xr:uid="{00000000-0005-0000-0000-0000FF9A0000}"/>
    <cellStyle name="Normalny 15 24" xfId="39680" xr:uid="{00000000-0005-0000-0000-0000009B0000}"/>
    <cellStyle name="Normalny 15 24 2" xfId="39681" xr:uid="{00000000-0005-0000-0000-0000019B0000}"/>
    <cellStyle name="Normalny 15 24 2 2" xfId="39682" xr:uid="{00000000-0005-0000-0000-0000029B0000}"/>
    <cellStyle name="Normalny 15 24 3" xfId="39683" xr:uid="{00000000-0005-0000-0000-0000039B0000}"/>
    <cellStyle name="Normalny 15 25" xfId="39684" xr:uid="{00000000-0005-0000-0000-0000049B0000}"/>
    <cellStyle name="Normalny 15 25 2" xfId="39685" xr:uid="{00000000-0005-0000-0000-0000059B0000}"/>
    <cellStyle name="Normalny 15 26" xfId="39686" xr:uid="{00000000-0005-0000-0000-0000069B0000}"/>
    <cellStyle name="Normalny 15 27" xfId="39687" xr:uid="{00000000-0005-0000-0000-0000079B0000}"/>
    <cellStyle name="Normalny 15 3" xfId="39688" xr:uid="{00000000-0005-0000-0000-0000089B0000}"/>
    <cellStyle name="Normalny 15 3 2" xfId="39689" xr:uid="{00000000-0005-0000-0000-0000099B0000}"/>
    <cellStyle name="Normalny 15 3 2 2" xfId="39690" xr:uid="{00000000-0005-0000-0000-00000A9B0000}"/>
    <cellStyle name="Normalny 15 3 3" xfId="39691" xr:uid="{00000000-0005-0000-0000-00000B9B0000}"/>
    <cellStyle name="Normalny 15 3 4" xfId="39692" xr:uid="{00000000-0005-0000-0000-00000C9B0000}"/>
    <cellStyle name="Normalny 15 4" xfId="39693" xr:uid="{00000000-0005-0000-0000-00000D9B0000}"/>
    <cellStyle name="Normalny 15 4 2" xfId="39694" xr:uid="{00000000-0005-0000-0000-00000E9B0000}"/>
    <cellStyle name="Normalny 15 5" xfId="39695" xr:uid="{00000000-0005-0000-0000-00000F9B0000}"/>
    <cellStyle name="Normalny 15 6" xfId="39696" xr:uid="{00000000-0005-0000-0000-0000109B0000}"/>
    <cellStyle name="Normalny 15 7" xfId="39697" xr:uid="{00000000-0005-0000-0000-0000119B0000}"/>
    <cellStyle name="Normalny 15 8" xfId="39698" xr:uid="{00000000-0005-0000-0000-0000129B0000}"/>
    <cellStyle name="Normalny 15 9" xfId="39699" xr:uid="{00000000-0005-0000-0000-0000139B0000}"/>
    <cellStyle name="Normalny 15_131021_OBIEKTY_NOWY_SAP" xfId="39700" xr:uid="{00000000-0005-0000-0000-0000149B0000}"/>
    <cellStyle name="Normalny 150" xfId="39701" xr:uid="{00000000-0005-0000-0000-0000159B0000}"/>
    <cellStyle name="Normalny 150 2" xfId="39702" xr:uid="{00000000-0005-0000-0000-0000169B0000}"/>
    <cellStyle name="Normalny 151" xfId="39703" xr:uid="{00000000-0005-0000-0000-0000179B0000}"/>
    <cellStyle name="Normalny 151 2" xfId="39704" xr:uid="{00000000-0005-0000-0000-0000189B0000}"/>
    <cellStyle name="Normalny 152" xfId="39705" xr:uid="{00000000-0005-0000-0000-0000199B0000}"/>
    <cellStyle name="Normalny 152 2" xfId="39706" xr:uid="{00000000-0005-0000-0000-00001A9B0000}"/>
    <cellStyle name="Normalny 153" xfId="39707" xr:uid="{00000000-0005-0000-0000-00001B9B0000}"/>
    <cellStyle name="Normalny 154" xfId="39708" xr:uid="{00000000-0005-0000-0000-00001C9B0000}"/>
    <cellStyle name="Normalny 154 2" xfId="39709" xr:uid="{00000000-0005-0000-0000-00001D9B0000}"/>
    <cellStyle name="Normalny 154 3" xfId="39710" xr:uid="{00000000-0005-0000-0000-00001E9B0000}"/>
    <cellStyle name="Normalny 155" xfId="39711" xr:uid="{00000000-0005-0000-0000-00001F9B0000}"/>
    <cellStyle name="Normalny 156" xfId="39712" xr:uid="{00000000-0005-0000-0000-0000209B0000}"/>
    <cellStyle name="Normalny 157" xfId="39713" xr:uid="{00000000-0005-0000-0000-0000219B0000}"/>
    <cellStyle name="Normalny 158" xfId="39714" xr:uid="{00000000-0005-0000-0000-0000229B0000}"/>
    <cellStyle name="Normalny 159" xfId="39715" xr:uid="{00000000-0005-0000-0000-0000239B0000}"/>
    <cellStyle name="Normalny 16" xfId="39716" xr:uid="{00000000-0005-0000-0000-0000249B0000}"/>
    <cellStyle name="Normalny 16 10" xfId="39717" xr:uid="{00000000-0005-0000-0000-0000259B0000}"/>
    <cellStyle name="Normalny 16 11" xfId="39718" xr:uid="{00000000-0005-0000-0000-0000269B0000}"/>
    <cellStyle name="Normalny 16 12" xfId="39719" xr:uid="{00000000-0005-0000-0000-0000279B0000}"/>
    <cellStyle name="Normalny 16 13" xfId="39720" xr:uid="{00000000-0005-0000-0000-0000289B0000}"/>
    <cellStyle name="Normalny 16 14" xfId="39721" xr:uid="{00000000-0005-0000-0000-0000299B0000}"/>
    <cellStyle name="Normalny 16 15" xfId="39722" xr:uid="{00000000-0005-0000-0000-00002A9B0000}"/>
    <cellStyle name="Normalny 16 16" xfId="39723" xr:uid="{00000000-0005-0000-0000-00002B9B0000}"/>
    <cellStyle name="Normalny 16 17" xfId="39724" xr:uid="{00000000-0005-0000-0000-00002C9B0000}"/>
    <cellStyle name="Normalny 16 18" xfId="39725" xr:uid="{00000000-0005-0000-0000-00002D9B0000}"/>
    <cellStyle name="Normalny 16 19" xfId="39726" xr:uid="{00000000-0005-0000-0000-00002E9B0000}"/>
    <cellStyle name="Normalny 16 2" xfId="39727" xr:uid="{00000000-0005-0000-0000-00002F9B0000}"/>
    <cellStyle name="Normalny 16 2 10" xfId="39728" xr:uid="{00000000-0005-0000-0000-0000309B0000}"/>
    <cellStyle name="Normalny 16 2 11" xfId="39729" xr:uid="{00000000-0005-0000-0000-0000319B0000}"/>
    <cellStyle name="Normalny 16 2 12" xfId="39730" xr:uid="{00000000-0005-0000-0000-0000329B0000}"/>
    <cellStyle name="Normalny 16 2 13" xfId="39731" xr:uid="{00000000-0005-0000-0000-0000339B0000}"/>
    <cellStyle name="Normalny 16 2 14" xfId="39732" xr:uid="{00000000-0005-0000-0000-0000349B0000}"/>
    <cellStyle name="Normalny 16 2 15" xfId="39733" xr:uid="{00000000-0005-0000-0000-0000359B0000}"/>
    <cellStyle name="Normalny 16 2 16" xfId="39734" xr:uid="{00000000-0005-0000-0000-0000369B0000}"/>
    <cellStyle name="Normalny 16 2 17" xfId="39735" xr:uid="{00000000-0005-0000-0000-0000379B0000}"/>
    <cellStyle name="Normalny 16 2 18" xfId="39736" xr:uid="{00000000-0005-0000-0000-0000389B0000}"/>
    <cellStyle name="Normalny 16 2 19" xfId="39737" xr:uid="{00000000-0005-0000-0000-0000399B0000}"/>
    <cellStyle name="Normalny 16 2 2" xfId="39738" xr:uid="{00000000-0005-0000-0000-00003A9B0000}"/>
    <cellStyle name="Normalny 16 2 20" xfId="39739" xr:uid="{00000000-0005-0000-0000-00003B9B0000}"/>
    <cellStyle name="Normalny 16 2 3" xfId="39740" xr:uid="{00000000-0005-0000-0000-00003C9B0000}"/>
    <cellStyle name="Normalny 16 2 4" xfId="39741" xr:uid="{00000000-0005-0000-0000-00003D9B0000}"/>
    <cellStyle name="Normalny 16 2 5" xfId="39742" xr:uid="{00000000-0005-0000-0000-00003E9B0000}"/>
    <cellStyle name="Normalny 16 2 6" xfId="39743" xr:uid="{00000000-0005-0000-0000-00003F9B0000}"/>
    <cellStyle name="Normalny 16 2 7" xfId="39744" xr:uid="{00000000-0005-0000-0000-0000409B0000}"/>
    <cellStyle name="Normalny 16 2 8" xfId="39745" xr:uid="{00000000-0005-0000-0000-0000419B0000}"/>
    <cellStyle name="Normalny 16 2 9" xfId="39746" xr:uid="{00000000-0005-0000-0000-0000429B0000}"/>
    <cellStyle name="Normalny 16 20" xfId="39747" xr:uid="{00000000-0005-0000-0000-0000439B0000}"/>
    <cellStyle name="Normalny 16 21" xfId="39748" xr:uid="{00000000-0005-0000-0000-0000449B0000}"/>
    <cellStyle name="Normalny 16 21 2" xfId="39749" xr:uid="{00000000-0005-0000-0000-0000459B0000}"/>
    <cellStyle name="Normalny 16 22" xfId="39750" xr:uid="{00000000-0005-0000-0000-0000469B0000}"/>
    <cellStyle name="Normalny 16 22 2" xfId="39751" xr:uid="{00000000-0005-0000-0000-0000479B0000}"/>
    <cellStyle name="Normalny 16 22 2 2" xfId="39752" xr:uid="{00000000-0005-0000-0000-0000489B0000}"/>
    <cellStyle name="Normalny 16 22 2 2 2" xfId="39753" xr:uid="{00000000-0005-0000-0000-0000499B0000}"/>
    <cellStyle name="Normalny 16 22 2 3" xfId="39754" xr:uid="{00000000-0005-0000-0000-00004A9B0000}"/>
    <cellStyle name="Normalny 16 22 3" xfId="39755" xr:uid="{00000000-0005-0000-0000-00004B9B0000}"/>
    <cellStyle name="Normalny 16 22 3 2" xfId="39756" xr:uid="{00000000-0005-0000-0000-00004C9B0000}"/>
    <cellStyle name="Normalny 16 22 4" xfId="39757" xr:uid="{00000000-0005-0000-0000-00004D9B0000}"/>
    <cellStyle name="Normalny 16 23" xfId="39758" xr:uid="{00000000-0005-0000-0000-00004E9B0000}"/>
    <cellStyle name="Normalny 16 24" xfId="39759" xr:uid="{00000000-0005-0000-0000-00004F9B0000}"/>
    <cellStyle name="Normalny 16 3" xfId="39760" xr:uid="{00000000-0005-0000-0000-0000509B0000}"/>
    <cellStyle name="Normalny 16 3 2" xfId="39761" xr:uid="{00000000-0005-0000-0000-0000519B0000}"/>
    <cellStyle name="Normalny 16 4" xfId="39762" xr:uid="{00000000-0005-0000-0000-0000529B0000}"/>
    <cellStyle name="Normalny 16 4 2" xfId="39763" xr:uid="{00000000-0005-0000-0000-0000539B0000}"/>
    <cellStyle name="Normalny 16 5" xfId="39764" xr:uid="{00000000-0005-0000-0000-0000549B0000}"/>
    <cellStyle name="Normalny 16 6" xfId="39765" xr:uid="{00000000-0005-0000-0000-0000559B0000}"/>
    <cellStyle name="Normalny 16 7" xfId="39766" xr:uid="{00000000-0005-0000-0000-0000569B0000}"/>
    <cellStyle name="Normalny 16 8" xfId="39767" xr:uid="{00000000-0005-0000-0000-0000579B0000}"/>
    <cellStyle name="Normalny 16 9" xfId="39768" xr:uid="{00000000-0005-0000-0000-0000589B0000}"/>
    <cellStyle name="Normalny 16_Projekt-nowej-formatki" xfId="39769" xr:uid="{00000000-0005-0000-0000-0000599B0000}"/>
    <cellStyle name="Normalny 160" xfId="39770" xr:uid="{00000000-0005-0000-0000-00005A9B0000}"/>
    <cellStyle name="Normalny 161" xfId="39771" xr:uid="{00000000-0005-0000-0000-00005B9B0000}"/>
    <cellStyle name="Normalny 162" xfId="39772" xr:uid="{00000000-0005-0000-0000-00005C9B0000}"/>
    <cellStyle name="Normalny 162 2" xfId="39773" xr:uid="{00000000-0005-0000-0000-00005D9B0000}"/>
    <cellStyle name="Normalny 163" xfId="39774" xr:uid="{00000000-0005-0000-0000-00005E9B0000}"/>
    <cellStyle name="Normalny 163 2" xfId="39775" xr:uid="{00000000-0005-0000-0000-00005F9B0000}"/>
    <cellStyle name="Normalny 164" xfId="39776" xr:uid="{00000000-0005-0000-0000-0000609B0000}"/>
    <cellStyle name="Normalny 164 2" xfId="39777" xr:uid="{00000000-0005-0000-0000-0000619B0000}"/>
    <cellStyle name="Normalny 164 2 2" xfId="39778" xr:uid="{00000000-0005-0000-0000-0000629B0000}"/>
    <cellStyle name="Normalny 164 3" xfId="39779" xr:uid="{00000000-0005-0000-0000-0000639B0000}"/>
    <cellStyle name="Normalny 164 3 2" xfId="39780" xr:uid="{00000000-0005-0000-0000-0000649B0000}"/>
    <cellStyle name="Normalny 164 4" xfId="39781" xr:uid="{00000000-0005-0000-0000-0000659B0000}"/>
    <cellStyle name="Normalny 164 4 2" xfId="39782" xr:uid="{00000000-0005-0000-0000-0000669B0000}"/>
    <cellStyle name="Normalny 164 4 3" xfId="39783" xr:uid="{00000000-0005-0000-0000-0000679B0000}"/>
    <cellStyle name="Normalny 165" xfId="39784" xr:uid="{00000000-0005-0000-0000-0000689B0000}"/>
    <cellStyle name="Normalny 165 2" xfId="39785" xr:uid="{00000000-0005-0000-0000-0000699B0000}"/>
    <cellStyle name="Normalny 166" xfId="39786" xr:uid="{00000000-0005-0000-0000-00006A9B0000}"/>
    <cellStyle name="Normalny 166 2" xfId="39787" xr:uid="{00000000-0005-0000-0000-00006B9B0000}"/>
    <cellStyle name="Normalny 167" xfId="39788" xr:uid="{00000000-0005-0000-0000-00006C9B0000}"/>
    <cellStyle name="Normalny 167 2" xfId="39789" xr:uid="{00000000-0005-0000-0000-00006D9B0000}"/>
    <cellStyle name="Normalny 167 3" xfId="39790" xr:uid="{00000000-0005-0000-0000-00006E9B0000}"/>
    <cellStyle name="Normalny 167 4" xfId="39791" xr:uid="{00000000-0005-0000-0000-00006F9B0000}"/>
    <cellStyle name="Normalny 168" xfId="39792" xr:uid="{00000000-0005-0000-0000-0000709B0000}"/>
    <cellStyle name="Normalny 168 2" xfId="39793" xr:uid="{00000000-0005-0000-0000-0000719B0000}"/>
    <cellStyle name="Normalny 169" xfId="39794" xr:uid="{00000000-0005-0000-0000-0000729B0000}"/>
    <cellStyle name="Normalny 169 2" xfId="39795" xr:uid="{00000000-0005-0000-0000-0000739B0000}"/>
    <cellStyle name="Normalny 17" xfId="39796" xr:uid="{00000000-0005-0000-0000-0000749B0000}"/>
    <cellStyle name="Normalny 17 10" xfId="39797" xr:uid="{00000000-0005-0000-0000-0000759B0000}"/>
    <cellStyle name="Normalny 17 11" xfId="39798" xr:uid="{00000000-0005-0000-0000-0000769B0000}"/>
    <cellStyle name="Normalny 17 12" xfId="39799" xr:uid="{00000000-0005-0000-0000-0000779B0000}"/>
    <cellStyle name="Normalny 17 13" xfId="39800" xr:uid="{00000000-0005-0000-0000-0000789B0000}"/>
    <cellStyle name="Normalny 17 14" xfId="39801" xr:uid="{00000000-0005-0000-0000-0000799B0000}"/>
    <cellStyle name="Normalny 17 15" xfId="39802" xr:uid="{00000000-0005-0000-0000-00007A9B0000}"/>
    <cellStyle name="Normalny 17 16" xfId="39803" xr:uid="{00000000-0005-0000-0000-00007B9B0000}"/>
    <cellStyle name="Normalny 17 17" xfId="39804" xr:uid="{00000000-0005-0000-0000-00007C9B0000}"/>
    <cellStyle name="Normalny 17 18" xfId="39805" xr:uid="{00000000-0005-0000-0000-00007D9B0000}"/>
    <cellStyle name="Normalny 17 19" xfId="39806" xr:uid="{00000000-0005-0000-0000-00007E9B0000}"/>
    <cellStyle name="Normalny 17 2" xfId="39807" xr:uid="{00000000-0005-0000-0000-00007F9B0000}"/>
    <cellStyle name="Normalny 17 2 10" xfId="39808" xr:uid="{00000000-0005-0000-0000-0000809B0000}"/>
    <cellStyle name="Normalny 17 2 11" xfId="39809" xr:uid="{00000000-0005-0000-0000-0000819B0000}"/>
    <cellStyle name="Normalny 17 2 12" xfId="39810" xr:uid="{00000000-0005-0000-0000-0000829B0000}"/>
    <cellStyle name="Normalny 17 2 13" xfId="39811" xr:uid="{00000000-0005-0000-0000-0000839B0000}"/>
    <cellStyle name="Normalny 17 2 14" xfId="39812" xr:uid="{00000000-0005-0000-0000-0000849B0000}"/>
    <cellStyle name="Normalny 17 2 15" xfId="39813" xr:uid="{00000000-0005-0000-0000-0000859B0000}"/>
    <cellStyle name="Normalny 17 2 16" xfId="39814" xr:uid="{00000000-0005-0000-0000-0000869B0000}"/>
    <cellStyle name="Normalny 17 2 17" xfId="39815" xr:uid="{00000000-0005-0000-0000-0000879B0000}"/>
    <cellStyle name="Normalny 17 2 18" xfId="39816" xr:uid="{00000000-0005-0000-0000-0000889B0000}"/>
    <cellStyle name="Normalny 17 2 19" xfId="39817" xr:uid="{00000000-0005-0000-0000-0000899B0000}"/>
    <cellStyle name="Normalny 17 2 2" xfId="39818" xr:uid="{00000000-0005-0000-0000-00008A9B0000}"/>
    <cellStyle name="Normalny 17 2 20" xfId="39819" xr:uid="{00000000-0005-0000-0000-00008B9B0000}"/>
    <cellStyle name="Normalny 17 2 21" xfId="39820" xr:uid="{00000000-0005-0000-0000-00008C9B0000}"/>
    <cellStyle name="Normalny 17 2 3" xfId="39821" xr:uid="{00000000-0005-0000-0000-00008D9B0000}"/>
    <cellStyle name="Normalny 17 2 4" xfId="39822" xr:uid="{00000000-0005-0000-0000-00008E9B0000}"/>
    <cellStyle name="Normalny 17 2 5" xfId="39823" xr:uid="{00000000-0005-0000-0000-00008F9B0000}"/>
    <cellStyle name="Normalny 17 2 6" xfId="39824" xr:uid="{00000000-0005-0000-0000-0000909B0000}"/>
    <cellStyle name="Normalny 17 2 7" xfId="39825" xr:uid="{00000000-0005-0000-0000-0000919B0000}"/>
    <cellStyle name="Normalny 17 2 8" xfId="39826" xr:uid="{00000000-0005-0000-0000-0000929B0000}"/>
    <cellStyle name="Normalny 17 2 9" xfId="39827" xr:uid="{00000000-0005-0000-0000-0000939B0000}"/>
    <cellStyle name="Normalny 17 20" xfId="39828" xr:uid="{00000000-0005-0000-0000-0000949B0000}"/>
    <cellStyle name="Normalny 17 21" xfId="39829" xr:uid="{00000000-0005-0000-0000-0000959B0000}"/>
    <cellStyle name="Normalny 17 22" xfId="39830" xr:uid="{00000000-0005-0000-0000-0000969B0000}"/>
    <cellStyle name="Normalny 17 22 2" xfId="39831" xr:uid="{00000000-0005-0000-0000-0000979B0000}"/>
    <cellStyle name="Normalny 17 22 2 2" xfId="39832" xr:uid="{00000000-0005-0000-0000-0000989B0000}"/>
    <cellStyle name="Normalny 17 22 2 2 2" xfId="39833" xr:uid="{00000000-0005-0000-0000-0000999B0000}"/>
    <cellStyle name="Normalny 17 22 2 3" xfId="39834" xr:uid="{00000000-0005-0000-0000-00009A9B0000}"/>
    <cellStyle name="Normalny 17 22 3" xfId="39835" xr:uid="{00000000-0005-0000-0000-00009B9B0000}"/>
    <cellStyle name="Normalny 17 22 3 2" xfId="39836" xr:uid="{00000000-0005-0000-0000-00009C9B0000}"/>
    <cellStyle name="Normalny 17 22 3 2 2" xfId="39837" xr:uid="{00000000-0005-0000-0000-00009D9B0000}"/>
    <cellStyle name="Normalny 17 22 3 3" xfId="39838" xr:uid="{00000000-0005-0000-0000-00009E9B0000}"/>
    <cellStyle name="Normalny 17 22 4" xfId="39839" xr:uid="{00000000-0005-0000-0000-00009F9B0000}"/>
    <cellStyle name="Normalny 17 22 4 2" xfId="39840" xr:uid="{00000000-0005-0000-0000-0000A09B0000}"/>
    <cellStyle name="Normalny 17 22 5" xfId="39841" xr:uid="{00000000-0005-0000-0000-0000A19B0000}"/>
    <cellStyle name="Normalny 17 23" xfId="39842" xr:uid="{00000000-0005-0000-0000-0000A29B0000}"/>
    <cellStyle name="Normalny 17 23 2" xfId="39843" xr:uid="{00000000-0005-0000-0000-0000A39B0000}"/>
    <cellStyle name="Normalny 17 23 2 2" xfId="39844" xr:uid="{00000000-0005-0000-0000-0000A49B0000}"/>
    <cellStyle name="Normalny 17 23 3" xfId="39845" xr:uid="{00000000-0005-0000-0000-0000A59B0000}"/>
    <cellStyle name="Normalny 17 24" xfId="39846" xr:uid="{00000000-0005-0000-0000-0000A69B0000}"/>
    <cellStyle name="Normalny 17 24 2" xfId="39847" xr:uid="{00000000-0005-0000-0000-0000A79B0000}"/>
    <cellStyle name="Normalny 17 24 2 2" xfId="39848" xr:uid="{00000000-0005-0000-0000-0000A89B0000}"/>
    <cellStyle name="Normalny 17 24 3" xfId="39849" xr:uid="{00000000-0005-0000-0000-0000A99B0000}"/>
    <cellStyle name="Normalny 17 25" xfId="39850" xr:uid="{00000000-0005-0000-0000-0000AA9B0000}"/>
    <cellStyle name="Normalny 17 25 2" xfId="39851" xr:uid="{00000000-0005-0000-0000-0000AB9B0000}"/>
    <cellStyle name="Normalny 17 26" xfId="39852" xr:uid="{00000000-0005-0000-0000-0000AC9B0000}"/>
    <cellStyle name="Normalny 17 27" xfId="39853" xr:uid="{00000000-0005-0000-0000-0000AD9B0000}"/>
    <cellStyle name="Normalny 17 3" xfId="39854" xr:uid="{00000000-0005-0000-0000-0000AE9B0000}"/>
    <cellStyle name="Normalny 17 3 2" xfId="39855" xr:uid="{00000000-0005-0000-0000-0000AF9B0000}"/>
    <cellStyle name="Normalny 17 4" xfId="39856" xr:uid="{00000000-0005-0000-0000-0000B09B0000}"/>
    <cellStyle name="Normalny 17 5" xfId="39857" xr:uid="{00000000-0005-0000-0000-0000B19B0000}"/>
    <cellStyle name="Normalny 17 6" xfId="39858" xr:uid="{00000000-0005-0000-0000-0000B29B0000}"/>
    <cellStyle name="Normalny 17 7" xfId="39859" xr:uid="{00000000-0005-0000-0000-0000B39B0000}"/>
    <cellStyle name="Normalny 17 8" xfId="39860" xr:uid="{00000000-0005-0000-0000-0000B49B0000}"/>
    <cellStyle name="Normalny 17 9" xfId="39861" xr:uid="{00000000-0005-0000-0000-0000B59B0000}"/>
    <cellStyle name="Normalny 170" xfId="39862" xr:uid="{00000000-0005-0000-0000-0000B69B0000}"/>
    <cellStyle name="Normalny 171" xfId="39863" xr:uid="{00000000-0005-0000-0000-0000B79B0000}"/>
    <cellStyle name="Normalny 172" xfId="39864" xr:uid="{00000000-0005-0000-0000-0000B89B0000}"/>
    <cellStyle name="Normalny 172 2" xfId="39865" xr:uid="{00000000-0005-0000-0000-0000B99B0000}"/>
    <cellStyle name="Normalny 172 2 2" xfId="39866" xr:uid="{00000000-0005-0000-0000-0000BA9B0000}"/>
    <cellStyle name="Normalny 172 2 3" xfId="39867" xr:uid="{00000000-0005-0000-0000-0000BB9B0000}"/>
    <cellStyle name="Normalny 173" xfId="39868" xr:uid="{00000000-0005-0000-0000-0000BC9B0000}"/>
    <cellStyle name="Normalny 174" xfId="39869" xr:uid="{00000000-0005-0000-0000-0000BD9B0000}"/>
    <cellStyle name="Normalny 175" xfId="39870" xr:uid="{00000000-0005-0000-0000-0000BE9B0000}"/>
    <cellStyle name="Normalny 176" xfId="39871" xr:uid="{00000000-0005-0000-0000-0000BF9B0000}"/>
    <cellStyle name="Normalny 177" xfId="39872" xr:uid="{00000000-0005-0000-0000-0000C09B0000}"/>
    <cellStyle name="Normalny 178" xfId="39873" xr:uid="{00000000-0005-0000-0000-0000C19B0000}"/>
    <cellStyle name="Normalny 179" xfId="39874" xr:uid="{00000000-0005-0000-0000-0000C29B0000}"/>
    <cellStyle name="Normalny 179 2" xfId="39875" xr:uid="{00000000-0005-0000-0000-0000C39B0000}"/>
    <cellStyle name="Normalny 179 3" xfId="39876" xr:uid="{00000000-0005-0000-0000-0000C49B0000}"/>
    <cellStyle name="Normalny 179 4" xfId="39877" xr:uid="{00000000-0005-0000-0000-0000C59B0000}"/>
    <cellStyle name="Normalny 179 5" xfId="39878" xr:uid="{00000000-0005-0000-0000-0000C69B0000}"/>
    <cellStyle name="Normalny 18" xfId="39879" xr:uid="{00000000-0005-0000-0000-0000C79B0000}"/>
    <cellStyle name="Normalny 18 10" xfId="39880" xr:uid="{00000000-0005-0000-0000-0000C89B0000}"/>
    <cellStyle name="Normalny 18 11" xfId="39881" xr:uid="{00000000-0005-0000-0000-0000C99B0000}"/>
    <cellStyle name="Normalny 18 12" xfId="39882" xr:uid="{00000000-0005-0000-0000-0000CA9B0000}"/>
    <cellStyle name="Normalny 18 13" xfId="39883" xr:uid="{00000000-0005-0000-0000-0000CB9B0000}"/>
    <cellStyle name="Normalny 18 14" xfId="39884" xr:uid="{00000000-0005-0000-0000-0000CC9B0000}"/>
    <cellStyle name="Normalny 18 15" xfId="39885" xr:uid="{00000000-0005-0000-0000-0000CD9B0000}"/>
    <cellStyle name="Normalny 18 16" xfId="39886" xr:uid="{00000000-0005-0000-0000-0000CE9B0000}"/>
    <cellStyle name="Normalny 18 17" xfId="39887" xr:uid="{00000000-0005-0000-0000-0000CF9B0000}"/>
    <cellStyle name="Normalny 18 18" xfId="39888" xr:uid="{00000000-0005-0000-0000-0000D09B0000}"/>
    <cellStyle name="Normalny 18 19" xfId="39889" xr:uid="{00000000-0005-0000-0000-0000D19B0000}"/>
    <cellStyle name="Normalny 18 2" xfId="39890" xr:uid="{00000000-0005-0000-0000-0000D29B0000}"/>
    <cellStyle name="Normalny 18 2 10" xfId="39891" xr:uid="{00000000-0005-0000-0000-0000D39B0000}"/>
    <cellStyle name="Normalny 18 2 11" xfId="39892" xr:uid="{00000000-0005-0000-0000-0000D49B0000}"/>
    <cellStyle name="Normalny 18 2 12" xfId="39893" xr:uid="{00000000-0005-0000-0000-0000D59B0000}"/>
    <cellStyle name="Normalny 18 2 13" xfId="39894" xr:uid="{00000000-0005-0000-0000-0000D69B0000}"/>
    <cellStyle name="Normalny 18 2 14" xfId="39895" xr:uid="{00000000-0005-0000-0000-0000D79B0000}"/>
    <cellStyle name="Normalny 18 2 15" xfId="39896" xr:uid="{00000000-0005-0000-0000-0000D89B0000}"/>
    <cellStyle name="Normalny 18 2 16" xfId="39897" xr:uid="{00000000-0005-0000-0000-0000D99B0000}"/>
    <cellStyle name="Normalny 18 2 17" xfId="39898" xr:uid="{00000000-0005-0000-0000-0000DA9B0000}"/>
    <cellStyle name="Normalny 18 2 18" xfId="39899" xr:uid="{00000000-0005-0000-0000-0000DB9B0000}"/>
    <cellStyle name="Normalny 18 2 19" xfId="39900" xr:uid="{00000000-0005-0000-0000-0000DC9B0000}"/>
    <cellStyle name="Normalny 18 2 2" xfId="39901" xr:uid="{00000000-0005-0000-0000-0000DD9B0000}"/>
    <cellStyle name="Normalny 18 2 2 2" xfId="39902" xr:uid="{00000000-0005-0000-0000-0000DE9B0000}"/>
    <cellStyle name="Normalny 18 2 20" xfId="39903" xr:uid="{00000000-0005-0000-0000-0000DF9B0000}"/>
    <cellStyle name="Normalny 18 2 21" xfId="39904" xr:uid="{00000000-0005-0000-0000-0000E09B0000}"/>
    <cellStyle name="Normalny 18 2 3" xfId="39905" xr:uid="{00000000-0005-0000-0000-0000E19B0000}"/>
    <cellStyle name="Normalny 18 2 4" xfId="39906" xr:uid="{00000000-0005-0000-0000-0000E29B0000}"/>
    <cellStyle name="Normalny 18 2 5" xfId="39907" xr:uid="{00000000-0005-0000-0000-0000E39B0000}"/>
    <cellStyle name="Normalny 18 2 6" xfId="39908" xr:uid="{00000000-0005-0000-0000-0000E49B0000}"/>
    <cellStyle name="Normalny 18 2 7" xfId="39909" xr:uid="{00000000-0005-0000-0000-0000E59B0000}"/>
    <cellStyle name="Normalny 18 2 8" xfId="39910" xr:uid="{00000000-0005-0000-0000-0000E69B0000}"/>
    <cellStyle name="Normalny 18 2 9" xfId="39911" xr:uid="{00000000-0005-0000-0000-0000E79B0000}"/>
    <cellStyle name="Normalny 18 20" xfId="39912" xr:uid="{00000000-0005-0000-0000-0000E89B0000}"/>
    <cellStyle name="Normalny 18 21" xfId="39913" xr:uid="{00000000-0005-0000-0000-0000E99B0000}"/>
    <cellStyle name="Normalny 18 21 2" xfId="39914" xr:uid="{00000000-0005-0000-0000-0000EA9B0000}"/>
    <cellStyle name="Normalny 18 22" xfId="39915" xr:uid="{00000000-0005-0000-0000-0000EB9B0000}"/>
    <cellStyle name="Normalny 18 23" xfId="39916" xr:uid="{00000000-0005-0000-0000-0000EC9B0000}"/>
    <cellStyle name="Normalny 18 3" xfId="39917" xr:uid="{00000000-0005-0000-0000-0000ED9B0000}"/>
    <cellStyle name="Normalny 18 4" xfId="39918" xr:uid="{00000000-0005-0000-0000-0000EE9B0000}"/>
    <cellStyle name="Normalny 18 5" xfId="39919" xr:uid="{00000000-0005-0000-0000-0000EF9B0000}"/>
    <cellStyle name="Normalny 18 6" xfId="39920" xr:uid="{00000000-0005-0000-0000-0000F09B0000}"/>
    <cellStyle name="Normalny 18 7" xfId="39921" xr:uid="{00000000-0005-0000-0000-0000F19B0000}"/>
    <cellStyle name="Normalny 18 8" xfId="39922" xr:uid="{00000000-0005-0000-0000-0000F29B0000}"/>
    <cellStyle name="Normalny 18 9" xfId="39923" xr:uid="{00000000-0005-0000-0000-0000F39B0000}"/>
    <cellStyle name="Normalny 18_131021_OBIEKTY_NOWY_SAP" xfId="39924" xr:uid="{00000000-0005-0000-0000-0000F49B0000}"/>
    <cellStyle name="Normalny 180" xfId="39925" xr:uid="{00000000-0005-0000-0000-0000F59B0000}"/>
    <cellStyle name="Normalny 181" xfId="39926" xr:uid="{00000000-0005-0000-0000-0000F69B0000}"/>
    <cellStyle name="Normalny 182" xfId="39927" xr:uid="{00000000-0005-0000-0000-0000F79B0000}"/>
    <cellStyle name="Normalny 183" xfId="39928" xr:uid="{00000000-0005-0000-0000-0000F89B0000}"/>
    <cellStyle name="Normalny 184" xfId="39929" xr:uid="{00000000-0005-0000-0000-0000F99B0000}"/>
    <cellStyle name="Normalny 185" xfId="39930" xr:uid="{00000000-0005-0000-0000-0000FA9B0000}"/>
    <cellStyle name="Normalny 185 2" xfId="39931" xr:uid="{00000000-0005-0000-0000-0000FB9B0000}"/>
    <cellStyle name="Normalny 185 3" xfId="39932" xr:uid="{00000000-0005-0000-0000-0000FC9B0000}"/>
    <cellStyle name="Normalny 186" xfId="39933" xr:uid="{00000000-0005-0000-0000-0000FD9B0000}"/>
    <cellStyle name="Normalny 187" xfId="39934" xr:uid="{00000000-0005-0000-0000-0000FE9B0000}"/>
    <cellStyle name="Normalny 188" xfId="39935" xr:uid="{00000000-0005-0000-0000-0000FF9B0000}"/>
    <cellStyle name="Normalny 189" xfId="39936" xr:uid="{00000000-0005-0000-0000-0000009C0000}"/>
    <cellStyle name="Normalny 19" xfId="39937" xr:uid="{00000000-0005-0000-0000-0000019C0000}"/>
    <cellStyle name="Normalny 19 10" xfId="39938" xr:uid="{00000000-0005-0000-0000-0000029C0000}"/>
    <cellStyle name="Normalny 19 11" xfId="39939" xr:uid="{00000000-0005-0000-0000-0000039C0000}"/>
    <cellStyle name="Normalny 19 12" xfId="39940" xr:uid="{00000000-0005-0000-0000-0000049C0000}"/>
    <cellStyle name="Normalny 19 13" xfId="39941" xr:uid="{00000000-0005-0000-0000-0000059C0000}"/>
    <cellStyle name="Normalny 19 14" xfId="39942" xr:uid="{00000000-0005-0000-0000-0000069C0000}"/>
    <cellStyle name="Normalny 19 15" xfId="39943" xr:uid="{00000000-0005-0000-0000-0000079C0000}"/>
    <cellStyle name="Normalny 19 16" xfId="39944" xr:uid="{00000000-0005-0000-0000-0000089C0000}"/>
    <cellStyle name="Normalny 19 17" xfId="39945" xr:uid="{00000000-0005-0000-0000-0000099C0000}"/>
    <cellStyle name="Normalny 19 18" xfId="39946" xr:uid="{00000000-0005-0000-0000-00000A9C0000}"/>
    <cellStyle name="Normalny 19 19" xfId="39947" xr:uid="{00000000-0005-0000-0000-00000B9C0000}"/>
    <cellStyle name="Normalny 19 2" xfId="39948" xr:uid="{00000000-0005-0000-0000-00000C9C0000}"/>
    <cellStyle name="Normalny 19 2 10" xfId="39949" xr:uid="{00000000-0005-0000-0000-00000D9C0000}"/>
    <cellStyle name="Normalny 19 2 11" xfId="39950" xr:uid="{00000000-0005-0000-0000-00000E9C0000}"/>
    <cellStyle name="Normalny 19 2 12" xfId="39951" xr:uid="{00000000-0005-0000-0000-00000F9C0000}"/>
    <cellStyle name="Normalny 19 2 13" xfId="39952" xr:uid="{00000000-0005-0000-0000-0000109C0000}"/>
    <cellStyle name="Normalny 19 2 14" xfId="39953" xr:uid="{00000000-0005-0000-0000-0000119C0000}"/>
    <cellStyle name="Normalny 19 2 15" xfId="39954" xr:uid="{00000000-0005-0000-0000-0000129C0000}"/>
    <cellStyle name="Normalny 19 2 16" xfId="39955" xr:uid="{00000000-0005-0000-0000-0000139C0000}"/>
    <cellStyle name="Normalny 19 2 17" xfId="39956" xr:uid="{00000000-0005-0000-0000-0000149C0000}"/>
    <cellStyle name="Normalny 19 2 18" xfId="39957" xr:uid="{00000000-0005-0000-0000-0000159C0000}"/>
    <cellStyle name="Normalny 19 2 19" xfId="39958" xr:uid="{00000000-0005-0000-0000-0000169C0000}"/>
    <cellStyle name="Normalny 19 2 2" xfId="39959" xr:uid="{00000000-0005-0000-0000-0000179C0000}"/>
    <cellStyle name="Normalny 19 2 20" xfId="39960" xr:uid="{00000000-0005-0000-0000-0000189C0000}"/>
    <cellStyle name="Normalny 19 2 3" xfId="39961" xr:uid="{00000000-0005-0000-0000-0000199C0000}"/>
    <cellStyle name="Normalny 19 2 4" xfId="39962" xr:uid="{00000000-0005-0000-0000-00001A9C0000}"/>
    <cellStyle name="Normalny 19 2 5" xfId="39963" xr:uid="{00000000-0005-0000-0000-00001B9C0000}"/>
    <cellStyle name="Normalny 19 2 6" xfId="39964" xr:uid="{00000000-0005-0000-0000-00001C9C0000}"/>
    <cellStyle name="Normalny 19 2 7" xfId="39965" xr:uid="{00000000-0005-0000-0000-00001D9C0000}"/>
    <cellStyle name="Normalny 19 2 8" xfId="39966" xr:uid="{00000000-0005-0000-0000-00001E9C0000}"/>
    <cellStyle name="Normalny 19 2 9" xfId="39967" xr:uid="{00000000-0005-0000-0000-00001F9C0000}"/>
    <cellStyle name="Normalny 19 20" xfId="39968" xr:uid="{00000000-0005-0000-0000-0000209C0000}"/>
    <cellStyle name="Normalny 19 21" xfId="39969" xr:uid="{00000000-0005-0000-0000-0000219C0000}"/>
    <cellStyle name="Normalny 19 21 2" xfId="39970" xr:uid="{00000000-0005-0000-0000-0000229C0000}"/>
    <cellStyle name="Normalny 19 21 2 2" xfId="39971" xr:uid="{00000000-0005-0000-0000-0000239C0000}"/>
    <cellStyle name="Normalny 19 21 2 2 2" xfId="39972" xr:uid="{00000000-0005-0000-0000-0000249C0000}"/>
    <cellStyle name="Normalny 19 21 2 3" xfId="39973" xr:uid="{00000000-0005-0000-0000-0000259C0000}"/>
    <cellStyle name="Normalny 19 21 3" xfId="39974" xr:uid="{00000000-0005-0000-0000-0000269C0000}"/>
    <cellStyle name="Normalny 19 21 3 2" xfId="39975" xr:uid="{00000000-0005-0000-0000-0000279C0000}"/>
    <cellStyle name="Normalny 19 21 3 2 2" xfId="39976" xr:uid="{00000000-0005-0000-0000-0000289C0000}"/>
    <cellStyle name="Normalny 19 21 3 3" xfId="39977" xr:uid="{00000000-0005-0000-0000-0000299C0000}"/>
    <cellStyle name="Normalny 19 21 4" xfId="39978" xr:uid="{00000000-0005-0000-0000-00002A9C0000}"/>
    <cellStyle name="Normalny 19 21 4 2" xfId="39979" xr:uid="{00000000-0005-0000-0000-00002B9C0000}"/>
    <cellStyle name="Normalny 19 21 5" xfId="39980" xr:uid="{00000000-0005-0000-0000-00002C9C0000}"/>
    <cellStyle name="Normalny 19 22" xfId="39981" xr:uid="{00000000-0005-0000-0000-00002D9C0000}"/>
    <cellStyle name="Normalny 19 22 2" xfId="39982" xr:uid="{00000000-0005-0000-0000-00002E9C0000}"/>
    <cellStyle name="Normalny 19 22 2 2" xfId="39983" xr:uid="{00000000-0005-0000-0000-00002F9C0000}"/>
    <cellStyle name="Normalny 19 22 3" xfId="39984" xr:uid="{00000000-0005-0000-0000-0000309C0000}"/>
    <cellStyle name="Normalny 19 23" xfId="39985" xr:uid="{00000000-0005-0000-0000-0000319C0000}"/>
    <cellStyle name="Normalny 19 23 2" xfId="39986" xr:uid="{00000000-0005-0000-0000-0000329C0000}"/>
    <cellStyle name="Normalny 19 23 2 2" xfId="39987" xr:uid="{00000000-0005-0000-0000-0000339C0000}"/>
    <cellStyle name="Normalny 19 23 3" xfId="39988" xr:uid="{00000000-0005-0000-0000-0000349C0000}"/>
    <cellStyle name="Normalny 19 24" xfId="39989" xr:uid="{00000000-0005-0000-0000-0000359C0000}"/>
    <cellStyle name="Normalny 19 24 2" xfId="39990" xr:uid="{00000000-0005-0000-0000-0000369C0000}"/>
    <cellStyle name="Normalny 19 25" xfId="39991" xr:uid="{00000000-0005-0000-0000-0000379C0000}"/>
    <cellStyle name="Normalny 19 26" xfId="39992" xr:uid="{00000000-0005-0000-0000-0000389C0000}"/>
    <cellStyle name="Normalny 19 3" xfId="39993" xr:uid="{00000000-0005-0000-0000-0000399C0000}"/>
    <cellStyle name="Normalny 19 4" xfId="39994" xr:uid="{00000000-0005-0000-0000-00003A9C0000}"/>
    <cellStyle name="Normalny 19 5" xfId="39995" xr:uid="{00000000-0005-0000-0000-00003B9C0000}"/>
    <cellStyle name="Normalny 19 6" xfId="39996" xr:uid="{00000000-0005-0000-0000-00003C9C0000}"/>
    <cellStyle name="Normalny 19 7" xfId="39997" xr:uid="{00000000-0005-0000-0000-00003D9C0000}"/>
    <cellStyle name="Normalny 19 8" xfId="39998" xr:uid="{00000000-0005-0000-0000-00003E9C0000}"/>
    <cellStyle name="Normalny 19 9" xfId="39999" xr:uid="{00000000-0005-0000-0000-00003F9C0000}"/>
    <cellStyle name="Normalny 190" xfId="40000" xr:uid="{00000000-0005-0000-0000-0000409C0000}"/>
    <cellStyle name="Normalny 191" xfId="40001" xr:uid="{00000000-0005-0000-0000-0000419C0000}"/>
    <cellStyle name="Normalny 192" xfId="40002" xr:uid="{00000000-0005-0000-0000-0000429C0000}"/>
    <cellStyle name="Normalny 193" xfId="40003" xr:uid="{00000000-0005-0000-0000-0000439C0000}"/>
    <cellStyle name="Normalny 193 2" xfId="40004" xr:uid="{00000000-0005-0000-0000-0000449C0000}"/>
    <cellStyle name="Normalny 194" xfId="40005" xr:uid="{00000000-0005-0000-0000-0000459C0000}"/>
    <cellStyle name="Normalny 194 2" xfId="40006" xr:uid="{00000000-0005-0000-0000-0000469C0000}"/>
    <cellStyle name="Normalny 195" xfId="40007" xr:uid="{00000000-0005-0000-0000-0000479C0000}"/>
    <cellStyle name="Normalny 195 2" xfId="40008" xr:uid="{00000000-0005-0000-0000-0000489C0000}"/>
    <cellStyle name="Normalny 196" xfId="40009" xr:uid="{00000000-0005-0000-0000-0000499C0000}"/>
    <cellStyle name="Normalny 197" xfId="40010" xr:uid="{00000000-0005-0000-0000-00004A9C0000}"/>
    <cellStyle name="Normalny 198" xfId="40011" xr:uid="{00000000-0005-0000-0000-00004B9C0000}"/>
    <cellStyle name="Normalny 199" xfId="61132" xr:uid="{00000000-0005-0000-0000-00004C9C0000}"/>
    <cellStyle name="Normalny 2" xfId="40012" xr:uid="{00000000-0005-0000-0000-00004D9C0000}"/>
    <cellStyle name="Normalny 2 10" xfId="40013" xr:uid="{00000000-0005-0000-0000-00004E9C0000}"/>
    <cellStyle name="Normalny 2 10 2" xfId="40014" xr:uid="{00000000-0005-0000-0000-00004F9C0000}"/>
    <cellStyle name="Normalny 2 10 3" xfId="40015" xr:uid="{00000000-0005-0000-0000-0000509C0000}"/>
    <cellStyle name="Normalny 2 10 4" xfId="40016" xr:uid="{00000000-0005-0000-0000-0000519C0000}"/>
    <cellStyle name="Normalny 2 11" xfId="40017" xr:uid="{00000000-0005-0000-0000-0000529C0000}"/>
    <cellStyle name="Normalny 2 11 2" xfId="40018" xr:uid="{00000000-0005-0000-0000-0000539C0000}"/>
    <cellStyle name="Normalny 2 11 3" xfId="40019" xr:uid="{00000000-0005-0000-0000-0000549C0000}"/>
    <cellStyle name="Normalny 2 11 4" xfId="40020" xr:uid="{00000000-0005-0000-0000-0000559C0000}"/>
    <cellStyle name="Normalny 2 11 5" xfId="40021" xr:uid="{00000000-0005-0000-0000-0000569C0000}"/>
    <cellStyle name="Normalny 2 12" xfId="40022" xr:uid="{00000000-0005-0000-0000-0000579C0000}"/>
    <cellStyle name="Normalny 2 12 2" xfId="40023" xr:uid="{00000000-0005-0000-0000-0000589C0000}"/>
    <cellStyle name="Normalny 2 12 3" xfId="40024" xr:uid="{00000000-0005-0000-0000-0000599C0000}"/>
    <cellStyle name="Normalny 2 12 4" xfId="40025" xr:uid="{00000000-0005-0000-0000-00005A9C0000}"/>
    <cellStyle name="Normalny 2 13" xfId="40026" xr:uid="{00000000-0005-0000-0000-00005B9C0000}"/>
    <cellStyle name="Normalny 2 13 2" xfId="40027" xr:uid="{00000000-0005-0000-0000-00005C9C0000}"/>
    <cellStyle name="Normalny 2 13 3" xfId="40028" xr:uid="{00000000-0005-0000-0000-00005D9C0000}"/>
    <cellStyle name="Normalny 2 14" xfId="40029" xr:uid="{00000000-0005-0000-0000-00005E9C0000}"/>
    <cellStyle name="Normalny 2 14 2" xfId="40030" xr:uid="{00000000-0005-0000-0000-00005F9C0000}"/>
    <cellStyle name="Normalny 2 15" xfId="40031" xr:uid="{00000000-0005-0000-0000-0000609C0000}"/>
    <cellStyle name="Normalny 2 15 2" xfId="40032" xr:uid="{00000000-0005-0000-0000-0000619C0000}"/>
    <cellStyle name="Normalny 2 15 3" xfId="40033" xr:uid="{00000000-0005-0000-0000-0000629C0000}"/>
    <cellStyle name="Normalny 2 16" xfId="40034" xr:uid="{00000000-0005-0000-0000-0000639C0000}"/>
    <cellStyle name="Normalny 2 16 2" xfId="40035" xr:uid="{00000000-0005-0000-0000-0000649C0000}"/>
    <cellStyle name="Normalny 2 16 3" xfId="40036" xr:uid="{00000000-0005-0000-0000-0000659C0000}"/>
    <cellStyle name="Normalny 2 17" xfId="40037" xr:uid="{00000000-0005-0000-0000-0000669C0000}"/>
    <cellStyle name="Normalny 2 17 2" xfId="40038" xr:uid="{00000000-0005-0000-0000-0000679C0000}"/>
    <cellStyle name="Normalny 2 18" xfId="40039" xr:uid="{00000000-0005-0000-0000-0000689C0000}"/>
    <cellStyle name="Normalny 2 18 2" xfId="40040" xr:uid="{00000000-0005-0000-0000-0000699C0000}"/>
    <cellStyle name="Normalny 2 19" xfId="40041" xr:uid="{00000000-0005-0000-0000-00006A9C0000}"/>
    <cellStyle name="Normalny 2 19 2" xfId="40042" xr:uid="{00000000-0005-0000-0000-00006B9C0000}"/>
    <cellStyle name="Normalny 2 2" xfId="40043" xr:uid="{00000000-0005-0000-0000-00006C9C0000}"/>
    <cellStyle name="Normalny 2 2 10" xfId="40044" xr:uid="{00000000-0005-0000-0000-00006D9C0000}"/>
    <cellStyle name="Normalny 2 2 10 2" xfId="40045" xr:uid="{00000000-0005-0000-0000-00006E9C0000}"/>
    <cellStyle name="Normalny 2 2 11" xfId="40046" xr:uid="{00000000-0005-0000-0000-00006F9C0000}"/>
    <cellStyle name="Normalny 2 2 11 2" xfId="40047" xr:uid="{00000000-0005-0000-0000-0000709C0000}"/>
    <cellStyle name="Normalny 2 2 12" xfId="40048" xr:uid="{00000000-0005-0000-0000-0000719C0000}"/>
    <cellStyle name="Normalny 2 2 12 2" xfId="40049" xr:uid="{00000000-0005-0000-0000-0000729C0000}"/>
    <cellStyle name="Normalny 2 2 12 2 2" xfId="40050" xr:uid="{00000000-0005-0000-0000-0000739C0000}"/>
    <cellStyle name="Normalny 2 2 12 2 3" xfId="40051" xr:uid="{00000000-0005-0000-0000-0000749C0000}"/>
    <cellStyle name="Normalny 2 2 12 2 4" xfId="40052" xr:uid="{00000000-0005-0000-0000-0000759C0000}"/>
    <cellStyle name="Normalny 2 2 12 2 5" xfId="40053" xr:uid="{00000000-0005-0000-0000-0000769C0000}"/>
    <cellStyle name="Normalny 2 2 12 3" xfId="40054" xr:uid="{00000000-0005-0000-0000-0000779C0000}"/>
    <cellStyle name="Normalny 2 2 12 4" xfId="40055" xr:uid="{00000000-0005-0000-0000-0000789C0000}"/>
    <cellStyle name="Normalny 2 2 12 5" xfId="40056" xr:uid="{00000000-0005-0000-0000-0000799C0000}"/>
    <cellStyle name="Normalny 2 2 12 6" xfId="40057" xr:uid="{00000000-0005-0000-0000-00007A9C0000}"/>
    <cellStyle name="Normalny 2 2 12 7" xfId="40058" xr:uid="{00000000-0005-0000-0000-00007B9C0000}"/>
    <cellStyle name="Normalny 2 2 13" xfId="40059" xr:uid="{00000000-0005-0000-0000-00007C9C0000}"/>
    <cellStyle name="Normalny 2 2 13 2" xfId="40060" xr:uid="{00000000-0005-0000-0000-00007D9C0000}"/>
    <cellStyle name="Normalny 2 2 13 3" xfId="40061" xr:uid="{00000000-0005-0000-0000-00007E9C0000}"/>
    <cellStyle name="Normalny 2 2 14" xfId="40062" xr:uid="{00000000-0005-0000-0000-00007F9C0000}"/>
    <cellStyle name="Normalny 2 2 15" xfId="40063" xr:uid="{00000000-0005-0000-0000-0000809C0000}"/>
    <cellStyle name="Normalny 2 2 16" xfId="40064" xr:uid="{00000000-0005-0000-0000-0000819C0000}"/>
    <cellStyle name="Normalny 2 2 17" xfId="40065" xr:uid="{00000000-0005-0000-0000-0000829C0000}"/>
    <cellStyle name="Normalny 2 2 18" xfId="40066" xr:uid="{00000000-0005-0000-0000-0000839C0000}"/>
    <cellStyle name="Normalny 2 2 19" xfId="40067" xr:uid="{00000000-0005-0000-0000-0000849C0000}"/>
    <cellStyle name="Normalny 2 2 2" xfId="40068" xr:uid="{00000000-0005-0000-0000-0000859C0000}"/>
    <cellStyle name="Normalny 2 2 2 10" xfId="40069" xr:uid="{00000000-0005-0000-0000-0000869C0000}"/>
    <cellStyle name="Normalny 2 2 2 10 2" xfId="40070" xr:uid="{00000000-0005-0000-0000-0000879C0000}"/>
    <cellStyle name="Normalny 2 2 2 10 2 2" xfId="40071" xr:uid="{00000000-0005-0000-0000-0000889C0000}"/>
    <cellStyle name="Normalny 2 2 2 10 2 2 2" xfId="40072" xr:uid="{00000000-0005-0000-0000-0000899C0000}"/>
    <cellStyle name="Normalny 2 2 2 10 2 2 2 2" xfId="40073" xr:uid="{00000000-0005-0000-0000-00008A9C0000}"/>
    <cellStyle name="Normalny 2 2 2 10 2 2 3" xfId="40074" xr:uid="{00000000-0005-0000-0000-00008B9C0000}"/>
    <cellStyle name="Normalny 2 2 2 10 2 3" xfId="40075" xr:uid="{00000000-0005-0000-0000-00008C9C0000}"/>
    <cellStyle name="Normalny 2 2 2 10 2 3 2" xfId="40076" xr:uid="{00000000-0005-0000-0000-00008D9C0000}"/>
    <cellStyle name="Normalny 2 2 2 10 2 3 2 2" xfId="40077" xr:uid="{00000000-0005-0000-0000-00008E9C0000}"/>
    <cellStyle name="Normalny 2 2 2 10 2 3 3" xfId="40078" xr:uid="{00000000-0005-0000-0000-00008F9C0000}"/>
    <cellStyle name="Normalny 2 2 2 10 2 4" xfId="40079" xr:uid="{00000000-0005-0000-0000-0000909C0000}"/>
    <cellStyle name="Normalny 2 2 2 10 2 4 2" xfId="40080" xr:uid="{00000000-0005-0000-0000-0000919C0000}"/>
    <cellStyle name="Normalny 2 2 2 10 2 4 2 2" xfId="40081" xr:uid="{00000000-0005-0000-0000-0000929C0000}"/>
    <cellStyle name="Normalny 2 2 2 10 2 4 3" xfId="40082" xr:uid="{00000000-0005-0000-0000-0000939C0000}"/>
    <cellStyle name="Normalny 2 2 2 10 2 5" xfId="40083" xr:uid="{00000000-0005-0000-0000-0000949C0000}"/>
    <cellStyle name="Normalny 2 2 2 10 2 5 2" xfId="40084" xr:uid="{00000000-0005-0000-0000-0000959C0000}"/>
    <cellStyle name="Normalny 2 2 2 10 2 6" xfId="40085" xr:uid="{00000000-0005-0000-0000-0000969C0000}"/>
    <cellStyle name="Normalny 2 2 2 10 3" xfId="40086" xr:uid="{00000000-0005-0000-0000-0000979C0000}"/>
    <cellStyle name="Normalny 2 2 2 11" xfId="40087" xr:uid="{00000000-0005-0000-0000-0000989C0000}"/>
    <cellStyle name="Normalny 2 2 2 11 2" xfId="40088" xr:uid="{00000000-0005-0000-0000-0000999C0000}"/>
    <cellStyle name="Normalny 2 2 2 12" xfId="40089" xr:uid="{00000000-0005-0000-0000-00009A9C0000}"/>
    <cellStyle name="Normalny 2 2 2 13" xfId="40090" xr:uid="{00000000-0005-0000-0000-00009B9C0000}"/>
    <cellStyle name="Normalny 2 2 2 13 2" xfId="40091" xr:uid="{00000000-0005-0000-0000-00009C9C0000}"/>
    <cellStyle name="Normalny 2 2 2 14" xfId="40092" xr:uid="{00000000-0005-0000-0000-00009D9C0000}"/>
    <cellStyle name="Normalny 2 2 2 2" xfId="40093" xr:uid="{00000000-0005-0000-0000-00009E9C0000}"/>
    <cellStyle name="Normalny 2 2 2 2 2" xfId="40094" xr:uid="{00000000-0005-0000-0000-00009F9C0000}"/>
    <cellStyle name="Normalny 2 2 2 2 2 10" xfId="40095" xr:uid="{00000000-0005-0000-0000-0000A09C0000}"/>
    <cellStyle name="Normalny 2 2 2 2 2 2" xfId="40096" xr:uid="{00000000-0005-0000-0000-0000A19C0000}"/>
    <cellStyle name="Normalny 2 2 2 2 2 2 2" xfId="40097" xr:uid="{00000000-0005-0000-0000-0000A29C0000}"/>
    <cellStyle name="Normalny 2 2 2 2 2 2 2 2" xfId="40098" xr:uid="{00000000-0005-0000-0000-0000A39C0000}"/>
    <cellStyle name="Normalny 2 2 2 2 2 2 2 2 2" xfId="40099" xr:uid="{00000000-0005-0000-0000-0000A49C0000}"/>
    <cellStyle name="Normalny 2 2 2 2 2 2 2 2 2 2" xfId="40100" xr:uid="{00000000-0005-0000-0000-0000A59C0000}"/>
    <cellStyle name="Normalny 2 2 2 2 2 2 2 2 2 2 2" xfId="40101" xr:uid="{00000000-0005-0000-0000-0000A69C0000}"/>
    <cellStyle name="Normalny 2 2 2 2 2 2 2 2 2 3" xfId="40102" xr:uid="{00000000-0005-0000-0000-0000A79C0000}"/>
    <cellStyle name="Normalny 2 2 2 2 2 2 2 2 3" xfId="40103" xr:uid="{00000000-0005-0000-0000-0000A89C0000}"/>
    <cellStyle name="Normalny 2 2 2 2 2 2 2 2 3 2" xfId="40104" xr:uid="{00000000-0005-0000-0000-0000A99C0000}"/>
    <cellStyle name="Normalny 2 2 2 2 2 2 2 2 3 2 2" xfId="40105" xr:uid="{00000000-0005-0000-0000-0000AA9C0000}"/>
    <cellStyle name="Normalny 2 2 2 2 2 2 2 2 3 3" xfId="40106" xr:uid="{00000000-0005-0000-0000-0000AB9C0000}"/>
    <cellStyle name="Normalny 2 2 2 2 2 2 2 2 4" xfId="40107" xr:uid="{00000000-0005-0000-0000-0000AC9C0000}"/>
    <cellStyle name="Normalny 2 2 2 2 2 2 2 2 4 2" xfId="40108" xr:uid="{00000000-0005-0000-0000-0000AD9C0000}"/>
    <cellStyle name="Normalny 2 2 2 2 2 2 2 2 4 2 2" xfId="40109" xr:uid="{00000000-0005-0000-0000-0000AE9C0000}"/>
    <cellStyle name="Normalny 2 2 2 2 2 2 2 2 4 3" xfId="40110" xr:uid="{00000000-0005-0000-0000-0000AF9C0000}"/>
    <cellStyle name="Normalny 2 2 2 2 2 2 2 2 5" xfId="40111" xr:uid="{00000000-0005-0000-0000-0000B09C0000}"/>
    <cellStyle name="Normalny 2 2 2 2 2 2 2 2 5 2" xfId="40112" xr:uid="{00000000-0005-0000-0000-0000B19C0000}"/>
    <cellStyle name="Normalny 2 2 2 2 2 2 2 2 6" xfId="40113" xr:uid="{00000000-0005-0000-0000-0000B29C0000}"/>
    <cellStyle name="Normalny 2 2 2 2 2 2 2 3" xfId="40114" xr:uid="{00000000-0005-0000-0000-0000B39C0000}"/>
    <cellStyle name="Normalny 2 2 2 2 2 2 2 3 2" xfId="40115" xr:uid="{00000000-0005-0000-0000-0000B49C0000}"/>
    <cellStyle name="Normalny 2 2 2 2 2 2 2 3 2 2" xfId="40116" xr:uid="{00000000-0005-0000-0000-0000B59C0000}"/>
    <cellStyle name="Normalny 2 2 2 2 2 2 2 3 3" xfId="40117" xr:uid="{00000000-0005-0000-0000-0000B69C0000}"/>
    <cellStyle name="Normalny 2 2 2 2 2 2 2 4" xfId="40118" xr:uid="{00000000-0005-0000-0000-0000B79C0000}"/>
    <cellStyle name="Normalny 2 2 2 2 2 2 2 4 2" xfId="40119" xr:uid="{00000000-0005-0000-0000-0000B89C0000}"/>
    <cellStyle name="Normalny 2 2 2 2 2 2 2 4 2 2" xfId="40120" xr:uid="{00000000-0005-0000-0000-0000B99C0000}"/>
    <cellStyle name="Normalny 2 2 2 2 2 2 2 4 3" xfId="40121" xr:uid="{00000000-0005-0000-0000-0000BA9C0000}"/>
    <cellStyle name="Normalny 2 2 2 2 2 2 2 5" xfId="40122" xr:uid="{00000000-0005-0000-0000-0000BB9C0000}"/>
    <cellStyle name="Normalny 2 2 2 2 2 2 2 5 2" xfId="40123" xr:uid="{00000000-0005-0000-0000-0000BC9C0000}"/>
    <cellStyle name="Normalny 2 2 2 2 2 2 2 5 2 2" xfId="40124" xr:uid="{00000000-0005-0000-0000-0000BD9C0000}"/>
    <cellStyle name="Normalny 2 2 2 2 2 2 2 5 3" xfId="40125" xr:uid="{00000000-0005-0000-0000-0000BE9C0000}"/>
    <cellStyle name="Normalny 2 2 2 2 2 2 2 6" xfId="40126" xr:uid="{00000000-0005-0000-0000-0000BF9C0000}"/>
    <cellStyle name="Normalny 2 2 2 2 2 2 2 6 2" xfId="40127" xr:uid="{00000000-0005-0000-0000-0000C09C0000}"/>
    <cellStyle name="Normalny 2 2 2 2 2 2 2 7" xfId="40128" xr:uid="{00000000-0005-0000-0000-0000C19C0000}"/>
    <cellStyle name="Normalny 2 2 2 2 2 2 3" xfId="40129" xr:uid="{00000000-0005-0000-0000-0000C29C0000}"/>
    <cellStyle name="Normalny 2 2 2 2 2 2 3 2" xfId="40130" xr:uid="{00000000-0005-0000-0000-0000C39C0000}"/>
    <cellStyle name="Normalny 2 2 2 2 2 2 3 2 2" xfId="40131" xr:uid="{00000000-0005-0000-0000-0000C49C0000}"/>
    <cellStyle name="Normalny 2 2 2 2 2 2 3 2 2 2" xfId="40132" xr:uid="{00000000-0005-0000-0000-0000C59C0000}"/>
    <cellStyle name="Normalny 2 2 2 2 2 2 3 2 3" xfId="40133" xr:uid="{00000000-0005-0000-0000-0000C69C0000}"/>
    <cellStyle name="Normalny 2 2 2 2 2 2 3 3" xfId="40134" xr:uid="{00000000-0005-0000-0000-0000C79C0000}"/>
    <cellStyle name="Normalny 2 2 2 2 2 2 3 3 2" xfId="40135" xr:uid="{00000000-0005-0000-0000-0000C89C0000}"/>
    <cellStyle name="Normalny 2 2 2 2 2 2 3 3 2 2" xfId="40136" xr:uid="{00000000-0005-0000-0000-0000C99C0000}"/>
    <cellStyle name="Normalny 2 2 2 2 2 2 3 3 3" xfId="40137" xr:uid="{00000000-0005-0000-0000-0000CA9C0000}"/>
    <cellStyle name="Normalny 2 2 2 2 2 2 3 4" xfId="40138" xr:uid="{00000000-0005-0000-0000-0000CB9C0000}"/>
    <cellStyle name="Normalny 2 2 2 2 2 2 3 4 2" xfId="40139" xr:uid="{00000000-0005-0000-0000-0000CC9C0000}"/>
    <cellStyle name="Normalny 2 2 2 2 2 2 3 4 2 2" xfId="40140" xr:uid="{00000000-0005-0000-0000-0000CD9C0000}"/>
    <cellStyle name="Normalny 2 2 2 2 2 2 3 4 3" xfId="40141" xr:uid="{00000000-0005-0000-0000-0000CE9C0000}"/>
    <cellStyle name="Normalny 2 2 2 2 2 2 3 5" xfId="40142" xr:uid="{00000000-0005-0000-0000-0000CF9C0000}"/>
    <cellStyle name="Normalny 2 2 2 2 2 2 3 5 2" xfId="40143" xr:uid="{00000000-0005-0000-0000-0000D09C0000}"/>
    <cellStyle name="Normalny 2 2 2 2 2 2 3 6" xfId="40144" xr:uid="{00000000-0005-0000-0000-0000D19C0000}"/>
    <cellStyle name="Normalny 2 2 2 2 2 2 4" xfId="40145" xr:uid="{00000000-0005-0000-0000-0000D29C0000}"/>
    <cellStyle name="Normalny 2 2 2 2 2 2 4 2" xfId="40146" xr:uid="{00000000-0005-0000-0000-0000D39C0000}"/>
    <cellStyle name="Normalny 2 2 2 2 2 2 4 2 2" xfId="40147" xr:uid="{00000000-0005-0000-0000-0000D49C0000}"/>
    <cellStyle name="Normalny 2 2 2 2 2 2 4 2 2 2" xfId="40148" xr:uid="{00000000-0005-0000-0000-0000D59C0000}"/>
    <cellStyle name="Normalny 2 2 2 2 2 2 4 2 3" xfId="40149" xr:uid="{00000000-0005-0000-0000-0000D69C0000}"/>
    <cellStyle name="Normalny 2 2 2 2 2 2 4 3" xfId="40150" xr:uid="{00000000-0005-0000-0000-0000D79C0000}"/>
    <cellStyle name="Normalny 2 2 2 2 2 2 4 3 2" xfId="40151" xr:uid="{00000000-0005-0000-0000-0000D89C0000}"/>
    <cellStyle name="Normalny 2 2 2 2 2 2 4 3 2 2" xfId="40152" xr:uid="{00000000-0005-0000-0000-0000D99C0000}"/>
    <cellStyle name="Normalny 2 2 2 2 2 2 4 3 3" xfId="40153" xr:uid="{00000000-0005-0000-0000-0000DA9C0000}"/>
    <cellStyle name="Normalny 2 2 2 2 2 2 4 4" xfId="40154" xr:uid="{00000000-0005-0000-0000-0000DB9C0000}"/>
    <cellStyle name="Normalny 2 2 2 2 2 2 4 4 2" xfId="40155" xr:uid="{00000000-0005-0000-0000-0000DC9C0000}"/>
    <cellStyle name="Normalny 2 2 2 2 2 2 4 4 2 2" xfId="40156" xr:uid="{00000000-0005-0000-0000-0000DD9C0000}"/>
    <cellStyle name="Normalny 2 2 2 2 2 2 4 4 3" xfId="40157" xr:uid="{00000000-0005-0000-0000-0000DE9C0000}"/>
    <cellStyle name="Normalny 2 2 2 2 2 2 4 5" xfId="40158" xr:uid="{00000000-0005-0000-0000-0000DF9C0000}"/>
    <cellStyle name="Normalny 2 2 2 2 2 2 4 5 2" xfId="40159" xr:uid="{00000000-0005-0000-0000-0000E09C0000}"/>
    <cellStyle name="Normalny 2 2 2 2 2 2 4 6" xfId="40160" xr:uid="{00000000-0005-0000-0000-0000E19C0000}"/>
    <cellStyle name="Normalny 2 2 2 2 2 2 5" xfId="40161" xr:uid="{00000000-0005-0000-0000-0000E29C0000}"/>
    <cellStyle name="Normalny 2 2 2 2 2 2 5 2" xfId="40162" xr:uid="{00000000-0005-0000-0000-0000E39C0000}"/>
    <cellStyle name="Normalny 2 2 2 2 2 2 5 2 2" xfId="40163" xr:uid="{00000000-0005-0000-0000-0000E49C0000}"/>
    <cellStyle name="Normalny 2 2 2 2 2 2 5 3" xfId="40164" xr:uid="{00000000-0005-0000-0000-0000E59C0000}"/>
    <cellStyle name="Normalny 2 2 2 2 2 2 6" xfId="40165" xr:uid="{00000000-0005-0000-0000-0000E69C0000}"/>
    <cellStyle name="Normalny 2 2 2 2 2 2 6 2" xfId="40166" xr:uid="{00000000-0005-0000-0000-0000E79C0000}"/>
    <cellStyle name="Normalny 2 2 2 2 2 2 6 2 2" xfId="40167" xr:uid="{00000000-0005-0000-0000-0000E89C0000}"/>
    <cellStyle name="Normalny 2 2 2 2 2 2 6 3" xfId="40168" xr:uid="{00000000-0005-0000-0000-0000E99C0000}"/>
    <cellStyle name="Normalny 2 2 2 2 2 2 7" xfId="40169" xr:uid="{00000000-0005-0000-0000-0000EA9C0000}"/>
    <cellStyle name="Normalny 2 2 2 2 2 2 7 2" xfId="40170" xr:uid="{00000000-0005-0000-0000-0000EB9C0000}"/>
    <cellStyle name="Normalny 2 2 2 2 2 2 7 2 2" xfId="40171" xr:uid="{00000000-0005-0000-0000-0000EC9C0000}"/>
    <cellStyle name="Normalny 2 2 2 2 2 2 7 3" xfId="40172" xr:uid="{00000000-0005-0000-0000-0000ED9C0000}"/>
    <cellStyle name="Normalny 2 2 2 2 2 2 8" xfId="40173" xr:uid="{00000000-0005-0000-0000-0000EE9C0000}"/>
    <cellStyle name="Normalny 2 2 2 2 2 2 8 2" xfId="40174" xr:uid="{00000000-0005-0000-0000-0000EF9C0000}"/>
    <cellStyle name="Normalny 2 2 2 2 2 2 9" xfId="40175" xr:uid="{00000000-0005-0000-0000-0000F09C0000}"/>
    <cellStyle name="Normalny 2 2 2 2 2 3" xfId="40176" xr:uid="{00000000-0005-0000-0000-0000F19C0000}"/>
    <cellStyle name="Normalny 2 2 2 2 2 3 2" xfId="40177" xr:uid="{00000000-0005-0000-0000-0000F29C0000}"/>
    <cellStyle name="Normalny 2 2 2 2 2 3 2 2" xfId="40178" xr:uid="{00000000-0005-0000-0000-0000F39C0000}"/>
    <cellStyle name="Normalny 2 2 2 2 2 3 2 2 2" xfId="40179" xr:uid="{00000000-0005-0000-0000-0000F49C0000}"/>
    <cellStyle name="Normalny 2 2 2 2 2 3 2 2 2 2" xfId="40180" xr:uid="{00000000-0005-0000-0000-0000F59C0000}"/>
    <cellStyle name="Normalny 2 2 2 2 2 3 2 2 3" xfId="40181" xr:uid="{00000000-0005-0000-0000-0000F69C0000}"/>
    <cellStyle name="Normalny 2 2 2 2 2 3 2 3" xfId="40182" xr:uid="{00000000-0005-0000-0000-0000F79C0000}"/>
    <cellStyle name="Normalny 2 2 2 2 2 3 2 3 2" xfId="40183" xr:uid="{00000000-0005-0000-0000-0000F89C0000}"/>
    <cellStyle name="Normalny 2 2 2 2 2 3 2 3 2 2" xfId="40184" xr:uid="{00000000-0005-0000-0000-0000F99C0000}"/>
    <cellStyle name="Normalny 2 2 2 2 2 3 2 3 3" xfId="40185" xr:uid="{00000000-0005-0000-0000-0000FA9C0000}"/>
    <cellStyle name="Normalny 2 2 2 2 2 3 2 4" xfId="40186" xr:uid="{00000000-0005-0000-0000-0000FB9C0000}"/>
    <cellStyle name="Normalny 2 2 2 2 2 3 2 4 2" xfId="40187" xr:uid="{00000000-0005-0000-0000-0000FC9C0000}"/>
    <cellStyle name="Normalny 2 2 2 2 2 3 2 4 2 2" xfId="40188" xr:uid="{00000000-0005-0000-0000-0000FD9C0000}"/>
    <cellStyle name="Normalny 2 2 2 2 2 3 2 4 3" xfId="40189" xr:uid="{00000000-0005-0000-0000-0000FE9C0000}"/>
    <cellStyle name="Normalny 2 2 2 2 2 3 2 5" xfId="40190" xr:uid="{00000000-0005-0000-0000-0000FF9C0000}"/>
    <cellStyle name="Normalny 2 2 2 2 2 3 2 5 2" xfId="40191" xr:uid="{00000000-0005-0000-0000-0000009D0000}"/>
    <cellStyle name="Normalny 2 2 2 2 2 3 2 6" xfId="40192" xr:uid="{00000000-0005-0000-0000-0000019D0000}"/>
    <cellStyle name="Normalny 2 2 2 2 2 3 3" xfId="40193" xr:uid="{00000000-0005-0000-0000-0000029D0000}"/>
    <cellStyle name="Normalny 2 2 2 2 2 3 3 2" xfId="40194" xr:uid="{00000000-0005-0000-0000-0000039D0000}"/>
    <cellStyle name="Normalny 2 2 2 2 2 3 3 2 2" xfId="40195" xr:uid="{00000000-0005-0000-0000-0000049D0000}"/>
    <cellStyle name="Normalny 2 2 2 2 2 3 3 3" xfId="40196" xr:uid="{00000000-0005-0000-0000-0000059D0000}"/>
    <cellStyle name="Normalny 2 2 2 2 2 3 4" xfId="40197" xr:uid="{00000000-0005-0000-0000-0000069D0000}"/>
    <cellStyle name="Normalny 2 2 2 2 2 3 4 2" xfId="40198" xr:uid="{00000000-0005-0000-0000-0000079D0000}"/>
    <cellStyle name="Normalny 2 2 2 2 2 3 4 2 2" xfId="40199" xr:uid="{00000000-0005-0000-0000-0000089D0000}"/>
    <cellStyle name="Normalny 2 2 2 2 2 3 4 3" xfId="40200" xr:uid="{00000000-0005-0000-0000-0000099D0000}"/>
    <cellStyle name="Normalny 2 2 2 2 2 3 5" xfId="40201" xr:uid="{00000000-0005-0000-0000-00000A9D0000}"/>
    <cellStyle name="Normalny 2 2 2 2 2 3 5 2" xfId="40202" xr:uid="{00000000-0005-0000-0000-00000B9D0000}"/>
    <cellStyle name="Normalny 2 2 2 2 2 3 5 2 2" xfId="40203" xr:uid="{00000000-0005-0000-0000-00000C9D0000}"/>
    <cellStyle name="Normalny 2 2 2 2 2 3 5 3" xfId="40204" xr:uid="{00000000-0005-0000-0000-00000D9D0000}"/>
    <cellStyle name="Normalny 2 2 2 2 2 3 6" xfId="40205" xr:uid="{00000000-0005-0000-0000-00000E9D0000}"/>
    <cellStyle name="Normalny 2 2 2 2 2 3 6 2" xfId="40206" xr:uid="{00000000-0005-0000-0000-00000F9D0000}"/>
    <cellStyle name="Normalny 2 2 2 2 2 3 7" xfId="40207" xr:uid="{00000000-0005-0000-0000-0000109D0000}"/>
    <cellStyle name="Normalny 2 2 2 2 2 4" xfId="40208" xr:uid="{00000000-0005-0000-0000-0000119D0000}"/>
    <cellStyle name="Normalny 2 2 2 2 2 4 2" xfId="40209" xr:uid="{00000000-0005-0000-0000-0000129D0000}"/>
    <cellStyle name="Normalny 2 2 2 2 2 4 2 2" xfId="40210" xr:uid="{00000000-0005-0000-0000-0000139D0000}"/>
    <cellStyle name="Normalny 2 2 2 2 2 4 2 2 2" xfId="40211" xr:uid="{00000000-0005-0000-0000-0000149D0000}"/>
    <cellStyle name="Normalny 2 2 2 2 2 4 2 3" xfId="40212" xr:uid="{00000000-0005-0000-0000-0000159D0000}"/>
    <cellStyle name="Normalny 2 2 2 2 2 4 3" xfId="40213" xr:uid="{00000000-0005-0000-0000-0000169D0000}"/>
    <cellStyle name="Normalny 2 2 2 2 2 4 3 2" xfId="40214" xr:uid="{00000000-0005-0000-0000-0000179D0000}"/>
    <cellStyle name="Normalny 2 2 2 2 2 4 3 2 2" xfId="40215" xr:uid="{00000000-0005-0000-0000-0000189D0000}"/>
    <cellStyle name="Normalny 2 2 2 2 2 4 3 3" xfId="40216" xr:uid="{00000000-0005-0000-0000-0000199D0000}"/>
    <cellStyle name="Normalny 2 2 2 2 2 4 4" xfId="40217" xr:uid="{00000000-0005-0000-0000-00001A9D0000}"/>
    <cellStyle name="Normalny 2 2 2 2 2 4 4 2" xfId="40218" xr:uid="{00000000-0005-0000-0000-00001B9D0000}"/>
    <cellStyle name="Normalny 2 2 2 2 2 4 4 2 2" xfId="40219" xr:uid="{00000000-0005-0000-0000-00001C9D0000}"/>
    <cellStyle name="Normalny 2 2 2 2 2 4 4 3" xfId="40220" xr:uid="{00000000-0005-0000-0000-00001D9D0000}"/>
    <cellStyle name="Normalny 2 2 2 2 2 4 5" xfId="40221" xr:uid="{00000000-0005-0000-0000-00001E9D0000}"/>
    <cellStyle name="Normalny 2 2 2 2 2 4 5 2" xfId="40222" xr:uid="{00000000-0005-0000-0000-00001F9D0000}"/>
    <cellStyle name="Normalny 2 2 2 2 2 4 6" xfId="40223" xr:uid="{00000000-0005-0000-0000-0000209D0000}"/>
    <cellStyle name="Normalny 2 2 2 2 2 5" xfId="40224" xr:uid="{00000000-0005-0000-0000-0000219D0000}"/>
    <cellStyle name="Normalny 2 2 2 2 2 5 2" xfId="40225" xr:uid="{00000000-0005-0000-0000-0000229D0000}"/>
    <cellStyle name="Normalny 2 2 2 2 2 5 2 2" xfId="40226" xr:uid="{00000000-0005-0000-0000-0000239D0000}"/>
    <cellStyle name="Normalny 2 2 2 2 2 5 2 2 2" xfId="40227" xr:uid="{00000000-0005-0000-0000-0000249D0000}"/>
    <cellStyle name="Normalny 2 2 2 2 2 5 2 3" xfId="40228" xr:uid="{00000000-0005-0000-0000-0000259D0000}"/>
    <cellStyle name="Normalny 2 2 2 2 2 5 3" xfId="40229" xr:uid="{00000000-0005-0000-0000-0000269D0000}"/>
    <cellStyle name="Normalny 2 2 2 2 2 5 3 2" xfId="40230" xr:uid="{00000000-0005-0000-0000-0000279D0000}"/>
    <cellStyle name="Normalny 2 2 2 2 2 5 3 2 2" xfId="40231" xr:uid="{00000000-0005-0000-0000-0000289D0000}"/>
    <cellStyle name="Normalny 2 2 2 2 2 5 3 3" xfId="40232" xr:uid="{00000000-0005-0000-0000-0000299D0000}"/>
    <cellStyle name="Normalny 2 2 2 2 2 5 4" xfId="40233" xr:uid="{00000000-0005-0000-0000-00002A9D0000}"/>
    <cellStyle name="Normalny 2 2 2 2 2 5 4 2" xfId="40234" xr:uid="{00000000-0005-0000-0000-00002B9D0000}"/>
    <cellStyle name="Normalny 2 2 2 2 2 5 4 2 2" xfId="40235" xr:uid="{00000000-0005-0000-0000-00002C9D0000}"/>
    <cellStyle name="Normalny 2 2 2 2 2 5 4 3" xfId="40236" xr:uid="{00000000-0005-0000-0000-00002D9D0000}"/>
    <cellStyle name="Normalny 2 2 2 2 2 5 5" xfId="40237" xr:uid="{00000000-0005-0000-0000-00002E9D0000}"/>
    <cellStyle name="Normalny 2 2 2 2 2 5 5 2" xfId="40238" xr:uid="{00000000-0005-0000-0000-00002F9D0000}"/>
    <cellStyle name="Normalny 2 2 2 2 2 5 6" xfId="40239" xr:uid="{00000000-0005-0000-0000-0000309D0000}"/>
    <cellStyle name="Normalny 2 2 2 2 2 6" xfId="40240" xr:uid="{00000000-0005-0000-0000-0000319D0000}"/>
    <cellStyle name="Normalny 2 2 2 2 2 6 2" xfId="40241" xr:uid="{00000000-0005-0000-0000-0000329D0000}"/>
    <cellStyle name="Normalny 2 2 2 2 2 6 2 2" xfId="40242" xr:uid="{00000000-0005-0000-0000-0000339D0000}"/>
    <cellStyle name="Normalny 2 2 2 2 2 6 3" xfId="40243" xr:uid="{00000000-0005-0000-0000-0000349D0000}"/>
    <cellStyle name="Normalny 2 2 2 2 2 7" xfId="40244" xr:uid="{00000000-0005-0000-0000-0000359D0000}"/>
    <cellStyle name="Normalny 2 2 2 2 2 7 2" xfId="40245" xr:uid="{00000000-0005-0000-0000-0000369D0000}"/>
    <cellStyle name="Normalny 2 2 2 2 2 7 2 2" xfId="40246" xr:uid="{00000000-0005-0000-0000-0000379D0000}"/>
    <cellStyle name="Normalny 2 2 2 2 2 7 3" xfId="40247" xr:uid="{00000000-0005-0000-0000-0000389D0000}"/>
    <cellStyle name="Normalny 2 2 2 2 2 8" xfId="40248" xr:uid="{00000000-0005-0000-0000-0000399D0000}"/>
    <cellStyle name="Normalny 2 2 2 2 2 8 2" xfId="40249" xr:uid="{00000000-0005-0000-0000-00003A9D0000}"/>
    <cellStyle name="Normalny 2 2 2 2 2 8 2 2" xfId="40250" xr:uid="{00000000-0005-0000-0000-00003B9D0000}"/>
    <cellStyle name="Normalny 2 2 2 2 2 8 3" xfId="40251" xr:uid="{00000000-0005-0000-0000-00003C9D0000}"/>
    <cellStyle name="Normalny 2 2 2 2 2 9" xfId="40252" xr:uid="{00000000-0005-0000-0000-00003D9D0000}"/>
    <cellStyle name="Normalny 2 2 2 2 2 9 2" xfId="40253" xr:uid="{00000000-0005-0000-0000-00003E9D0000}"/>
    <cellStyle name="Normalny 2 2 2 2 3" xfId="40254" xr:uid="{00000000-0005-0000-0000-00003F9D0000}"/>
    <cellStyle name="Normalny 2 2 2 2 3 2" xfId="40255" xr:uid="{00000000-0005-0000-0000-0000409D0000}"/>
    <cellStyle name="Normalny 2 2 2 2 3 2 2" xfId="40256" xr:uid="{00000000-0005-0000-0000-0000419D0000}"/>
    <cellStyle name="Normalny 2 2 2 2 3 2 2 2" xfId="40257" xr:uid="{00000000-0005-0000-0000-0000429D0000}"/>
    <cellStyle name="Normalny 2 2 2 2 3 2 2 2 2" xfId="40258" xr:uid="{00000000-0005-0000-0000-0000439D0000}"/>
    <cellStyle name="Normalny 2 2 2 2 3 2 2 2 2 2" xfId="40259" xr:uid="{00000000-0005-0000-0000-0000449D0000}"/>
    <cellStyle name="Normalny 2 2 2 2 3 2 2 2 3" xfId="40260" xr:uid="{00000000-0005-0000-0000-0000459D0000}"/>
    <cellStyle name="Normalny 2 2 2 2 3 2 2 3" xfId="40261" xr:uid="{00000000-0005-0000-0000-0000469D0000}"/>
    <cellStyle name="Normalny 2 2 2 2 3 2 2 3 2" xfId="40262" xr:uid="{00000000-0005-0000-0000-0000479D0000}"/>
    <cellStyle name="Normalny 2 2 2 2 3 2 2 3 2 2" xfId="40263" xr:uid="{00000000-0005-0000-0000-0000489D0000}"/>
    <cellStyle name="Normalny 2 2 2 2 3 2 2 3 3" xfId="40264" xr:uid="{00000000-0005-0000-0000-0000499D0000}"/>
    <cellStyle name="Normalny 2 2 2 2 3 2 2 4" xfId="40265" xr:uid="{00000000-0005-0000-0000-00004A9D0000}"/>
    <cellStyle name="Normalny 2 2 2 2 3 2 2 4 2" xfId="40266" xr:uid="{00000000-0005-0000-0000-00004B9D0000}"/>
    <cellStyle name="Normalny 2 2 2 2 3 2 2 4 2 2" xfId="40267" xr:uid="{00000000-0005-0000-0000-00004C9D0000}"/>
    <cellStyle name="Normalny 2 2 2 2 3 2 2 4 3" xfId="40268" xr:uid="{00000000-0005-0000-0000-00004D9D0000}"/>
    <cellStyle name="Normalny 2 2 2 2 3 2 2 5" xfId="40269" xr:uid="{00000000-0005-0000-0000-00004E9D0000}"/>
    <cellStyle name="Normalny 2 2 2 2 3 2 2 5 2" xfId="40270" xr:uid="{00000000-0005-0000-0000-00004F9D0000}"/>
    <cellStyle name="Normalny 2 2 2 2 3 2 2 6" xfId="40271" xr:uid="{00000000-0005-0000-0000-0000509D0000}"/>
    <cellStyle name="Normalny 2 2 2 2 3 2 3" xfId="40272" xr:uid="{00000000-0005-0000-0000-0000519D0000}"/>
    <cellStyle name="Normalny 2 2 2 2 3 2 3 2" xfId="40273" xr:uid="{00000000-0005-0000-0000-0000529D0000}"/>
    <cellStyle name="Normalny 2 2 2 2 3 2 3 2 2" xfId="40274" xr:uid="{00000000-0005-0000-0000-0000539D0000}"/>
    <cellStyle name="Normalny 2 2 2 2 3 2 3 3" xfId="40275" xr:uid="{00000000-0005-0000-0000-0000549D0000}"/>
    <cellStyle name="Normalny 2 2 2 2 3 2 4" xfId="40276" xr:uid="{00000000-0005-0000-0000-0000559D0000}"/>
    <cellStyle name="Normalny 2 2 2 2 3 2 4 2" xfId="40277" xr:uid="{00000000-0005-0000-0000-0000569D0000}"/>
    <cellStyle name="Normalny 2 2 2 2 3 2 4 2 2" xfId="40278" xr:uid="{00000000-0005-0000-0000-0000579D0000}"/>
    <cellStyle name="Normalny 2 2 2 2 3 2 4 3" xfId="40279" xr:uid="{00000000-0005-0000-0000-0000589D0000}"/>
    <cellStyle name="Normalny 2 2 2 2 3 2 5" xfId="40280" xr:uid="{00000000-0005-0000-0000-0000599D0000}"/>
    <cellStyle name="Normalny 2 2 2 2 3 2 5 2" xfId="40281" xr:uid="{00000000-0005-0000-0000-00005A9D0000}"/>
    <cellStyle name="Normalny 2 2 2 2 3 2 5 2 2" xfId="40282" xr:uid="{00000000-0005-0000-0000-00005B9D0000}"/>
    <cellStyle name="Normalny 2 2 2 2 3 2 5 3" xfId="40283" xr:uid="{00000000-0005-0000-0000-00005C9D0000}"/>
    <cellStyle name="Normalny 2 2 2 2 3 2 6" xfId="40284" xr:uid="{00000000-0005-0000-0000-00005D9D0000}"/>
    <cellStyle name="Normalny 2 2 2 2 3 2 6 2" xfId="40285" xr:uid="{00000000-0005-0000-0000-00005E9D0000}"/>
    <cellStyle name="Normalny 2 2 2 2 3 2 7" xfId="40286" xr:uid="{00000000-0005-0000-0000-00005F9D0000}"/>
    <cellStyle name="Normalny 2 2 2 2 3 3" xfId="40287" xr:uid="{00000000-0005-0000-0000-0000609D0000}"/>
    <cellStyle name="Normalny 2 2 2 2 3 3 2" xfId="40288" xr:uid="{00000000-0005-0000-0000-0000619D0000}"/>
    <cellStyle name="Normalny 2 2 2 2 3 3 2 2" xfId="40289" xr:uid="{00000000-0005-0000-0000-0000629D0000}"/>
    <cellStyle name="Normalny 2 2 2 2 3 3 2 2 2" xfId="40290" xr:uid="{00000000-0005-0000-0000-0000639D0000}"/>
    <cellStyle name="Normalny 2 2 2 2 3 3 2 3" xfId="40291" xr:uid="{00000000-0005-0000-0000-0000649D0000}"/>
    <cellStyle name="Normalny 2 2 2 2 3 3 3" xfId="40292" xr:uid="{00000000-0005-0000-0000-0000659D0000}"/>
    <cellStyle name="Normalny 2 2 2 2 3 3 3 2" xfId="40293" xr:uid="{00000000-0005-0000-0000-0000669D0000}"/>
    <cellStyle name="Normalny 2 2 2 2 3 3 3 2 2" xfId="40294" xr:uid="{00000000-0005-0000-0000-0000679D0000}"/>
    <cellStyle name="Normalny 2 2 2 2 3 3 3 3" xfId="40295" xr:uid="{00000000-0005-0000-0000-0000689D0000}"/>
    <cellStyle name="Normalny 2 2 2 2 3 3 4" xfId="40296" xr:uid="{00000000-0005-0000-0000-0000699D0000}"/>
    <cellStyle name="Normalny 2 2 2 2 3 3 4 2" xfId="40297" xr:uid="{00000000-0005-0000-0000-00006A9D0000}"/>
    <cellStyle name="Normalny 2 2 2 2 3 3 4 2 2" xfId="40298" xr:uid="{00000000-0005-0000-0000-00006B9D0000}"/>
    <cellStyle name="Normalny 2 2 2 2 3 3 4 3" xfId="40299" xr:uid="{00000000-0005-0000-0000-00006C9D0000}"/>
    <cellStyle name="Normalny 2 2 2 2 3 3 5" xfId="40300" xr:uid="{00000000-0005-0000-0000-00006D9D0000}"/>
    <cellStyle name="Normalny 2 2 2 2 3 3 5 2" xfId="40301" xr:uid="{00000000-0005-0000-0000-00006E9D0000}"/>
    <cellStyle name="Normalny 2 2 2 2 3 3 6" xfId="40302" xr:uid="{00000000-0005-0000-0000-00006F9D0000}"/>
    <cellStyle name="Normalny 2 2 2 2 3 4" xfId="40303" xr:uid="{00000000-0005-0000-0000-0000709D0000}"/>
    <cellStyle name="Normalny 2 2 2 2 3 4 2" xfId="40304" xr:uid="{00000000-0005-0000-0000-0000719D0000}"/>
    <cellStyle name="Normalny 2 2 2 2 3 4 2 2" xfId="40305" xr:uid="{00000000-0005-0000-0000-0000729D0000}"/>
    <cellStyle name="Normalny 2 2 2 2 3 4 2 2 2" xfId="40306" xr:uid="{00000000-0005-0000-0000-0000739D0000}"/>
    <cellStyle name="Normalny 2 2 2 2 3 4 2 3" xfId="40307" xr:uid="{00000000-0005-0000-0000-0000749D0000}"/>
    <cellStyle name="Normalny 2 2 2 2 3 4 3" xfId="40308" xr:uid="{00000000-0005-0000-0000-0000759D0000}"/>
    <cellStyle name="Normalny 2 2 2 2 3 4 3 2" xfId="40309" xr:uid="{00000000-0005-0000-0000-0000769D0000}"/>
    <cellStyle name="Normalny 2 2 2 2 3 4 3 2 2" xfId="40310" xr:uid="{00000000-0005-0000-0000-0000779D0000}"/>
    <cellStyle name="Normalny 2 2 2 2 3 4 3 3" xfId="40311" xr:uid="{00000000-0005-0000-0000-0000789D0000}"/>
    <cellStyle name="Normalny 2 2 2 2 3 4 4" xfId="40312" xr:uid="{00000000-0005-0000-0000-0000799D0000}"/>
    <cellStyle name="Normalny 2 2 2 2 3 4 4 2" xfId="40313" xr:uid="{00000000-0005-0000-0000-00007A9D0000}"/>
    <cellStyle name="Normalny 2 2 2 2 3 4 4 2 2" xfId="40314" xr:uid="{00000000-0005-0000-0000-00007B9D0000}"/>
    <cellStyle name="Normalny 2 2 2 2 3 4 4 3" xfId="40315" xr:uid="{00000000-0005-0000-0000-00007C9D0000}"/>
    <cellStyle name="Normalny 2 2 2 2 3 4 5" xfId="40316" xr:uid="{00000000-0005-0000-0000-00007D9D0000}"/>
    <cellStyle name="Normalny 2 2 2 2 3 4 5 2" xfId="40317" xr:uid="{00000000-0005-0000-0000-00007E9D0000}"/>
    <cellStyle name="Normalny 2 2 2 2 3 4 6" xfId="40318" xr:uid="{00000000-0005-0000-0000-00007F9D0000}"/>
    <cellStyle name="Normalny 2 2 2 2 3 5" xfId="40319" xr:uid="{00000000-0005-0000-0000-0000809D0000}"/>
    <cellStyle name="Normalny 2 2 2 2 3 5 2" xfId="40320" xr:uid="{00000000-0005-0000-0000-0000819D0000}"/>
    <cellStyle name="Normalny 2 2 2 2 3 5 2 2" xfId="40321" xr:uid="{00000000-0005-0000-0000-0000829D0000}"/>
    <cellStyle name="Normalny 2 2 2 2 3 5 3" xfId="40322" xr:uid="{00000000-0005-0000-0000-0000839D0000}"/>
    <cellStyle name="Normalny 2 2 2 2 3 6" xfId="40323" xr:uid="{00000000-0005-0000-0000-0000849D0000}"/>
    <cellStyle name="Normalny 2 2 2 2 3 6 2" xfId="40324" xr:uid="{00000000-0005-0000-0000-0000859D0000}"/>
    <cellStyle name="Normalny 2 2 2 2 3 6 2 2" xfId="40325" xr:uid="{00000000-0005-0000-0000-0000869D0000}"/>
    <cellStyle name="Normalny 2 2 2 2 3 6 3" xfId="40326" xr:uid="{00000000-0005-0000-0000-0000879D0000}"/>
    <cellStyle name="Normalny 2 2 2 2 3 7" xfId="40327" xr:uid="{00000000-0005-0000-0000-0000889D0000}"/>
    <cellStyle name="Normalny 2 2 2 2 3 7 2" xfId="40328" xr:uid="{00000000-0005-0000-0000-0000899D0000}"/>
    <cellStyle name="Normalny 2 2 2 2 3 7 2 2" xfId="40329" xr:uid="{00000000-0005-0000-0000-00008A9D0000}"/>
    <cellStyle name="Normalny 2 2 2 2 3 7 3" xfId="40330" xr:uid="{00000000-0005-0000-0000-00008B9D0000}"/>
    <cellStyle name="Normalny 2 2 2 2 3 8" xfId="40331" xr:uid="{00000000-0005-0000-0000-00008C9D0000}"/>
    <cellStyle name="Normalny 2 2 2 2 3 8 2" xfId="40332" xr:uid="{00000000-0005-0000-0000-00008D9D0000}"/>
    <cellStyle name="Normalny 2 2 2 2 3 9" xfId="40333" xr:uid="{00000000-0005-0000-0000-00008E9D0000}"/>
    <cellStyle name="Normalny 2 2 2 2 4" xfId="40334" xr:uid="{00000000-0005-0000-0000-00008F9D0000}"/>
    <cellStyle name="Normalny 2 2 2 2 4 2" xfId="40335" xr:uid="{00000000-0005-0000-0000-0000909D0000}"/>
    <cellStyle name="Normalny 2 2 2 2 4 2 2" xfId="40336" xr:uid="{00000000-0005-0000-0000-0000919D0000}"/>
    <cellStyle name="Normalny 2 2 2 2 4 2 2 2" xfId="40337" xr:uid="{00000000-0005-0000-0000-0000929D0000}"/>
    <cellStyle name="Normalny 2 2 2 2 4 2 2 2 2" xfId="40338" xr:uid="{00000000-0005-0000-0000-0000939D0000}"/>
    <cellStyle name="Normalny 2 2 2 2 4 2 2 3" xfId="40339" xr:uid="{00000000-0005-0000-0000-0000949D0000}"/>
    <cellStyle name="Normalny 2 2 2 2 4 2 3" xfId="40340" xr:uid="{00000000-0005-0000-0000-0000959D0000}"/>
    <cellStyle name="Normalny 2 2 2 2 4 2 3 2" xfId="40341" xr:uid="{00000000-0005-0000-0000-0000969D0000}"/>
    <cellStyle name="Normalny 2 2 2 2 4 2 3 2 2" xfId="40342" xr:uid="{00000000-0005-0000-0000-0000979D0000}"/>
    <cellStyle name="Normalny 2 2 2 2 4 2 3 3" xfId="40343" xr:uid="{00000000-0005-0000-0000-0000989D0000}"/>
    <cellStyle name="Normalny 2 2 2 2 4 2 4" xfId="40344" xr:uid="{00000000-0005-0000-0000-0000999D0000}"/>
    <cellStyle name="Normalny 2 2 2 2 4 2 4 2" xfId="40345" xr:uid="{00000000-0005-0000-0000-00009A9D0000}"/>
    <cellStyle name="Normalny 2 2 2 2 4 2 4 2 2" xfId="40346" xr:uid="{00000000-0005-0000-0000-00009B9D0000}"/>
    <cellStyle name="Normalny 2 2 2 2 4 2 4 3" xfId="40347" xr:uid="{00000000-0005-0000-0000-00009C9D0000}"/>
    <cellStyle name="Normalny 2 2 2 2 4 2 5" xfId="40348" xr:uid="{00000000-0005-0000-0000-00009D9D0000}"/>
    <cellStyle name="Normalny 2 2 2 2 4 2 5 2" xfId="40349" xr:uid="{00000000-0005-0000-0000-00009E9D0000}"/>
    <cellStyle name="Normalny 2 2 2 2 4 2 6" xfId="40350" xr:uid="{00000000-0005-0000-0000-00009F9D0000}"/>
    <cellStyle name="Normalny 2 2 2 2 4 3" xfId="40351" xr:uid="{00000000-0005-0000-0000-0000A09D0000}"/>
    <cellStyle name="Normalny 2 2 2 2 4 3 2" xfId="40352" xr:uid="{00000000-0005-0000-0000-0000A19D0000}"/>
    <cellStyle name="Normalny 2 2 2 2 4 3 2 2" xfId="40353" xr:uid="{00000000-0005-0000-0000-0000A29D0000}"/>
    <cellStyle name="Normalny 2 2 2 2 4 3 3" xfId="40354" xr:uid="{00000000-0005-0000-0000-0000A39D0000}"/>
    <cellStyle name="Normalny 2 2 2 2 4 4" xfId="40355" xr:uid="{00000000-0005-0000-0000-0000A49D0000}"/>
    <cellStyle name="Normalny 2 2 2 2 4 4 2" xfId="40356" xr:uid="{00000000-0005-0000-0000-0000A59D0000}"/>
    <cellStyle name="Normalny 2 2 2 2 4 4 2 2" xfId="40357" xr:uid="{00000000-0005-0000-0000-0000A69D0000}"/>
    <cellStyle name="Normalny 2 2 2 2 4 4 3" xfId="40358" xr:uid="{00000000-0005-0000-0000-0000A79D0000}"/>
    <cellStyle name="Normalny 2 2 2 2 4 5" xfId="40359" xr:uid="{00000000-0005-0000-0000-0000A89D0000}"/>
    <cellStyle name="Normalny 2 2 2 2 4 5 2" xfId="40360" xr:uid="{00000000-0005-0000-0000-0000A99D0000}"/>
    <cellStyle name="Normalny 2 2 2 2 4 5 2 2" xfId="40361" xr:uid="{00000000-0005-0000-0000-0000AA9D0000}"/>
    <cellStyle name="Normalny 2 2 2 2 4 5 3" xfId="40362" xr:uid="{00000000-0005-0000-0000-0000AB9D0000}"/>
    <cellStyle name="Normalny 2 2 2 2 4 6" xfId="40363" xr:uid="{00000000-0005-0000-0000-0000AC9D0000}"/>
    <cellStyle name="Normalny 2 2 2 2 4 6 2" xfId="40364" xr:uid="{00000000-0005-0000-0000-0000AD9D0000}"/>
    <cellStyle name="Normalny 2 2 2 2 4 7" xfId="40365" xr:uid="{00000000-0005-0000-0000-0000AE9D0000}"/>
    <cellStyle name="Normalny 2 2 2 2 5" xfId="40366" xr:uid="{00000000-0005-0000-0000-0000AF9D0000}"/>
    <cellStyle name="Normalny 2 2 2 2 5 2" xfId="40367" xr:uid="{00000000-0005-0000-0000-0000B09D0000}"/>
    <cellStyle name="Normalny 2 2 2 2 5 2 2" xfId="40368" xr:uid="{00000000-0005-0000-0000-0000B19D0000}"/>
    <cellStyle name="Normalny 2 2 2 2 5 2 2 2" xfId="40369" xr:uid="{00000000-0005-0000-0000-0000B29D0000}"/>
    <cellStyle name="Normalny 2 2 2 2 5 2 3" xfId="40370" xr:uid="{00000000-0005-0000-0000-0000B39D0000}"/>
    <cellStyle name="Normalny 2 2 2 2 5 3" xfId="40371" xr:uid="{00000000-0005-0000-0000-0000B49D0000}"/>
    <cellStyle name="Normalny 2 2 2 2 5 3 2" xfId="40372" xr:uid="{00000000-0005-0000-0000-0000B59D0000}"/>
    <cellStyle name="Normalny 2 2 2 2 5 3 2 2" xfId="40373" xr:uid="{00000000-0005-0000-0000-0000B69D0000}"/>
    <cellStyle name="Normalny 2 2 2 2 5 3 3" xfId="40374" xr:uid="{00000000-0005-0000-0000-0000B79D0000}"/>
    <cellStyle name="Normalny 2 2 2 2 5 4" xfId="40375" xr:uid="{00000000-0005-0000-0000-0000B89D0000}"/>
    <cellStyle name="Normalny 2 2 2 2 5 4 2" xfId="40376" xr:uid="{00000000-0005-0000-0000-0000B99D0000}"/>
    <cellStyle name="Normalny 2 2 2 2 5 4 2 2" xfId="40377" xr:uid="{00000000-0005-0000-0000-0000BA9D0000}"/>
    <cellStyle name="Normalny 2 2 2 2 5 4 3" xfId="40378" xr:uid="{00000000-0005-0000-0000-0000BB9D0000}"/>
    <cellStyle name="Normalny 2 2 2 2 5 5" xfId="40379" xr:uid="{00000000-0005-0000-0000-0000BC9D0000}"/>
    <cellStyle name="Normalny 2 2 2 2 5 5 2" xfId="40380" xr:uid="{00000000-0005-0000-0000-0000BD9D0000}"/>
    <cellStyle name="Normalny 2 2 2 2 5 6" xfId="40381" xr:uid="{00000000-0005-0000-0000-0000BE9D0000}"/>
    <cellStyle name="Normalny 2 2 2 2 6" xfId="40382" xr:uid="{00000000-0005-0000-0000-0000BF9D0000}"/>
    <cellStyle name="Normalny 2 2 2 2 6 2" xfId="40383" xr:uid="{00000000-0005-0000-0000-0000C09D0000}"/>
    <cellStyle name="Normalny 2 2 2 2 6 2 2" xfId="40384" xr:uid="{00000000-0005-0000-0000-0000C19D0000}"/>
    <cellStyle name="Normalny 2 2 2 2 6 2 2 2" xfId="40385" xr:uid="{00000000-0005-0000-0000-0000C29D0000}"/>
    <cellStyle name="Normalny 2 2 2 2 6 2 3" xfId="40386" xr:uid="{00000000-0005-0000-0000-0000C39D0000}"/>
    <cellStyle name="Normalny 2 2 2 2 6 3" xfId="40387" xr:uid="{00000000-0005-0000-0000-0000C49D0000}"/>
    <cellStyle name="Normalny 2 2 2 2 6 3 2" xfId="40388" xr:uid="{00000000-0005-0000-0000-0000C59D0000}"/>
    <cellStyle name="Normalny 2 2 2 2 6 3 2 2" xfId="40389" xr:uid="{00000000-0005-0000-0000-0000C69D0000}"/>
    <cellStyle name="Normalny 2 2 2 2 6 3 3" xfId="40390" xr:uid="{00000000-0005-0000-0000-0000C79D0000}"/>
    <cellStyle name="Normalny 2 2 2 2 6 4" xfId="40391" xr:uid="{00000000-0005-0000-0000-0000C89D0000}"/>
    <cellStyle name="Normalny 2 2 2 2 6 4 2" xfId="40392" xr:uid="{00000000-0005-0000-0000-0000C99D0000}"/>
    <cellStyle name="Normalny 2 2 2 2 6 4 2 2" xfId="40393" xr:uid="{00000000-0005-0000-0000-0000CA9D0000}"/>
    <cellStyle name="Normalny 2 2 2 2 6 4 3" xfId="40394" xr:uid="{00000000-0005-0000-0000-0000CB9D0000}"/>
    <cellStyle name="Normalny 2 2 2 2 6 5" xfId="40395" xr:uid="{00000000-0005-0000-0000-0000CC9D0000}"/>
    <cellStyle name="Normalny 2 2 2 2 6 5 2" xfId="40396" xr:uid="{00000000-0005-0000-0000-0000CD9D0000}"/>
    <cellStyle name="Normalny 2 2 2 2 6 6" xfId="40397" xr:uid="{00000000-0005-0000-0000-0000CE9D0000}"/>
    <cellStyle name="Normalny 2 2 2 2 7" xfId="40398" xr:uid="{00000000-0005-0000-0000-0000CF9D0000}"/>
    <cellStyle name="Normalny 2 2 2 2 7 2" xfId="40399" xr:uid="{00000000-0005-0000-0000-0000D09D0000}"/>
    <cellStyle name="Normalny 2 2 2 2 7 2 2" xfId="40400" xr:uid="{00000000-0005-0000-0000-0000D19D0000}"/>
    <cellStyle name="Normalny 2 2 2 2 7 2 2 2" xfId="40401" xr:uid="{00000000-0005-0000-0000-0000D29D0000}"/>
    <cellStyle name="Normalny 2 2 2 2 7 2 3" xfId="40402" xr:uid="{00000000-0005-0000-0000-0000D39D0000}"/>
    <cellStyle name="Normalny 2 2 2 2 7 3" xfId="40403" xr:uid="{00000000-0005-0000-0000-0000D49D0000}"/>
    <cellStyle name="Normalny 2 2 2 2 7 3 2" xfId="40404" xr:uid="{00000000-0005-0000-0000-0000D59D0000}"/>
    <cellStyle name="Normalny 2 2 2 2 7 3 2 2" xfId="40405" xr:uid="{00000000-0005-0000-0000-0000D69D0000}"/>
    <cellStyle name="Normalny 2 2 2 2 7 3 3" xfId="40406" xr:uid="{00000000-0005-0000-0000-0000D79D0000}"/>
    <cellStyle name="Normalny 2 2 2 2 7 4" xfId="40407" xr:uid="{00000000-0005-0000-0000-0000D89D0000}"/>
    <cellStyle name="Normalny 2 2 2 2 7 4 2" xfId="40408" xr:uid="{00000000-0005-0000-0000-0000D99D0000}"/>
    <cellStyle name="Normalny 2 2 2 2 7 4 2 2" xfId="40409" xr:uid="{00000000-0005-0000-0000-0000DA9D0000}"/>
    <cellStyle name="Normalny 2 2 2 2 7 4 3" xfId="40410" xr:uid="{00000000-0005-0000-0000-0000DB9D0000}"/>
    <cellStyle name="Normalny 2 2 2 2 7 5" xfId="40411" xr:uid="{00000000-0005-0000-0000-0000DC9D0000}"/>
    <cellStyle name="Normalny 2 2 2 2 7 5 2" xfId="40412" xr:uid="{00000000-0005-0000-0000-0000DD9D0000}"/>
    <cellStyle name="Normalny 2 2 2 2 7 6" xfId="40413" xr:uid="{00000000-0005-0000-0000-0000DE9D0000}"/>
    <cellStyle name="Normalny 2 2 2 2 8" xfId="40414" xr:uid="{00000000-0005-0000-0000-0000DF9D0000}"/>
    <cellStyle name="Normalny 2 2 2 3" xfId="40415" xr:uid="{00000000-0005-0000-0000-0000E09D0000}"/>
    <cellStyle name="Normalny 2 2 2 3 2" xfId="40416" xr:uid="{00000000-0005-0000-0000-0000E19D0000}"/>
    <cellStyle name="Normalny 2 2 2 3 2 2" xfId="40417" xr:uid="{00000000-0005-0000-0000-0000E29D0000}"/>
    <cellStyle name="Normalny 2 2 2 3 2 2 2" xfId="40418" xr:uid="{00000000-0005-0000-0000-0000E39D0000}"/>
    <cellStyle name="Normalny 2 2 2 3 2 2 2 2" xfId="40419" xr:uid="{00000000-0005-0000-0000-0000E49D0000}"/>
    <cellStyle name="Normalny 2 2 2 3 2 2 2 2 2" xfId="40420" xr:uid="{00000000-0005-0000-0000-0000E59D0000}"/>
    <cellStyle name="Normalny 2 2 2 3 2 2 2 2 2 2" xfId="40421" xr:uid="{00000000-0005-0000-0000-0000E69D0000}"/>
    <cellStyle name="Normalny 2 2 2 3 2 2 2 2 3" xfId="40422" xr:uid="{00000000-0005-0000-0000-0000E79D0000}"/>
    <cellStyle name="Normalny 2 2 2 3 2 2 2 3" xfId="40423" xr:uid="{00000000-0005-0000-0000-0000E89D0000}"/>
    <cellStyle name="Normalny 2 2 2 3 2 2 2 3 2" xfId="40424" xr:uid="{00000000-0005-0000-0000-0000E99D0000}"/>
    <cellStyle name="Normalny 2 2 2 3 2 2 2 3 2 2" xfId="40425" xr:uid="{00000000-0005-0000-0000-0000EA9D0000}"/>
    <cellStyle name="Normalny 2 2 2 3 2 2 2 3 3" xfId="40426" xr:uid="{00000000-0005-0000-0000-0000EB9D0000}"/>
    <cellStyle name="Normalny 2 2 2 3 2 2 2 4" xfId="40427" xr:uid="{00000000-0005-0000-0000-0000EC9D0000}"/>
    <cellStyle name="Normalny 2 2 2 3 2 2 2 4 2" xfId="40428" xr:uid="{00000000-0005-0000-0000-0000ED9D0000}"/>
    <cellStyle name="Normalny 2 2 2 3 2 2 2 4 2 2" xfId="40429" xr:uid="{00000000-0005-0000-0000-0000EE9D0000}"/>
    <cellStyle name="Normalny 2 2 2 3 2 2 2 4 3" xfId="40430" xr:uid="{00000000-0005-0000-0000-0000EF9D0000}"/>
    <cellStyle name="Normalny 2 2 2 3 2 2 2 5" xfId="40431" xr:uid="{00000000-0005-0000-0000-0000F09D0000}"/>
    <cellStyle name="Normalny 2 2 2 3 2 2 2 5 2" xfId="40432" xr:uid="{00000000-0005-0000-0000-0000F19D0000}"/>
    <cellStyle name="Normalny 2 2 2 3 2 2 2 6" xfId="40433" xr:uid="{00000000-0005-0000-0000-0000F29D0000}"/>
    <cellStyle name="Normalny 2 2 2 3 2 2 3" xfId="40434" xr:uid="{00000000-0005-0000-0000-0000F39D0000}"/>
    <cellStyle name="Normalny 2 2 2 3 2 2 3 2" xfId="40435" xr:uid="{00000000-0005-0000-0000-0000F49D0000}"/>
    <cellStyle name="Normalny 2 2 2 3 2 2 3 2 2" xfId="40436" xr:uid="{00000000-0005-0000-0000-0000F59D0000}"/>
    <cellStyle name="Normalny 2 2 2 3 2 2 3 3" xfId="40437" xr:uid="{00000000-0005-0000-0000-0000F69D0000}"/>
    <cellStyle name="Normalny 2 2 2 3 2 2 4" xfId="40438" xr:uid="{00000000-0005-0000-0000-0000F79D0000}"/>
    <cellStyle name="Normalny 2 2 2 3 2 2 4 2" xfId="40439" xr:uid="{00000000-0005-0000-0000-0000F89D0000}"/>
    <cellStyle name="Normalny 2 2 2 3 2 2 4 2 2" xfId="40440" xr:uid="{00000000-0005-0000-0000-0000F99D0000}"/>
    <cellStyle name="Normalny 2 2 2 3 2 2 4 3" xfId="40441" xr:uid="{00000000-0005-0000-0000-0000FA9D0000}"/>
    <cellStyle name="Normalny 2 2 2 3 2 2 5" xfId="40442" xr:uid="{00000000-0005-0000-0000-0000FB9D0000}"/>
    <cellStyle name="Normalny 2 2 2 3 2 2 5 2" xfId="40443" xr:uid="{00000000-0005-0000-0000-0000FC9D0000}"/>
    <cellStyle name="Normalny 2 2 2 3 2 2 5 2 2" xfId="40444" xr:uid="{00000000-0005-0000-0000-0000FD9D0000}"/>
    <cellStyle name="Normalny 2 2 2 3 2 2 5 3" xfId="40445" xr:uid="{00000000-0005-0000-0000-0000FE9D0000}"/>
    <cellStyle name="Normalny 2 2 2 3 2 2 6" xfId="40446" xr:uid="{00000000-0005-0000-0000-0000FF9D0000}"/>
    <cellStyle name="Normalny 2 2 2 3 2 2 6 2" xfId="40447" xr:uid="{00000000-0005-0000-0000-0000009E0000}"/>
    <cellStyle name="Normalny 2 2 2 3 2 2 7" xfId="40448" xr:uid="{00000000-0005-0000-0000-0000019E0000}"/>
    <cellStyle name="Normalny 2 2 2 3 2 3" xfId="40449" xr:uid="{00000000-0005-0000-0000-0000029E0000}"/>
    <cellStyle name="Normalny 2 2 2 3 2 3 2" xfId="40450" xr:uid="{00000000-0005-0000-0000-0000039E0000}"/>
    <cellStyle name="Normalny 2 2 2 3 2 3 2 2" xfId="40451" xr:uid="{00000000-0005-0000-0000-0000049E0000}"/>
    <cellStyle name="Normalny 2 2 2 3 2 3 2 2 2" xfId="40452" xr:uid="{00000000-0005-0000-0000-0000059E0000}"/>
    <cellStyle name="Normalny 2 2 2 3 2 3 2 3" xfId="40453" xr:uid="{00000000-0005-0000-0000-0000069E0000}"/>
    <cellStyle name="Normalny 2 2 2 3 2 3 3" xfId="40454" xr:uid="{00000000-0005-0000-0000-0000079E0000}"/>
    <cellStyle name="Normalny 2 2 2 3 2 3 3 2" xfId="40455" xr:uid="{00000000-0005-0000-0000-0000089E0000}"/>
    <cellStyle name="Normalny 2 2 2 3 2 3 3 2 2" xfId="40456" xr:uid="{00000000-0005-0000-0000-0000099E0000}"/>
    <cellStyle name="Normalny 2 2 2 3 2 3 3 3" xfId="40457" xr:uid="{00000000-0005-0000-0000-00000A9E0000}"/>
    <cellStyle name="Normalny 2 2 2 3 2 3 4" xfId="40458" xr:uid="{00000000-0005-0000-0000-00000B9E0000}"/>
    <cellStyle name="Normalny 2 2 2 3 2 3 4 2" xfId="40459" xr:uid="{00000000-0005-0000-0000-00000C9E0000}"/>
    <cellStyle name="Normalny 2 2 2 3 2 3 4 2 2" xfId="40460" xr:uid="{00000000-0005-0000-0000-00000D9E0000}"/>
    <cellStyle name="Normalny 2 2 2 3 2 3 4 3" xfId="40461" xr:uid="{00000000-0005-0000-0000-00000E9E0000}"/>
    <cellStyle name="Normalny 2 2 2 3 2 3 5" xfId="40462" xr:uid="{00000000-0005-0000-0000-00000F9E0000}"/>
    <cellStyle name="Normalny 2 2 2 3 2 3 5 2" xfId="40463" xr:uid="{00000000-0005-0000-0000-0000109E0000}"/>
    <cellStyle name="Normalny 2 2 2 3 2 3 6" xfId="40464" xr:uid="{00000000-0005-0000-0000-0000119E0000}"/>
    <cellStyle name="Normalny 2 2 2 3 2 4" xfId="40465" xr:uid="{00000000-0005-0000-0000-0000129E0000}"/>
    <cellStyle name="Normalny 2 2 2 3 2 4 2" xfId="40466" xr:uid="{00000000-0005-0000-0000-0000139E0000}"/>
    <cellStyle name="Normalny 2 2 2 3 2 4 2 2" xfId="40467" xr:uid="{00000000-0005-0000-0000-0000149E0000}"/>
    <cellStyle name="Normalny 2 2 2 3 2 4 2 2 2" xfId="40468" xr:uid="{00000000-0005-0000-0000-0000159E0000}"/>
    <cellStyle name="Normalny 2 2 2 3 2 4 2 3" xfId="40469" xr:uid="{00000000-0005-0000-0000-0000169E0000}"/>
    <cellStyle name="Normalny 2 2 2 3 2 4 3" xfId="40470" xr:uid="{00000000-0005-0000-0000-0000179E0000}"/>
    <cellStyle name="Normalny 2 2 2 3 2 4 3 2" xfId="40471" xr:uid="{00000000-0005-0000-0000-0000189E0000}"/>
    <cellStyle name="Normalny 2 2 2 3 2 4 3 2 2" xfId="40472" xr:uid="{00000000-0005-0000-0000-0000199E0000}"/>
    <cellStyle name="Normalny 2 2 2 3 2 4 3 3" xfId="40473" xr:uid="{00000000-0005-0000-0000-00001A9E0000}"/>
    <cellStyle name="Normalny 2 2 2 3 2 4 4" xfId="40474" xr:uid="{00000000-0005-0000-0000-00001B9E0000}"/>
    <cellStyle name="Normalny 2 2 2 3 2 4 4 2" xfId="40475" xr:uid="{00000000-0005-0000-0000-00001C9E0000}"/>
    <cellStyle name="Normalny 2 2 2 3 2 4 4 2 2" xfId="40476" xr:uid="{00000000-0005-0000-0000-00001D9E0000}"/>
    <cellStyle name="Normalny 2 2 2 3 2 4 4 3" xfId="40477" xr:uid="{00000000-0005-0000-0000-00001E9E0000}"/>
    <cellStyle name="Normalny 2 2 2 3 2 4 5" xfId="40478" xr:uid="{00000000-0005-0000-0000-00001F9E0000}"/>
    <cellStyle name="Normalny 2 2 2 3 2 4 5 2" xfId="40479" xr:uid="{00000000-0005-0000-0000-0000209E0000}"/>
    <cellStyle name="Normalny 2 2 2 3 2 4 6" xfId="40480" xr:uid="{00000000-0005-0000-0000-0000219E0000}"/>
    <cellStyle name="Normalny 2 2 2 3 2 5" xfId="40481" xr:uid="{00000000-0005-0000-0000-0000229E0000}"/>
    <cellStyle name="Normalny 2 2 2 3 2 5 2" xfId="40482" xr:uid="{00000000-0005-0000-0000-0000239E0000}"/>
    <cellStyle name="Normalny 2 2 2 3 2 5 2 2" xfId="40483" xr:uid="{00000000-0005-0000-0000-0000249E0000}"/>
    <cellStyle name="Normalny 2 2 2 3 2 5 3" xfId="40484" xr:uid="{00000000-0005-0000-0000-0000259E0000}"/>
    <cellStyle name="Normalny 2 2 2 3 2 6" xfId="40485" xr:uid="{00000000-0005-0000-0000-0000269E0000}"/>
    <cellStyle name="Normalny 2 2 2 3 2 6 2" xfId="40486" xr:uid="{00000000-0005-0000-0000-0000279E0000}"/>
    <cellStyle name="Normalny 2 2 2 3 2 6 2 2" xfId="40487" xr:uid="{00000000-0005-0000-0000-0000289E0000}"/>
    <cellStyle name="Normalny 2 2 2 3 2 6 3" xfId="40488" xr:uid="{00000000-0005-0000-0000-0000299E0000}"/>
    <cellStyle name="Normalny 2 2 2 3 2 7" xfId="40489" xr:uid="{00000000-0005-0000-0000-00002A9E0000}"/>
    <cellStyle name="Normalny 2 2 2 3 2 7 2" xfId="40490" xr:uid="{00000000-0005-0000-0000-00002B9E0000}"/>
    <cellStyle name="Normalny 2 2 2 3 2 7 2 2" xfId="40491" xr:uid="{00000000-0005-0000-0000-00002C9E0000}"/>
    <cellStyle name="Normalny 2 2 2 3 2 7 3" xfId="40492" xr:uid="{00000000-0005-0000-0000-00002D9E0000}"/>
    <cellStyle name="Normalny 2 2 2 3 2 8" xfId="40493" xr:uid="{00000000-0005-0000-0000-00002E9E0000}"/>
    <cellStyle name="Normalny 2 2 2 3 2 8 2" xfId="40494" xr:uid="{00000000-0005-0000-0000-00002F9E0000}"/>
    <cellStyle name="Normalny 2 2 2 3 2 9" xfId="40495" xr:uid="{00000000-0005-0000-0000-0000309E0000}"/>
    <cellStyle name="Normalny 2 2 2 3 3" xfId="40496" xr:uid="{00000000-0005-0000-0000-0000319E0000}"/>
    <cellStyle name="Normalny 2 2 2 3 3 2" xfId="40497" xr:uid="{00000000-0005-0000-0000-0000329E0000}"/>
    <cellStyle name="Normalny 2 2 2 3 3 2 2" xfId="40498" xr:uid="{00000000-0005-0000-0000-0000339E0000}"/>
    <cellStyle name="Normalny 2 2 2 3 3 2 2 2" xfId="40499" xr:uid="{00000000-0005-0000-0000-0000349E0000}"/>
    <cellStyle name="Normalny 2 2 2 3 3 2 2 2 2" xfId="40500" xr:uid="{00000000-0005-0000-0000-0000359E0000}"/>
    <cellStyle name="Normalny 2 2 2 3 3 2 2 3" xfId="40501" xr:uid="{00000000-0005-0000-0000-0000369E0000}"/>
    <cellStyle name="Normalny 2 2 2 3 3 2 3" xfId="40502" xr:uid="{00000000-0005-0000-0000-0000379E0000}"/>
    <cellStyle name="Normalny 2 2 2 3 3 2 3 2" xfId="40503" xr:uid="{00000000-0005-0000-0000-0000389E0000}"/>
    <cellStyle name="Normalny 2 2 2 3 3 2 3 2 2" xfId="40504" xr:uid="{00000000-0005-0000-0000-0000399E0000}"/>
    <cellStyle name="Normalny 2 2 2 3 3 2 3 3" xfId="40505" xr:uid="{00000000-0005-0000-0000-00003A9E0000}"/>
    <cellStyle name="Normalny 2 2 2 3 3 2 4" xfId="40506" xr:uid="{00000000-0005-0000-0000-00003B9E0000}"/>
    <cellStyle name="Normalny 2 2 2 3 3 2 4 2" xfId="40507" xr:uid="{00000000-0005-0000-0000-00003C9E0000}"/>
    <cellStyle name="Normalny 2 2 2 3 3 2 4 2 2" xfId="40508" xr:uid="{00000000-0005-0000-0000-00003D9E0000}"/>
    <cellStyle name="Normalny 2 2 2 3 3 2 4 3" xfId="40509" xr:uid="{00000000-0005-0000-0000-00003E9E0000}"/>
    <cellStyle name="Normalny 2 2 2 3 3 2 5" xfId="40510" xr:uid="{00000000-0005-0000-0000-00003F9E0000}"/>
    <cellStyle name="Normalny 2 2 2 3 3 2 5 2" xfId="40511" xr:uid="{00000000-0005-0000-0000-0000409E0000}"/>
    <cellStyle name="Normalny 2 2 2 3 3 2 6" xfId="40512" xr:uid="{00000000-0005-0000-0000-0000419E0000}"/>
    <cellStyle name="Normalny 2 2 2 3 3 3" xfId="40513" xr:uid="{00000000-0005-0000-0000-0000429E0000}"/>
    <cellStyle name="Normalny 2 2 2 3 3 3 2" xfId="40514" xr:uid="{00000000-0005-0000-0000-0000439E0000}"/>
    <cellStyle name="Normalny 2 2 2 3 3 3 2 2" xfId="40515" xr:uid="{00000000-0005-0000-0000-0000449E0000}"/>
    <cellStyle name="Normalny 2 2 2 3 3 3 3" xfId="40516" xr:uid="{00000000-0005-0000-0000-0000459E0000}"/>
    <cellStyle name="Normalny 2 2 2 3 3 4" xfId="40517" xr:uid="{00000000-0005-0000-0000-0000469E0000}"/>
    <cellStyle name="Normalny 2 2 2 3 3 4 2" xfId="40518" xr:uid="{00000000-0005-0000-0000-0000479E0000}"/>
    <cellStyle name="Normalny 2 2 2 3 3 4 2 2" xfId="40519" xr:uid="{00000000-0005-0000-0000-0000489E0000}"/>
    <cellStyle name="Normalny 2 2 2 3 3 4 3" xfId="40520" xr:uid="{00000000-0005-0000-0000-0000499E0000}"/>
    <cellStyle name="Normalny 2 2 2 3 3 5" xfId="40521" xr:uid="{00000000-0005-0000-0000-00004A9E0000}"/>
    <cellStyle name="Normalny 2 2 2 3 3 5 2" xfId="40522" xr:uid="{00000000-0005-0000-0000-00004B9E0000}"/>
    <cellStyle name="Normalny 2 2 2 3 3 5 2 2" xfId="40523" xr:uid="{00000000-0005-0000-0000-00004C9E0000}"/>
    <cellStyle name="Normalny 2 2 2 3 3 5 3" xfId="40524" xr:uid="{00000000-0005-0000-0000-00004D9E0000}"/>
    <cellStyle name="Normalny 2 2 2 3 3 6" xfId="40525" xr:uid="{00000000-0005-0000-0000-00004E9E0000}"/>
    <cellStyle name="Normalny 2 2 2 3 3 6 2" xfId="40526" xr:uid="{00000000-0005-0000-0000-00004F9E0000}"/>
    <cellStyle name="Normalny 2 2 2 3 3 7" xfId="40527" xr:uid="{00000000-0005-0000-0000-0000509E0000}"/>
    <cellStyle name="Normalny 2 2 2 3 4" xfId="40528" xr:uid="{00000000-0005-0000-0000-0000519E0000}"/>
    <cellStyle name="Normalny 2 2 2 3 4 2" xfId="40529" xr:uid="{00000000-0005-0000-0000-0000529E0000}"/>
    <cellStyle name="Normalny 2 2 2 3 4 2 2" xfId="40530" xr:uid="{00000000-0005-0000-0000-0000539E0000}"/>
    <cellStyle name="Normalny 2 2 2 3 4 2 2 2" xfId="40531" xr:uid="{00000000-0005-0000-0000-0000549E0000}"/>
    <cellStyle name="Normalny 2 2 2 3 4 2 3" xfId="40532" xr:uid="{00000000-0005-0000-0000-0000559E0000}"/>
    <cellStyle name="Normalny 2 2 2 3 4 3" xfId="40533" xr:uid="{00000000-0005-0000-0000-0000569E0000}"/>
    <cellStyle name="Normalny 2 2 2 3 4 3 2" xfId="40534" xr:uid="{00000000-0005-0000-0000-0000579E0000}"/>
    <cellStyle name="Normalny 2 2 2 3 4 3 2 2" xfId="40535" xr:uid="{00000000-0005-0000-0000-0000589E0000}"/>
    <cellStyle name="Normalny 2 2 2 3 4 3 3" xfId="40536" xr:uid="{00000000-0005-0000-0000-0000599E0000}"/>
    <cellStyle name="Normalny 2 2 2 3 4 4" xfId="40537" xr:uid="{00000000-0005-0000-0000-00005A9E0000}"/>
    <cellStyle name="Normalny 2 2 2 3 4 4 2" xfId="40538" xr:uid="{00000000-0005-0000-0000-00005B9E0000}"/>
    <cellStyle name="Normalny 2 2 2 3 4 4 2 2" xfId="40539" xr:uid="{00000000-0005-0000-0000-00005C9E0000}"/>
    <cellStyle name="Normalny 2 2 2 3 4 4 3" xfId="40540" xr:uid="{00000000-0005-0000-0000-00005D9E0000}"/>
    <cellStyle name="Normalny 2 2 2 3 4 5" xfId="40541" xr:uid="{00000000-0005-0000-0000-00005E9E0000}"/>
    <cellStyle name="Normalny 2 2 2 3 4 5 2" xfId="40542" xr:uid="{00000000-0005-0000-0000-00005F9E0000}"/>
    <cellStyle name="Normalny 2 2 2 3 4 6" xfId="40543" xr:uid="{00000000-0005-0000-0000-0000609E0000}"/>
    <cellStyle name="Normalny 2 2 2 3 5" xfId="40544" xr:uid="{00000000-0005-0000-0000-0000619E0000}"/>
    <cellStyle name="Normalny 2 2 2 3 5 2" xfId="40545" xr:uid="{00000000-0005-0000-0000-0000629E0000}"/>
    <cellStyle name="Normalny 2 2 2 3 5 2 2" xfId="40546" xr:uid="{00000000-0005-0000-0000-0000639E0000}"/>
    <cellStyle name="Normalny 2 2 2 3 5 2 2 2" xfId="40547" xr:uid="{00000000-0005-0000-0000-0000649E0000}"/>
    <cellStyle name="Normalny 2 2 2 3 5 2 3" xfId="40548" xr:uid="{00000000-0005-0000-0000-0000659E0000}"/>
    <cellStyle name="Normalny 2 2 2 3 5 3" xfId="40549" xr:uid="{00000000-0005-0000-0000-0000669E0000}"/>
    <cellStyle name="Normalny 2 2 2 3 5 3 2" xfId="40550" xr:uid="{00000000-0005-0000-0000-0000679E0000}"/>
    <cellStyle name="Normalny 2 2 2 3 5 3 2 2" xfId="40551" xr:uid="{00000000-0005-0000-0000-0000689E0000}"/>
    <cellStyle name="Normalny 2 2 2 3 5 3 3" xfId="40552" xr:uid="{00000000-0005-0000-0000-0000699E0000}"/>
    <cellStyle name="Normalny 2 2 2 3 5 4" xfId="40553" xr:uid="{00000000-0005-0000-0000-00006A9E0000}"/>
    <cellStyle name="Normalny 2 2 2 3 5 4 2" xfId="40554" xr:uid="{00000000-0005-0000-0000-00006B9E0000}"/>
    <cellStyle name="Normalny 2 2 2 3 5 4 2 2" xfId="40555" xr:uid="{00000000-0005-0000-0000-00006C9E0000}"/>
    <cellStyle name="Normalny 2 2 2 3 5 4 3" xfId="40556" xr:uid="{00000000-0005-0000-0000-00006D9E0000}"/>
    <cellStyle name="Normalny 2 2 2 3 5 5" xfId="40557" xr:uid="{00000000-0005-0000-0000-00006E9E0000}"/>
    <cellStyle name="Normalny 2 2 2 3 5 5 2" xfId="40558" xr:uid="{00000000-0005-0000-0000-00006F9E0000}"/>
    <cellStyle name="Normalny 2 2 2 3 5 6" xfId="40559" xr:uid="{00000000-0005-0000-0000-0000709E0000}"/>
    <cellStyle name="Normalny 2 2 2 3 6" xfId="40560" xr:uid="{00000000-0005-0000-0000-0000719E0000}"/>
    <cellStyle name="Normalny 2 2 2 3 6 2" xfId="40561" xr:uid="{00000000-0005-0000-0000-0000729E0000}"/>
    <cellStyle name="Normalny 2 2 2 3 6 2 2" xfId="40562" xr:uid="{00000000-0005-0000-0000-0000739E0000}"/>
    <cellStyle name="Normalny 2 2 2 3 6 2 2 2" xfId="40563" xr:uid="{00000000-0005-0000-0000-0000749E0000}"/>
    <cellStyle name="Normalny 2 2 2 3 6 2 3" xfId="40564" xr:uid="{00000000-0005-0000-0000-0000759E0000}"/>
    <cellStyle name="Normalny 2 2 2 3 6 3" xfId="40565" xr:uid="{00000000-0005-0000-0000-0000769E0000}"/>
    <cellStyle name="Normalny 2 2 2 3 6 3 2" xfId="40566" xr:uid="{00000000-0005-0000-0000-0000779E0000}"/>
    <cellStyle name="Normalny 2 2 2 3 6 3 2 2" xfId="40567" xr:uid="{00000000-0005-0000-0000-0000789E0000}"/>
    <cellStyle name="Normalny 2 2 2 3 6 3 3" xfId="40568" xr:uid="{00000000-0005-0000-0000-0000799E0000}"/>
    <cellStyle name="Normalny 2 2 2 3 6 4" xfId="40569" xr:uid="{00000000-0005-0000-0000-00007A9E0000}"/>
    <cellStyle name="Normalny 2 2 2 3 6 4 2" xfId="40570" xr:uid="{00000000-0005-0000-0000-00007B9E0000}"/>
    <cellStyle name="Normalny 2 2 2 3 6 4 2 2" xfId="40571" xr:uid="{00000000-0005-0000-0000-00007C9E0000}"/>
    <cellStyle name="Normalny 2 2 2 3 6 4 3" xfId="40572" xr:uid="{00000000-0005-0000-0000-00007D9E0000}"/>
    <cellStyle name="Normalny 2 2 2 3 6 5" xfId="40573" xr:uid="{00000000-0005-0000-0000-00007E9E0000}"/>
    <cellStyle name="Normalny 2 2 2 3 6 5 2" xfId="40574" xr:uid="{00000000-0005-0000-0000-00007F9E0000}"/>
    <cellStyle name="Normalny 2 2 2 3 6 6" xfId="40575" xr:uid="{00000000-0005-0000-0000-0000809E0000}"/>
    <cellStyle name="Normalny 2 2 2 3 7" xfId="40576" xr:uid="{00000000-0005-0000-0000-0000819E0000}"/>
    <cellStyle name="Normalny 2 2 2 4" xfId="40577" xr:uid="{00000000-0005-0000-0000-0000829E0000}"/>
    <cellStyle name="Normalny 2 2 2 4 2" xfId="40578" xr:uid="{00000000-0005-0000-0000-0000839E0000}"/>
    <cellStyle name="Normalny 2 2 2 4 2 2" xfId="40579" xr:uid="{00000000-0005-0000-0000-0000849E0000}"/>
    <cellStyle name="Normalny 2 2 2 4 2 2 2" xfId="40580" xr:uid="{00000000-0005-0000-0000-0000859E0000}"/>
    <cellStyle name="Normalny 2 2 2 4 2 2 2 2" xfId="40581" xr:uid="{00000000-0005-0000-0000-0000869E0000}"/>
    <cellStyle name="Normalny 2 2 2 4 2 2 2 2 2" xfId="40582" xr:uid="{00000000-0005-0000-0000-0000879E0000}"/>
    <cellStyle name="Normalny 2 2 2 4 2 2 2 2 2 2" xfId="40583" xr:uid="{00000000-0005-0000-0000-0000889E0000}"/>
    <cellStyle name="Normalny 2 2 2 4 2 2 2 2 3" xfId="40584" xr:uid="{00000000-0005-0000-0000-0000899E0000}"/>
    <cellStyle name="Normalny 2 2 2 4 2 2 2 3" xfId="40585" xr:uid="{00000000-0005-0000-0000-00008A9E0000}"/>
    <cellStyle name="Normalny 2 2 2 4 2 2 2 3 2" xfId="40586" xr:uid="{00000000-0005-0000-0000-00008B9E0000}"/>
    <cellStyle name="Normalny 2 2 2 4 2 2 2 3 2 2" xfId="40587" xr:uid="{00000000-0005-0000-0000-00008C9E0000}"/>
    <cellStyle name="Normalny 2 2 2 4 2 2 2 3 3" xfId="40588" xr:uid="{00000000-0005-0000-0000-00008D9E0000}"/>
    <cellStyle name="Normalny 2 2 2 4 2 2 2 4" xfId="40589" xr:uid="{00000000-0005-0000-0000-00008E9E0000}"/>
    <cellStyle name="Normalny 2 2 2 4 2 2 2 4 2" xfId="40590" xr:uid="{00000000-0005-0000-0000-00008F9E0000}"/>
    <cellStyle name="Normalny 2 2 2 4 2 2 2 4 2 2" xfId="40591" xr:uid="{00000000-0005-0000-0000-0000909E0000}"/>
    <cellStyle name="Normalny 2 2 2 4 2 2 2 4 3" xfId="40592" xr:uid="{00000000-0005-0000-0000-0000919E0000}"/>
    <cellStyle name="Normalny 2 2 2 4 2 2 2 5" xfId="40593" xr:uid="{00000000-0005-0000-0000-0000929E0000}"/>
    <cellStyle name="Normalny 2 2 2 4 2 2 2 5 2" xfId="40594" xr:uid="{00000000-0005-0000-0000-0000939E0000}"/>
    <cellStyle name="Normalny 2 2 2 4 2 2 2 6" xfId="40595" xr:uid="{00000000-0005-0000-0000-0000949E0000}"/>
    <cellStyle name="Normalny 2 2 2 4 2 2 3" xfId="40596" xr:uid="{00000000-0005-0000-0000-0000959E0000}"/>
    <cellStyle name="Normalny 2 2 2 4 2 2 3 2" xfId="40597" xr:uid="{00000000-0005-0000-0000-0000969E0000}"/>
    <cellStyle name="Normalny 2 2 2 4 2 2 3 2 2" xfId="40598" xr:uid="{00000000-0005-0000-0000-0000979E0000}"/>
    <cellStyle name="Normalny 2 2 2 4 2 2 3 3" xfId="40599" xr:uid="{00000000-0005-0000-0000-0000989E0000}"/>
    <cellStyle name="Normalny 2 2 2 4 2 2 4" xfId="40600" xr:uid="{00000000-0005-0000-0000-0000999E0000}"/>
    <cellStyle name="Normalny 2 2 2 4 2 2 4 2" xfId="40601" xr:uid="{00000000-0005-0000-0000-00009A9E0000}"/>
    <cellStyle name="Normalny 2 2 2 4 2 2 4 2 2" xfId="40602" xr:uid="{00000000-0005-0000-0000-00009B9E0000}"/>
    <cellStyle name="Normalny 2 2 2 4 2 2 4 3" xfId="40603" xr:uid="{00000000-0005-0000-0000-00009C9E0000}"/>
    <cellStyle name="Normalny 2 2 2 4 2 2 5" xfId="40604" xr:uid="{00000000-0005-0000-0000-00009D9E0000}"/>
    <cellStyle name="Normalny 2 2 2 4 2 2 5 2" xfId="40605" xr:uid="{00000000-0005-0000-0000-00009E9E0000}"/>
    <cellStyle name="Normalny 2 2 2 4 2 2 5 2 2" xfId="40606" xr:uid="{00000000-0005-0000-0000-00009F9E0000}"/>
    <cellStyle name="Normalny 2 2 2 4 2 2 5 3" xfId="40607" xr:uid="{00000000-0005-0000-0000-0000A09E0000}"/>
    <cellStyle name="Normalny 2 2 2 4 2 2 6" xfId="40608" xr:uid="{00000000-0005-0000-0000-0000A19E0000}"/>
    <cellStyle name="Normalny 2 2 2 4 2 2 6 2" xfId="40609" xr:uid="{00000000-0005-0000-0000-0000A29E0000}"/>
    <cellStyle name="Normalny 2 2 2 4 2 2 7" xfId="40610" xr:uid="{00000000-0005-0000-0000-0000A39E0000}"/>
    <cellStyle name="Normalny 2 2 2 4 2 3" xfId="40611" xr:uid="{00000000-0005-0000-0000-0000A49E0000}"/>
    <cellStyle name="Normalny 2 2 2 4 2 3 2" xfId="40612" xr:uid="{00000000-0005-0000-0000-0000A59E0000}"/>
    <cellStyle name="Normalny 2 2 2 4 2 3 2 2" xfId="40613" xr:uid="{00000000-0005-0000-0000-0000A69E0000}"/>
    <cellStyle name="Normalny 2 2 2 4 2 3 2 2 2" xfId="40614" xr:uid="{00000000-0005-0000-0000-0000A79E0000}"/>
    <cellStyle name="Normalny 2 2 2 4 2 3 2 3" xfId="40615" xr:uid="{00000000-0005-0000-0000-0000A89E0000}"/>
    <cellStyle name="Normalny 2 2 2 4 2 3 3" xfId="40616" xr:uid="{00000000-0005-0000-0000-0000A99E0000}"/>
    <cellStyle name="Normalny 2 2 2 4 2 3 3 2" xfId="40617" xr:uid="{00000000-0005-0000-0000-0000AA9E0000}"/>
    <cellStyle name="Normalny 2 2 2 4 2 3 3 2 2" xfId="40618" xr:uid="{00000000-0005-0000-0000-0000AB9E0000}"/>
    <cellStyle name="Normalny 2 2 2 4 2 3 3 3" xfId="40619" xr:uid="{00000000-0005-0000-0000-0000AC9E0000}"/>
    <cellStyle name="Normalny 2 2 2 4 2 3 4" xfId="40620" xr:uid="{00000000-0005-0000-0000-0000AD9E0000}"/>
    <cellStyle name="Normalny 2 2 2 4 2 3 4 2" xfId="40621" xr:uid="{00000000-0005-0000-0000-0000AE9E0000}"/>
    <cellStyle name="Normalny 2 2 2 4 2 3 4 2 2" xfId="40622" xr:uid="{00000000-0005-0000-0000-0000AF9E0000}"/>
    <cellStyle name="Normalny 2 2 2 4 2 3 4 3" xfId="40623" xr:uid="{00000000-0005-0000-0000-0000B09E0000}"/>
    <cellStyle name="Normalny 2 2 2 4 2 3 5" xfId="40624" xr:uid="{00000000-0005-0000-0000-0000B19E0000}"/>
    <cellStyle name="Normalny 2 2 2 4 2 3 5 2" xfId="40625" xr:uid="{00000000-0005-0000-0000-0000B29E0000}"/>
    <cellStyle name="Normalny 2 2 2 4 2 3 6" xfId="40626" xr:uid="{00000000-0005-0000-0000-0000B39E0000}"/>
    <cellStyle name="Normalny 2 2 2 4 2 4" xfId="40627" xr:uid="{00000000-0005-0000-0000-0000B49E0000}"/>
    <cellStyle name="Normalny 2 2 2 4 2 4 2" xfId="40628" xr:uid="{00000000-0005-0000-0000-0000B59E0000}"/>
    <cellStyle name="Normalny 2 2 2 4 2 4 2 2" xfId="40629" xr:uid="{00000000-0005-0000-0000-0000B69E0000}"/>
    <cellStyle name="Normalny 2 2 2 4 2 4 2 2 2" xfId="40630" xr:uid="{00000000-0005-0000-0000-0000B79E0000}"/>
    <cellStyle name="Normalny 2 2 2 4 2 4 2 3" xfId="40631" xr:uid="{00000000-0005-0000-0000-0000B89E0000}"/>
    <cellStyle name="Normalny 2 2 2 4 2 4 3" xfId="40632" xr:uid="{00000000-0005-0000-0000-0000B99E0000}"/>
    <cellStyle name="Normalny 2 2 2 4 2 4 3 2" xfId="40633" xr:uid="{00000000-0005-0000-0000-0000BA9E0000}"/>
    <cellStyle name="Normalny 2 2 2 4 2 4 3 2 2" xfId="40634" xr:uid="{00000000-0005-0000-0000-0000BB9E0000}"/>
    <cellStyle name="Normalny 2 2 2 4 2 4 3 3" xfId="40635" xr:uid="{00000000-0005-0000-0000-0000BC9E0000}"/>
    <cellStyle name="Normalny 2 2 2 4 2 4 4" xfId="40636" xr:uid="{00000000-0005-0000-0000-0000BD9E0000}"/>
    <cellStyle name="Normalny 2 2 2 4 2 4 4 2" xfId="40637" xr:uid="{00000000-0005-0000-0000-0000BE9E0000}"/>
    <cellStyle name="Normalny 2 2 2 4 2 4 4 2 2" xfId="40638" xr:uid="{00000000-0005-0000-0000-0000BF9E0000}"/>
    <cellStyle name="Normalny 2 2 2 4 2 4 4 3" xfId="40639" xr:uid="{00000000-0005-0000-0000-0000C09E0000}"/>
    <cellStyle name="Normalny 2 2 2 4 2 4 5" xfId="40640" xr:uid="{00000000-0005-0000-0000-0000C19E0000}"/>
    <cellStyle name="Normalny 2 2 2 4 2 4 5 2" xfId="40641" xr:uid="{00000000-0005-0000-0000-0000C29E0000}"/>
    <cellStyle name="Normalny 2 2 2 4 2 4 6" xfId="40642" xr:uid="{00000000-0005-0000-0000-0000C39E0000}"/>
    <cellStyle name="Normalny 2 2 2 4 2 5" xfId="40643" xr:uid="{00000000-0005-0000-0000-0000C49E0000}"/>
    <cellStyle name="Normalny 2 2 2 4 2 5 2" xfId="40644" xr:uid="{00000000-0005-0000-0000-0000C59E0000}"/>
    <cellStyle name="Normalny 2 2 2 4 2 5 2 2" xfId="40645" xr:uid="{00000000-0005-0000-0000-0000C69E0000}"/>
    <cellStyle name="Normalny 2 2 2 4 2 5 3" xfId="40646" xr:uid="{00000000-0005-0000-0000-0000C79E0000}"/>
    <cellStyle name="Normalny 2 2 2 4 2 6" xfId="40647" xr:uid="{00000000-0005-0000-0000-0000C89E0000}"/>
    <cellStyle name="Normalny 2 2 2 4 2 6 2" xfId="40648" xr:uid="{00000000-0005-0000-0000-0000C99E0000}"/>
    <cellStyle name="Normalny 2 2 2 4 2 6 2 2" xfId="40649" xr:uid="{00000000-0005-0000-0000-0000CA9E0000}"/>
    <cellStyle name="Normalny 2 2 2 4 2 6 3" xfId="40650" xr:uid="{00000000-0005-0000-0000-0000CB9E0000}"/>
    <cellStyle name="Normalny 2 2 2 4 2 7" xfId="40651" xr:uid="{00000000-0005-0000-0000-0000CC9E0000}"/>
    <cellStyle name="Normalny 2 2 2 4 2 7 2" xfId="40652" xr:uid="{00000000-0005-0000-0000-0000CD9E0000}"/>
    <cellStyle name="Normalny 2 2 2 4 2 7 2 2" xfId="40653" xr:uid="{00000000-0005-0000-0000-0000CE9E0000}"/>
    <cellStyle name="Normalny 2 2 2 4 2 7 3" xfId="40654" xr:uid="{00000000-0005-0000-0000-0000CF9E0000}"/>
    <cellStyle name="Normalny 2 2 2 4 2 8" xfId="40655" xr:uid="{00000000-0005-0000-0000-0000D09E0000}"/>
    <cellStyle name="Normalny 2 2 2 4 2 8 2" xfId="40656" xr:uid="{00000000-0005-0000-0000-0000D19E0000}"/>
    <cellStyle name="Normalny 2 2 2 4 2 9" xfId="40657" xr:uid="{00000000-0005-0000-0000-0000D29E0000}"/>
    <cellStyle name="Normalny 2 2 2 4 3" xfId="40658" xr:uid="{00000000-0005-0000-0000-0000D39E0000}"/>
    <cellStyle name="Normalny 2 2 2 4 3 2" xfId="40659" xr:uid="{00000000-0005-0000-0000-0000D49E0000}"/>
    <cellStyle name="Normalny 2 2 2 4 3 2 2" xfId="40660" xr:uid="{00000000-0005-0000-0000-0000D59E0000}"/>
    <cellStyle name="Normalny 2 2 2 4 3 2 2 2" xfId="40661" xr:uid="{00000000-0005-0000-0000-0000D69E0000}"/>
    <cellStyle name="Normalny 2 2 2 4 3 2 2 2 2" xfId="40662" xr:uid="{00000000-0005-0000-0000-0000D79E0000}"/>
    <cellStyle name="Normalny 2 2 2 4 3 2 2 3" xfId="40663" xr:uid="{00000000-0005-0000-0000-0000D89E0000}"/>
    <cellStyle name="Normalny 2 2 2 4 3 2 3" xfId="40664" xr:uid="{00000000-0005-0000-0000-0000D99E0000}"/>
    <cellStyle name="Normalny 2 2 2 4 3 2 3 2" xfId="40665" xr:uid="{00000000-0005-0000-0000-0000DA9E0000}"/>
    <cellStyle name="Normalny 2 2 2 4 3 2 3 2 2" xfId="40666" xr:uid="{00000000-0005-0000-0000-0000DB9E0000}"/>
    <cellStyle name="Normalny 2 2 2 4 3 2 3 3" xfId="40667" xr:uid="{00000000-0005-0000-0000-0000DC9E0000}"/>
    <cellStyle name="Normalny 2 2 2 4 3 2 4" xfId="40668" xr:uid="{00000000-0005-0000-0000-0000DD9E0000}"/>
    <cellStyle name="Normalny 2 2 2 4 3 2 4 2" xfId="40669" xr:uid="{00000000-0005-0000-0000-0000DE9E0000}"/>
    <cellStyle name="Normalny 2 2 2 4 3 2 4 2 2" xfId="40670" xr:uid="{00000000-0005-0000-0000-0000DF9E0000}"/>
    <cellStyle name="Normalny 2 2 2 4 3 2 4 3" xfId="40671" xr:uid="{00000000-0005-0000-0000-0000E09E0000}"/>
    <cellStyle name="Normalny 2 2 2 4 3 2 5" xfId="40672" xr:uid="{00000000-0005-0000-0000-0000E19E0000}"/>
    <cellStyle name="Normalny 2 2 2 4 3 2 5 2" xfId="40673" xr:uid="{00000000-0005-0000-0000-0000E29E0000}"/>
    <cellStyle name="Normalny 2 2 2 4 3 2 6" xfId="40674" xr:uid="{00000000-0005-0000-0000-0000E39E0000}"/>
    <cellStyle name="Normalny 2 2 2 4 3 3" xfId="40675" xr:uid="{00000000-0005-0000-0000-0000E49E0000}"/>
    <cellStyle name="Normalny 2 2 2 4 3 3 2" xfId="40676" xr:uid="{00000000-0005-0000-0000-0000E59E0000}"/>
    <cellStyle name="Normalny 2 2 2 4 3 3 2 2" xfId="40677" xr:uid="{00000000-0005-0000-0000-0000E69E0000}"/>
    <cellStyle name="Normalny 2 2 2 4 3 3 3" xfId="40678" xr:uid="{00000000-0005-0000-0000-0000E79E0000}"/>
    <cellStyle name="Normalny 2 2 2 4 3 4" xfId="40679" xr:uid="{00000000-0005-0000-0000-0000E89E0000}"/>
    <cellStyle name="Normalny 2 2 2 4 3 4 2" xfId="40680" xr:uid="{00000000-0005-0000-0000-0000E99E0000}"/>
    <cellStyle name="Normalny 2 2 2 4 3 4 2 2" xfId="40681" xr:uid="{00000000-0005-0000-0000-0000EA9E0000}"/>
    <cellStyle name="Normalny 2 2 2 4 3 4 3" xfId="40682" xr:uid="{00000000-0005-0000-0000-0000EB9E0000}"/>
    <cellStyle name="Normalny 2 2 2 4 3 5" xfId="40683" xr:uid="{00000000-0005-0000-0000-0000EC9E0000}"/>
    <cellStyle name="Normalny 2 2 2 4 3 5 2" xfId="40684" xr:uid="{00000000-0005-0000-0000-0000ED9E0000}"/>
    <cellStyle name="Normalny 2 2 2 4 3 5 2 2" xfId="40685" xr:uid="{00000000-0005-0000-0000-0000EE9E0000}"/>
    <cellStyle name="Normalny 2 2 2 4 3 5 3" xfId="40686" xr:uid="{00000000-0005-0000-0000-0000EF9E0000}"/>
    <cellStyle name="Normalny 2 2 2 4 3 6" xfId="40687" xr:uid="{00000000-0005-0000-0000-0000F09E0000}"/>
    <cellStyle name="Normalny 2 2 2 4 3 6 2" xfId="40688" xr:uid="{00000000-0005-0000-0000-0000F19E0000}"/>
    <cellStyle name="Normalny 2 2 2 4 3 7" xfId="40689" xr:uid="{00000000-0005-0000-0000-0000F29E0000}"/>
    <cellStyle name="Normalny 2 2 2 4 4" xfId="40690" xr:uid="{00000000-0005-0000-0000-0000F39E0000}"/>
    <cellStyle name="Normalny 2 2 2 4 4 2" xfId="40691" xr:uid="{00000000-0005-0000-0000-0000F49E0000}"/>
    <cellStyle name="Normalny 2 2 2 4 4 2 2" xfId="40692" xr:uid="{00000000-0005-0000-0000-0000F59E0000}"/>
    <cellStyle name="Normalny 2 2 2 4 4 2 2 2" xfId="40693" xr:uid="{00000000-0005-0000-0000-0000F69E0000}"/>
    <cellStyle name="Normalny 2 2 2 4 4 2 3" xfId="40694" xr:uid="{00000000-0005-0000-0000-0000F79E0000}"/>
    <cellStyle name="Normalny 2 2 2 4 4 3" xfId="40695" xr:uid="{00000000-0005-0000-0000-0000F89E0000}"/>
    <cellStyle name="Normalny 2 2 2 4 4 3 2" xfId="40696" xr:uid="{00000000-0005-0000-0000-0000F99E0000}"/>
    <cellStyle name="Normalny 2 2 2 4 4 3 2 2" xfId="40697" xr:uid="{00000000-0005-0000-0000-0000FA9E0000}"/>
    <cellStyle name="Normalny 2 2 2 4 4 3 3" xfId="40698" xr:uid="{00000000-0005-0000-0000-0000FB9E0000}"/>
    <cellStyle name="Normalny 2 2 2 4 4 4" xfId="40699" xr:uid="{00000000-0005-0000-0000-0000FC9E0000}"/>
    <cellStyle name="Normalny 2 2 2 4 4 4 2" xfId="40700" xr:uid="{00000000-0005-0000-0000-0000FD9E0000}"/>
    <cellStyle name="Normalny 2 2 2 4 4 4 2 2" xfId="40701" xr:uid="{00000000-0005-0000-0000-0000FE9E0000}"/>
    <cellStyle name="Normalny 2 2 2 4 4 4 3" xfId="40702" xr:uid="{00000000-0005-0000-0000-0000FF9E0000}"/>
    <cellStyle name="Normalny 2 2 2 4 4 5" xfId="40703" xr:uid="{00000000-0005-0000-0000-0000009F0000}"/>
    <cellStyle name="Normalny 2 2 2 4 4 5 2" xfId="40704" xr:uid="{00000000-0005-0000-0000-0000019F0000}"/>
    <cellStyle name="Normalny 2 2 2 4 4 6" xfId="40705" xr:uid="{00000000-0005-0000-0000-0000029F0000}"/>
    <cellStyle name="Normalny 2 2 2 4 5" xfId="40706" xr:uid="{00000000-0005-0000-0000-0000039F0000}"/>
    <cellStyle name="Normalny 2 2 2 4 5 2" xfId="40707" xr:uid="{00000000-0005-0000-0000-0000049F0000}"/>
    <cellStyle name="Normalny 2 2 2 4 5 2 2" xfId="40708" xr:uid="{00000000-0005-0000-0000-0000059F0000}"/>
    <cellStyle name="Normalny 2 2 2 4 5 2 2 2" xfId="40709" xr:uid="{00000000-0005-0000-0000-0000069F0000}"/>
    <cellStyle name="Normalny 2 2 2 4 5 2 3" xfId="40710" xr:uid="{00000000-0005-0000-0000-0000079F0000}"/>
    <cellStyle name="Normalny 2 2 2 4 5 3" xfId="40711" xr:uid="{00000000-0005-0000-0000-0000089F0000}"/>
    <cellStyle name="Normalny 2 2 2 4 5 3 2" xfId="40712" xr:uid="{00000000-0005-0000-0000-0000099F0000}"/>
    <cellStyle name="Normalny 2 2 2 4 5 3 2 2" xfId="40713" xr:uid="{00000000-0005-0000-0000-00000A9F0000}"/>
    <cellStyle name="Normalny 2 2 2 4 5 3 3" xfId="40714" xr:uid="{00000000-0005-0000-0000-00000B9F0000}"/>
    <cellStyle name="Normalny 2 2 2 4 5 4" xfId="40715" xr:uid="{00000000-0005-0000-0000-00000C9F0000}"/>
    <cellStyle name="Normalny 2 2 2 4 5 4 2" xfId="40716" xr:uid="{00000000-0005-0000-0000-00000D9F0000}"/>
    <cellStyle name="Normalny 2 2 2 4 5 4 2 2" xfId="40717" xr:uid="{00000000-0005-0000-0000-00000E9F0000}"/>
    <cellStyle name="Normalny 2 2 2 4 5 4 3" xfId="40718" xr:uid="{00000000-0005-0000-0000-00000F9F0000}"/>
    <cellStyle name="Normalny 2 2 2 4 5 5" xfId="40719" xr:uid="{00000000-0005-0000-0000-0000109F0000}"/>
    <cellStyle name="Normalny 2 2 2 4 5 5 2" xfId="40720" xr:uid="{00000000-0005-0000-0000-0000119F0000}"/>
    <cellStyle name="Normalny 2 2 2 4 5 6" xfId="40721" xr:uid="{00000000-0005-0000-0000-0000129F0000}"/>
    <cellStyle name="Normalny 2 2 2 4 6" xfId="40722" xr:uid="{00000000-0005-0000-0000-0000139F0000}"/>
    <cellStyle name="Normalny 2 2 2 4 6 2" xfId="40723" xr:uid="{00000000-0005-0000-0000-0000149F0000}"/>
    <cellStyle name="Normalny 2 2 2 4 6 2 2" xfId="40724" xr:uid="{00000000-0005-0000-0000-0000159F0000}"/>
    <cellStyle name="Normalny 2 2 2 4 6 2 2 2" xfId="40725" xr:uid="{00000000-0005-0000-0000-0000169F0000}"/>
    <cellStyle name="Normalny 2 2 2 4 6 2 3" xfId="40726" xr:uid="{00000000-0005-0000-0000-0000179F0000}"/>
    <cellStyle name="Normalny 2 2 2 4 6 3" xfId="40727" xr:uid="{00000000-0005-0000-0000-0000189F0000}"/>
    <cellStyle name="Normalny 2 2 2 4 6 3 2" xfId="40728" xr:uid="{00000000-0005-0000-0000-0000199F0000}"/>
    <cellStyle name="Normalny 2 2 2 4 6 3 2 2" xfId="40729" xr:uid="{00000000-0005-0000-0000-00001A9F0000}"/>
    <cellStyle name="Normalny 2 2 2 4 6 3 3" xfId="40730" xr:uid="{00000000-0005-0000-0000-00001B9F0000}"/>
    <cellStyle name="Normalny 2 2 2 4 6 4" xfId="40731" xr:uid="{00000000-0005-0000-0000-00001C9F0000}"/>
    <cellStyle name="Normalny 2 2 2 4 6 4 2" xfId="40732" xr:uid="{00000000-0005-0000-0000-00001D9F0000}"/>
    <cellStyle name="Normalny 2 2 2 4 6 4 2 2" xfId="40733" xr:uid="{00000000-0005-0000-0000-00001E9F0000}"/>
    <cellStyle name="Normalny 2 2 2 4 6 4 3" xfId="40734" xr:uid="{00000000-0005-0000-0000-00001F9F0000}"/>
    <cellStyle name="Normalny 2 2 2 4 6 5" xfId="40735" xr:uid="{00000000-0005-0000-0000-0000209F0000}"/>
    <cellStyle name="Normalny 2 2 2 4 6 5 2" xfId="40736" xr:uid="{00000000-0005-0000-0000-0000219F0000}"/>
    <cellStyle name="Normalny 2 2 2 4 6 6" xfId="40737" xr:uid="{00000000-0005-0000-0000-0000229F0000}"/>
    <cellStyle name="Normalny 2 2 2 4 7" xfId="40738" xr:uid="{00000000-0005-0000-0000-0000239F0000}"/>
    <cellStyle name="Normalny 2 2 2 5" xfId="40739" xr:uid="{00000000-0005-0000-0000-0000249F0000}"/>
    <cellStyle name="Normalny 2 2 2 5 2" xfId="40740" xr:uid="{00000000-0005-0000-0000-0000259F0000}"/>
    <cellStyle name="Normalny 2 2 2 5 2 2" xfId="40741" xr:uid="{00000000-0005-0000-0000-0000269F0000}"/>
    <cellStyle name="Normalny 2 2 2 5 2 2 2" xfId="40742" xr:uid="{00000000-0005-0000-0000-0000279F0000}"/>
    <cellStyle name="Normalny 2 2 2 5 2 2 2 2" xfId="40743" xr:uid="{00000000-0005-0000-0000-0000289F0000}"/>
    <cellStyle name="Normalny 2 2 2 5 2 2 2 2 2" xfId="40744" xr:uid="{00000000-0005-0000-0000-0000299F0000}"/>
    <cellStyle name="Normalny 2 2 2 5 2 2 2 3" xfId="40745" xr:uid="{00000000-0005-0000-0000-00002A9F0000}"/>
    <cellStyle name="Normalny 2 2 2 5 2 2 3" xfId="40746" xr:uid="{00000000-0005-0000-0000-00002B9F0000}"/>
    <cellStyle name="Normalny 2 2 2 5 2 2 3 2" xfId="40747" xr:uid="{00000000-0005-0000-0000-00002C9F0000}"/>
    <cellStyle name="Normalny 2 2 2 5 2 2 3 2 2" xfId="40748" xr:uid="{00000000-0005-0000-0000-00002D9F0000}"/>
    <cellStyle name="Normalny 2 2 2 5 2 2 3 3" xfId="40749" xr:uid="{00000000-0005-0000-0000-00002E9F0000}"/>
    <cellStyle name="Normalny 2 2 2 5 2 2 4" xfId="40750" xr:uid="{00000000-0005-0000-0000-00002F9F0000}"/>
    <cellStyle name="Normalny 2 2 2 5 2 2 4 2" xfId="40751" xr:uid="{00000000-0005-0000-0000-0000309F0000}"/>
    <cellStyle name="Normalny 2 2 2 5 2 2 4 2 2" xfId="40752" xr:uid="{00000000-0005-0000-0000-0000319F0000}"/>
    <cellStyle name="Normalny 2 2 2 5 2 2 4 3" xfId="40753" xr:uid="{00000000-0005-0000-0000-0000329F0000}"/>
    <cellStyle name="Normalny 2 2 2 5 2 2 5" xfId="40754" xr:uid="{00000000-0005-0000-0000-0000339F0000}"/>
    <cellStyle name="Normalny 2 2 2 5 2 2 5 2" xfId="40755" xr:uid="{00000000-0005-0000-0000-0000349F0000}"/>
    <cellStyle name="Normalny 2 2 2 5 2 2 6" xfId="40756" xr:uid="{00000000-0005-0000-0000-0000359F0000}"/>
    <cellStyle name="Normalny 2 2 2 5 2 3" xfId="40757" xr:uid="{00000000-0005-0000-0000-0000369F0000}"/>
    <cellStyle name="Normalny 2 2 2 5 2 3 2" xfId="40758" xr:uid="{00000000-0005-0000-0000-0000379F0000}"/>
    <cellStyle name="Normalny 2 2 2 5 2 3 2 2" xfId="40759" xr:uid="{00000000-0005-0000-0000-0000389F0000}"/>
    <cellStyle name="Normalny 2 2 2 5 2 3 3" xfId="40760" xr:uid="{00000000-0005-0000-0000-0000399F0000}"/>
    <cellStyle name="Normalny 2 2 2 5 2 4" xfId="40761" xr:uid="{00000000-0005-0000-0000-00003A9F0000}"/>
    <cellStyle name="Normalny 2 2 2 5 2 4 2" xfId="40762" xr:uid="{00000000-0005-0000-0000-00003B9F0000}"/>
    <cellStyle name="Normalny 2 2 2 5 2 4 2 2" xfId="40763" xr:uid="{00000000-0005-0000-0000-00003C9F0000}"/>
    <cellStyle name="Normalny 2 2 2 5 2 4 3" xfId="40764" xr:uid="{00000000-0005-0000-0000-00003D9F0000}"/>
    <cellStyle name="Normalny 2 2 2 5 2 5" xfId="40765" xr:uid="{00000000-0005-0000-0000-00003E9F0000}"/>
    <cellStyle name="Normalny 2 2 2 5 2 5 2" xfId="40766" xr:uid="{00000000-0005-0000-0000-00003F9F0000}"/>
    <cellStyle name="Normalny 2 2 2 5 2 5 2 2" xfId="40767" xr:uid="{00000000-0005-0000-0000-0000409F0000}"/>
    <cellStyle name="Normalny 2 2 2 5 2 5 3" xfId="40768" xr:uid="{00000000-0005-0000-0000-0000419F0000}"/>
    <cellStyle name="Normalny 2 2 2 5 2 6" xfId="40769" xr:uid="{00000000-0005-0000-0000-0000429F0000}"/>
    <cellStyle name="Normalny 2 2 2 5 2 6 2" xfId="40770" xr:uid="{00000000-0005-0000-0000-0000439F0000}"/>
    <cellStyle name="Normalny 2 2 2 5 2 7" xfId="40771" xr:uid="{00000000-0005-0000-0000-0000449F0000}"/>
    <cellStyle name="Normalny 2 2 2 5 3" xfId="40772" xr:uid="{00000000-0005-0000-0000-0000459F0000}"/>
    <cellStyle name="Normalny 2 2 2 5 3 2" xfId="40773" xr:uid="{00000000-0005-0000-0000-0000469F0000}"/>
    <cellStyle name="Normalny 2 2 2 5 3 2 2" xfId="40774" xr:uid="{00000000-0005-0000-0000-0000479F0000}"/>
    <cellStyle name="Normalny 2 2 2 5 3 2 2 2" xfId="40775" xr:uid="{00000000-0005-0000-0000-0000489F0000}"/>
    <cellStyle name="Normalny 2 2 2 5 3 2 3" xfId="40776" xr:uid="{00000000-0005-0000-0000-0000499F0000}"/>
    <cellStyle name="Normalny 2 2 2 5 3 3" xfId="40777" xr:uid="{00000000-0005-0000-0000-00004A9F0000}"/>
    <cellStyle name="Normalny 2 2 2 5 3 3 2" xfId="40778" xr:uid="{00000000-0005-0000-0000-00004B9F0000}"/>
    <cellStyle name="Normalny 2 2 2 5 3 3 2 2" xfId="40779" xr:uid="{00000000-0005-0000-0000-00004C9F0000}"/>
    <cellStyle name="Normalny 2 2 2 5 3 3 3" xfId="40780" xr:uid="{00000000-0005-0000-0000-00004D9F0000}"/>
    <cellStyle name="Normalny 2 2 2 5 3 4" xfId="40781" xr:uid="{00000000-0005-0000-0000-00004E9F0000}"/>
    <cellStyle name="Normalny 2 2 2 5 3 4 2" xfId="40782" xr:uid="{00000000-0005-0000-0000-00004F9F0000}"/>
    <cellStyle name="Normalny 2 2 2 5 3 4 2 2" xfId="40783" xr:uid="{00000000-0005-0000-0000-0000509F0000}"/>
    <cellStyle name="Normalny 2 2 2 5 3 4 3" xfId="40784" xr:uid="{00000000-0005-0000-0000-0000519F0000}"/>
    <cellStyle name="Normalny 2 2 2 5 3 5" xfId="40785" xr:uid="{00000000-0005-0000-0000-0000529F0000}"/>
    <cellStyle name="Normalny 2 2 2 5 3 5 2" xfId="40786" xr:uid="{00000000-0005-0000-0000-0000539F0000}"/>
    <cellStyle name="Normalny 2 2 2 5 3 6" xfId="40787" xr:uid="{00000000-0005-0000-0000-0000549F0000}"/>
    <cellStyle name="Normalny 2 2 2 5 4" xfId="40788" xr:uid="{00000000-0005-0000-0000-0000559F0000}"/>
    <cellStyle name="Normalny 2 2 2 5 4 2" xfId="40789" xr:uid="{00000000-0005-0000-0000-0000569F0000}"/>
    <cellStyle name="Normalny 2 2 2 5 4 2 2" xfId="40790" xr:uid="{00000000-0005-0000-0000-0000579F0000}"/>
    <cellStyle name="Normalny 2 2 2 5 4 2 2 2" xfId="40791" xr:uid="{00000000-0005-0000-0000-0000589F0000}"/>
    <cellStyle name="Normalny 2 2 2 5 4 2 3" xfId="40792" xr:uid="{00000000-0005-0000-0000-0000599F0000}"/>
    <cellStyle name="Normalny 2 2 2 5 4 3" xfId="40793" xr:uid="{00000000-0005-0000-0000-00005A9F0000}"/>
    <cellStyle name="Normalny 2 2 2 5 4 3 2" xfId="40794" xr:uid="{00000000-0005-0000-0000-00005B9F0000}"/>
    <cellStyle name="Normalny 2 2 2 5 4 3 2 2" xfId="40795" xr:uid="{00000000-0005-0000-0000-00005C9F0000}"/>
    <cellStyle name="Normalny 2 2 2 5 4 3 3" xfId="40796" xr:uid="{00000000-0005-0000-0000-00005D9F0000}"/>
    <cellStyle name="Normalny 2 2 2 5 4 4" xfId="40797" xr:uid="{00000000-0005-0000-0000-00005E9F0000}"/>
    <cellStyle name="Normalny 2 2 2 5 4 4 2" xfId="40798" xr:uid="{00000000-0005-0000-0000-00005F9F0000}"/>
    <cellStyle name="Normalny 2 2 2 5 4 4 2 2" xfId="40799" xr:uid="{00000000-0005-0000-0000-0000609F0000}"/>
    <cellStyle name="Normalny 2 2 2 5 4 4 3" xfId="40800" xr:uid="{00000000-0005-0000-0000-0000619F0000}"/>
    <cellStyle name="Normalny 2 2 2 5 4 5" xfId="40801" xr:uid="{00000000-0005-0000-0000-0000629F0000}"/>
    <cellStyle name="Normalny 2 2 2 5 4 5 2" xfId="40802" xr:uid="{00000000-0005-0000-0000-0000639F0000}"/>
    <cellStyle name="Normalny 2 2 2 5 4 6" xfId="40803" xr:uid="{00000000-0005-0000-0000-0000649F0000}"/>
    <cellStyle name="Normalny 2 2 2 5 5" xfId="40804" xr:uid="{00000000-0005-0000-0000-0000659F0000}"/>
    <cellStyle name="Normalny 2 2 2 5 5 2" xfId="40805" xr:uid="{00000000-0005-0000-0000-0000669F0000}"/>
    <cellStyle name="Normalny 2 2 2 5 5 2 2" xfId="40806" xr:uid="{00000000-0005-0000-0000-0000679F0000}"/>
    <cellStyle name="Normalny 2 2 2 5 5 2 2 2" xfId="40807" xr:uid="{00000000-0005-0000-0000-0000689F0000}"/>
    <cellStyle name="Normalny 2 2 2 5 5 2 3" xfId="40808" xr:uid="{00000000-0005-0000-0000-0000699F0000}"/>
    <cellStyle name="Normalny 2 2 2 5 5 3" xfId="40809" xr:uid="{00000000-0005-0000-0000-00006A9F0000}"/>
    <cellStyle name="Normalny 2 2 2 5 5 3 2" xfId="40810" xr:uid="{00000000-0005-0000-0000-00006B9F0000}"/>
    <cellStyle name="Normalny 2 2 2 5 5 3 2 2" xfId="40811" xr:uid="{00000000-0005-0000-0000-00006C9F0000}"/>
    <cellStyle name="Normalny 2 2 2 5 5 3 3" xfId="40812" xr:uid="{00000000-0005-0000-0000-00006D9F0000}"/>
    <cellStyle name="Normalny 2 2 2 5 5 4" xfId="40813" xr:uid="{00000000-0005-0000-0000-00006E9F0000}"/>
    <cellStyle name="Normalny 2 2 2 5 5 4 2" xfId="40814" xr:uid="{00000000-0005-0000-0000-00006F9F0000}"/>
    <cellStyle name="Normalny 2 2 2 5 5 4 2 2" xfId="40815" xr:uid="{00000000-0005-0000-0000-0000709F0000}"/>
    <cellStyle name="Normalny 2 2 2 5 5 4 3" xfId="40816" xr:uid="{00000000-0005-0000-0000-0000719F0000}"/>
    <cellStyle name="Normalny 2 2 2 5 5 5" xfId="40817" xr:uid="{00000000-0005-0000-0000-0000729F0000}"/>
    <cellStyle name="Normalny 2 2 2 5 5 5 2" xfId="40818" xr:uid="{00000000-0005-0000-0000-0000739F0000}"/>
    <cellStyle name="Normalny 2 2 2 5 5 6" xfId="40819" xr:uid="{00000000-0005-0000-0000-0000749F0000}"/>
    <cellStyle name="Normalny 2 2 2 5 6" xfId="40820" xr:uid="{00000000-0005-0000-0000-0000759F0000}"/>
    <cellStyle name="Normalny 2 2 2 6" xfId="40821" xr:uid="{00000000-0005-0000-0000-0000769F0000}"/>
    <cellStyle name="Normalny 2 2 2 6 2" xfId="40822" xr:uid="{00000000-0005-0000-0000-0000779F0000}"/>
    <cellStyle name="Normalny 2 2 2 6 2 2" xfId="40823" xr:uid="{00000000-0005-0000-0000-0000789F0000}"/>
    <cellStyle name="Normalny 2 2 2 6 2 2 2" xfId="40824" xr:uid="{00000000-0005-0000-0000-0000799F0000}"/>
    <cellStyle name="Normalny 2 2 2 6 2 2 2 2" xfId="40825" xr:uid="{00000000-0005-0000-0000-00007A9F0000}"/>
    <cellStyle name="Normalny 2 2 2 6 2 2 2 2 2" xfId="40826" xr:uid="{00000000-0005-0000-0000-00007B9F0000}"/>
    <cellStyle name="Normalny 2 2 2 6 2 2 2 3" xfId="40827" xr:uid="{00000000-0005-0000-0000-00007C9F0000}"/>
    <cellStyle name="Normalny 2 2 2 6 2 2 3" xfId="40828" xr:uid="{00000000-0005-0000-0000-00007D9F0000}"/>
    <cellStyle name="Normalny 2 2 2 6 2 2 3 2" xfId="40829" xr:uid="{00000000-0005-0000-0000-00007E9F0000}"/>
    <cellStyle name="Normalny 2 2 2 6 2 2 3 2 2" xfId="40830" xr:uid="{00000000-0005-0000-0000-00007F9F0000}"/>
    <cellStyle name="Normalny 2 2 2 6 2 2 3 3" xfId="40831" xr:uid="{00000000-0005-0000-0000-0000809F0000}"/>
    <cellStyle name="Normalny 2 2 2 6 2 2 4" xfId="40832" xr:uid="{00000000-0005-0000-0000-0000819F0000}"/>
    <cellStyle name="Normalny 2 2 2 6 2 2 4 2" xfId="40833" xr:uid="{00000000-0005-0000-0000-0000829F0000}"/>
    <cellStyle name="Normalny 2 2 2 6 2 2 4 2 2" xfId="40834" xr:uid="{00000000-0005-0000-0000-0000839F0000}"/>
    <cellStyle name="Normalny 2 2 2 6 2 2 4 3" xfId="40835" xr:uid="{00000000-0005-0000-0000-0000849F0000}"/>
    <cellStyle name="Normalny 2 2 2 6 2 2 5" xfId="40836" xr:uid="{00000000-0005-0000-0000-0000859F0000}"/>
    <cellStyle name="Normalny 2 2 2 6 2 2 5 2" xfId="40837" xr:uid="{00000000-0005-0000-0000-0000869F0000}"/>
    <cellStyle name="Normalny 2 2 2 6 2 2 6" xfId="40838" xr:uid="{00000000-0005-0000-0000-0000879F0000}"/>
    <cellStyle name="Normalny 2 2 2 6 2 3" xfId="40839" xr:uid="{00000000-0005-0000-0000-0000889F0000}"/>
    <cellStyle name="Normalny 2 2 2 6 2 3 2" xfId="40840" xr:uid="{00000000-0005-0000-0000-0000899F0000}"/>
    <cellStyle name="Normalny 2 2 2 6 2 3 2 2" xfId="40841" xr:uid="{00000000-0005-0000-0000-00008A9F0000}"/>
    <cellStyle name="Normalny 2 2 2 6 2 3 3" xfId="40842" xr:uid="{00000000-0005-0000-0000-00008B9F0000}"/>
    <cellStyle name="Normalny 2 2 2 6 2 4" xfId="40843" xr:uid="{00000000-0005-0000-0000-00008C9F0000}"/>
    <cellStyle name="Normalny 2 2 2 6 2 4 2" xfId="40844" xr:uid="{00000000-0005-0000-0000-00008D9F0000}"/>
    <cellStyle name="Normalny 2 2 2 6 2 4 2 2" xfId="40845" xr:uid="{00000000-0005-0000-0000-00008E9F0000}"/>
    <cellStyle name="Normalny 2 2 2 6 2 4 3" xfId="40846" xr:uid="{00000000-0005-0000-0000-00008F9F0000}"/>
    <cellStyle name="Normalny 2 2 2 6 2 5" xfId="40847" xr:uid="{00000000-0005-0000-0000-0000909F0000}"/>
    <cellStyle name="Normalny 2 2 2 6 2 5 2" xfId="40848" xr:uid="{00000000-0005-0000-0000-0000919F0000}"/>
    <cellStyle name="Normalny 2 2 2 6 2 5 2 2" xfId="40849" xr:uid="{00000000-0005-0000-0000-0000929F0000}"/>
    <cellStyle name="Normalny 2 2 2 6 2 5 3" xfId="40850" xr:uid="{00000000-0005-0000-0000-0000939F0000}"/>
    <cellStyle name="Normalny 2 2 2 6 2 6" xfId="40851" xr:uid="{00000000-0005-0000-0000-0000949F0000}"/>
    <cellStyle name="Normalny 2 2 2 6 2 6 2" xfId="40852" xr:uid="{00000000-0005-0000-0000-0000959F0000}"/>
    <cellStyle name="Normalny 2 2 2 6 2 7" xfId="40853" xr:uid="{00000000-0005-0000-0000-0000969F0000}"/>
    <cellStyle name="Normalny 2 2 2 6 3" xfId="40854" xr:uid="{00000000-0005-0000-0000-0000979F0000}"/>
    <cellStyle name="Normalny 2 2 2 6 3 2" xfId="40855" xr:uid="{00000000-0005-0000-0000-0000989F0000}"/>
    <cellStyle name="Normalny 2 2 2 6 3 2 2" xfId="40856" xr:uid="{00000000-0005-0000-0000-0000999F0000}"/>
    <cellStyle name="Normalny 2 2 2 6 3 2 2 2" xfId="40857" xr:uid="{00000000-0005-0000-0000-00009A9F0000}"/>
    <cellStyle name="Normalny 2 2 2 6 3 2 3" xfId="40858" xr:uid="{00000000-0005-0000-0000-00009B9F0000}"/>
    <cellStyle name="Normalny 2 2 2 6 3 3" xfId="40859" xr:uid="{00000000-0005-0000-0000-00009C9F0000}"/>
    <cellStyle name="Normalny 2 2 2 6 3 3 2" xfId="40860" xr:uid="{00000000-0005-0000-0000-00009D9F0000}"/>
    <cellStyle name="Normalny 2 2 2 6 3 3 2 2" xfId="40861" xr:uid="{00000000-0005-0000-0000-00009E9F0000}"/>
    <cellStyle name="Normalny 2 2 2 6 3 3 3" xfId="40862" xr:uid="{00000000-0005-0000-0000-00009F9F0000}"/>
    <cellStyle name="Normalny 2 2 2 6 3 4" xfId="40863" xr:uid="{00000000-0005-0000-0000-0000A09F0000}"/>
    <cellStyle name="Normalny 2 2 2 6 3 4 2" xfId="40864" xr:uid="{00000000-0005-0000-0000-0000A19F0000}"/>
    <cellStyle name="Normalny 2 2 2 6 3 4 2 2" xfId="40865" xr:uid="{00000000-0005-0000-0000-0000A29F0000}"/>
    <cellStyle name="Normalny 2 2 2 6 3 4 3" xfId="40866" xr:uid="{00000000-0005-0000-0000-0000A39F0000}"/>
    <cellStyle name="Normalny 2 2 2 6 3 5" xfId="40867" xr:uid="{00000000-0005-0000-0000-0000A49F0000}"/>
    <cellStyle name="Normalny 2 2 2 6 3 5 2" xfId="40868" xr:uid="{00000000-0005-0000-0000-0000A59F0000}"/>
    <cellStyle name="Normalny 2 2 2 6 3 6" xfId="40869" xr:uid="{00000000-0005-0000-0000-0000A69F0000}"/>
    <cellStyle name="Normalny 2 2 2 6 4" xfId="40870" xr:uid="{00000000-0005-0000-0000-0000A79F0000}"/>
    <cellStyle name="Normalny 2 2 2 6 4 2" xfId="40871" xr:uid="{00000000-0005-0000-0000-0000A89F0000}"/>
    <cellStyle name="Normalny 2 2 2 6 4 2 2" xfId="40872" xr:uid="{00000000-0005-0000-0000-0000A99F0000}"/>
    <cellStyle name="Normalny 2 2 2 6 4 2 2 2" xfId="40873" xr:uid="{00000000-0005-0000-0000-0000AA9F0000}"/>
    <cellStyle name="Normalny 2 2 2 6 4 2 3" xfId="40874" xr:uid="{00000000-0005-0000-0000-0000AB9F0000}"/>
    <cellStyle name="Normalny 2 2 2 6 4 3" xfId="40875" xr:uid="{00000000-0005-0000-0000-0000AC9F0000}"/>
    <cellStyle name="Normalny 2 2 2 6 4 3 2" xfId="40876" xr:uid="{00000000-0005-0000-0000-0000AD9F0000}"/>
    <cellStyle name="Normalny 2 2 2 6 4 3 2 2" xfId="40877" xr:uid="{00000000-0005-0000-0000-0000AE9F0000}"/>
    <cellStyle name="Normalny 2 2 2 6 4 3 3" xfId="40878" xr:uid="{00000000-0005-0000-0000-0000AF9F0000}"/>
    <cellStyle name="Normalny 2 2 2 6 4 4" xfId="40879" xr:uid="{00000000-0005-0000-0000-0000B09F0000}"/>
    <cellStyle name="Normalny 2 2 2 6 4 4 2" xfId="40880" xr:uid="{00000000-0005-0000-0000-0000B19F0000}"/>
    <cellStyle name="Normalny 2 2 2 6 4 4 2 2" xfId="40881" xr:uid="{00000000-0005-0000-0000-0000B29F0000}"/>
    <cellStyle name="Normalny 2 2 2 6 4 4 3" xfId="40882" xr:uid="{00000000-0005-0000-0000-0000B39F0000}"/>
    <cellStyle name="Normalny 2 2 2 6 4 5" xfId="40883" xr:uid="{00000000-0005-0000-0000-0000B49F0000}"/>
    <cellStyle name="Normalny 2 2 2 6 4 5 2" xfId="40884" xr:uid="{00000000-0005-0000-0000-0000B59F0000}"/>
    <cellStyle name="Normalny 2 2 2 6 4 6" xfId="40885" xr:uid="{00000000-0005-0000-0000-0000B69F0000}"/>
    <cellStyle name="Normalny 2 2 2 6 5" xfId="40886" xr:uid="{00000000-0005-0000-0000-0000B79F0000}"/>
    <cellStyle name="Normalny 2 2 2 6 5 2" xfId="40887" xr:uid="{00000000-0005-0000-0000-0000B89F0000}"/>
    <cellStyle name="Normalny 2 2 2 6 5 2 2" xfId="40888" xr:uid="{00000000-0005-0000-0000-0000B99F0000}"/>
    <cellStyle name="Normalny 2 2 2 6 5 2 2 2" xfId="40889" xr:uid="{00000000-0005-0000-0000-0000BA9F0000}"/>
    <cellStyle name="Normalny 2 2 2 6 5 2 3" xfId="40890" xr:uid="{00000000-0005-0000-0000-0000BB9F0000}"/>
    <cellStyle name="Normalny 2 2 2 6 5 3" xfId="40891" xr:uid="{00000000-0005-0000-0000-0000BC9F0000}"/>
    <cellStyle name="Normalny 2 2 2 6 5 3 2" xfId="40892" xr:uid="{00000000-0005-0000-0000-0000BD9F0000}"/>
    <cellStyle name="Normalny 2 2 2 6 5 3 2 2" xfId="40893" xr:uid="{00000000-0005-0000-0000-0000BE9F0000}"/>
    <cellStyle name="Normalny 2 2 2 6 5 3 3" xfId="40894" xr:uid="{00000000-0005-0000-0000-0000BF9F0000}"/>
    <cellStyle name="Normalny 2 2 2 6 5 4" xfId="40895" xr:uid="{00000000-0005-0000-0000-0000C09F0000}"/>
    <cellStyle name="Normalny 2 2 2 6 5 4 2" xfId="40896" xr:uid="{00000000-0005-0000-0000-0000C19F0000}"/>
    <cellStyle name="Normalny 2 2 2 6 5 4 2 2" xfId="40897" xr:uid="{00000000-0005-0000-0000-0000C29F0000}"/>
    <cellStyle name="Normalny 2 2 2 6 5 4 3" xfId="40898" xr:uid="{00000000-0005-0000-0000-0000C39F0000}"/>
    <cellStyle name="Normalny 2 2 2 6 5 5" xfId="40899" xr:uid="{00000000-0005-0000-0000-0000C49F0000}"/>
    <cellStyle name="Normalny 2 2 2 6 5 5 2" xfId="40900" xr:uid="{00000000-0005-0000-0000-0000C59F0000}"/>
    <cellStyle name="Normalny 2 2 2 6 5 6" xfId="40901" xr:uid="{00000000-0005-0000-0000-0000C69F0000}"/>
    <cellStyle name="Normalny 2 2 2 6 6" xfId="40902" xr:uid="{00000000-0005-0000-0000-0000C79F0000}"/>
    <cellStyle name="Normalny 2 2 2 7" xfId="40903" xr:uid="{00000000-0005-0000-0000-0000C89F0000}"/>
    <cellStyle name="Normalny 2 2 2 7 2" xfId="40904" xr:uid="{00000000-0005-0000-0000-0000C99F0000}"/>
    <cellStyle name="Normalny 2 2 2 7 2 2" xfId="40905" xr:uid="{00000000-0005-0000-0000-0000CA9F0000}"/>
    <cellStyle name="Normalny 2 2 2 7 2 2 2" xfId="40906" xr:uid="{00000000-0005-0000-0000-0000CB9F0000}"/>
    <cellStyle name="Normalny 2 2 2 7 2 2 2 2" xfId="40907" xr:uid="{00000000-0005-0000-0000-0000CC9F0000}"/>
    <cellStyle name="Normalny 2 2 2 7 2 2 3" xfId="40908" xr:uid="{00000000-0005-0000-0000-0000CD9F0000}"/>
    <cellStyle name="Normalny 2 2 2 7 2 3" xfId="40909" xr:uid="{00000000-0005-0000-0000-0000CE9F0000}"/>
    <cellStyle name="Normalny 2 2 2 7 2 3 2" xfId="40910" xr:uid="{00000000-0005-0000-0000-0000CF9F0000}"/>
    <cellStyle name="Normalny 2 2 2 7 2 3 2 2" xfId="40911" xr:uid="{00000000-0005-0000-0000-0000D09F0000}"/>
    <cellStyle name="Normalny 2 2 2 7 2 3 3" xfId="40912" xr:uid="{00000000-0005-0000-0000-0000D19F0000}"/>
    <cellStyle name="Normalny 2 2 2 7 2 4" xfId="40913" xr:uid="{00000000-0005-0000-0000-0000D29F0000}"/>
    <cellStyle name="Normalny 2 2 2 7 2 4 2" xfId="40914" xr:uid="{00000000-0005-0000-0000-0000D39F0000}"/>
    <cellStyle name="Normalny 2 2 2 7 2 4 2 2" xfId="40915" xr:uid="{00000000-0005-0000-0000-0000D49F0000}"/>
    <cellStyle name="Normalny 2 2 2 7 2 4 3" xfId="40916" xr:uid="{00000000-0005-0000-0000-0000D59F0000}"/>
    <cellStyle name="Normalny 2 2 2 7 2 5" xfId="40917" xr:uid="{00000000-0005-0000-0000-0000D69F0000}"/>
    <cellStyle name="Normalny 2 2 2 7 2 5 2" xfId="40918" xr:uid="{00000000-0005-0000-0000-0000D79F0000}"/>
    <cellStyle name="Normalny 2 2 2 7 2 6" xfId="40919" xr:uid="{00000000-0005-0000-0000-0000D89F0000}"/>
    <cellStyle name="Normalny 2 2 2 7 3" xfId="40920" xr:uid="{00000000-0005-0000-0000-0000D99F0000}"/>
    <cellStyle name="Normalny 2 2 2 7 3 2" xfId="40921" xr:uid="{00000000-0005-0000-0000-0000DA9F0000}"/>
    <cellStyle name="Normalny 2 2 2 7 3 2 2" xfId="40922" xr:uid="{00000000-0005-0000-0000-0000DB9F0000}"/>
    <cellStyle name="Normalny 2 2 2 7 3 2 2 2" xfId="40923" xr:uid="{00000000-0005-0000-0000-0000DC9F0000}"/>
    <cellStyle name="Normalny 2 2 2 7 3 2 3" xfId="40924" xr:uid="{00000000-0005-0000-0000-0000DD9F0000}"/>
    <cellStyle name="Normalny 2 2 2 7 3 3" xfId="40925" xr:uid="{00000000-0005-0000-0000-0000DE9F0000}"/>
    <cellStyle name="Normalny 2 2 2 7 3 3 2" xfId="40926" xr:uid="{00000000-0005-0000-0000-0000DF9F0000}"/>
    <cellStyle name="Normalny 2 2 2 7 3 3 2 2" xfId="40927" xr:uid="{00000000-0005-0000-0000-0000E09F0000}"/>
    <cellStyle name="Normalny 2 2 2 7 3 3 3" xfId="40928" xr:uid="{00000000-0005-0000-0000-0000E19F0000}"/>
    <cellStyle name="Normalny 2 2 2 7 3 4" xfId="40929" xr:uid="{00000000-0005-0000-0000-0000E29F0000}"/>
    <cellStyle name="Normalny 2 2 2 7 3 4 2" xfId="40930" xr:uid="{00000000-0005-0000-0000-0000E39F0000}"/>
    <cellStyle name="Normalny 2 2 2 7 3 4 2 2" xfId="40931" xr:uid="{00000000-0005-0000-0000-0000E49F0000}"/>
    <cellStyle name="Normalny 2 2 2 7 3 4 3" xfId="40932" xr:uid="{00000000-0005-0000-0000-0000E59F0000}"/>
    <cellStyle name="Normalny 2 2 2 7 3 5" xfId="40933" xr:uid="{00000000-0005-0000-0000-0000E69F0000}"/>
    <cellStyle name="Normalny 2 2 2 7 3 5 2" xfId="40934" xr:uid="{00000000-0005-0000-0000-0000E79F0000}"/>
    <cellStyle name="Normalny 2 2 2 7 3 6" xfId="40935" xr:uid="{00000000-0005-0000-0000-0000E89F0000}"/>
    <cellStyle name="Normalny 2 2 2 7 4" xfId="40936" xr:uid="{00000000-0005-0000-0000-0000E99F0000}"/>
    <cellStyle name="Normalny 2 2 2 8" xfId="40937" xr:uid="{00000000-0005-0000-0000-0000EA9F0000}"/>
    <cellStyle name="Normalny 2 2 2 8 2" xfId="40938" xr:uid="{00000000-0005-0000-0000-0000EB9F0000}"/>
    <cellStyle name="Normalny 2 2 2 8 2 2" xfId="40939" xr:uid="{00000000-0005-0000-0000-0000EC9F0000}"/>
    <cellStyle name="Normalny 2 2 2 8 2 2 2" xfId="40940" xr:uid="{00000000-0005-0000-0000-0000ED9F0000}"/>
    <cellStyle name="Normalny 2 2 2 8 2 2 2 2" xfId="40941" xr:uid="{00000000-0005-0000-0000-0000EE9F0000}"/>
    <cellStyle name="Normalny 2 2 2 8 2 2 3" xfId="40942" xr:uid="{00000000-0005-0000-0000-0000EF9F0000}"/>
    <cellStyle name="Normalny 2 2 2 8 2 3" xfId="40943" xr:uid="{00000000-0005-0000-0000-0000F09F0000}"/>
    <cellStyle name="Normalny 2 2 2 8 2 3 2" xfId="40944" xr:uid="{00000000-0005-0000-0000-0000F19F0000}"/>
    <cellStyle name="Normalny 2 2 2 8 2 3 2 2" xfId="40945" xr:uid="{00000000-0005-0000-0000-0000F29F0000}"/>
    <cellStyle name="Normalny 2 2 2 8 2 3 3" xfId="40946" xr:uid="{00000000-0005-0000-0000-0000F39F0000}"/>
    <cellStyle name="Normalny 2 2 2 8 2 4" xfId="40947" xr:uid="{00000000-0005-0000-0000-0000F49F0000}"/>
    <cellStyle name="Normalny 2 2 2 8 2 4 2" xfId="40948" xr:uid="{00000000-0005-0000-0000-0000F59F0000}"/>
    <cellStyle name="Normalny 2 2 2 8 2 4 2 2" xfId="40949" xr:uid="{00000000-0005-0000-0000-0000F69F0000}"/>
    <cellStyle name="Normalny 2 2 2 8 2 4 3" xfId="40950" xr:uid="{00000000-0005-0000-0000-0000F79F0000}"/>
    <cellStyle name="Normalny 2 2 2 8 2 5" xfId="40951" xr:uid="{00000000-0005-0000-0000-0000F89F0000}"/>
    <cellStyle name="Normalny 2 2 2 8 2 5 2" xfId="40952" xr:uid="{00000000-0005-0000-0000-0000F99F0000}"/>
    <cellStyle name="Normalny 2 2 2 8 2 6" xfId="40953" xr:uid="{00000000-0005-0000-0000-0000FA9F0000}"/>
    <cellStyle name="Normalny 2 2 2 8 3" xfId="40954" xr:uid="{00000000-0005-0000-0000-0000FB9F0000}"/>
    <cellStyle name="Normalny 2 2 2 9" xfId="40955" xr:uid="{00000000-0005-0000-0000-0000FC9F0000}"/>
    <cellStyle name="Normalny 2 2 2 9 2" xfId="40956" xr:uid="{00000000-0005-0000-0000-0000FD9F0000}"/>
    <cellStyle name="Normalny 2 2 2 9 2 2" xfId="40957" xr:uid="{00000000-0005-0000-0000-0000FE9F0000}"/>
    <cellStyle name="Normalny 2 2 2 9 2 2 2" xfId="40958" xr:uid="{00000000-0005-0000-0000-0000FF9F0000}"/>
    <cellStyle name="Normalny 2 2 2 9 2 2 2 2" xfId="40959" xr:uid="{00000000-0005-0000-0000-000000A00000}"/>
    <cellStyle name="Normalny 2 2 2 9 2 2 3" xfId="40960" xr:uid="{00000000-0005-0000-0000-000001A00000}"/>
    <cellStyle name="Normalny 2 2 2 9 2 3" xfId="40961" xr:uid="{00000000-0005-0000-0000-000002A00000}"/>
    <cellStyle name="Normalny 2 2 2 9 2 3 2" xfId="40962" xr:uid="{00000000-0005-0000-0000-000003A00000}"/>
    <cellStyle name="Normalny 2 2 2 9 2 3 2 2" xfId="40963" xr:uid="{00000000-0005-0000-0000-000004A00000}"/>
    <cellStyle name="Normalny 2 2 2 9 2 3 3" xfId="40964" xr:uid="{00000000-0005-0000-0000-000005A00000}"/>
    <cellStyle name="Normalny 2 2 2 9 2 4" xfId="40965" xr:uid="{00000000-0005-0000-0000-000006A00000}"/>
    <cellStyle name="Normalny 2 2 2 9 2 4 2" xfId="40966" xr:uid="{00000000-0005-0000-0000-000007A00000}"/>
    <cellStyle name="Normalny 2 2 2 9 2 4 2 2" xfId="40967" xr:uid="{00000000-0005-0000-0000-000008A00000}"/>
    <cellStyle name="Normalny 2 2 2 9 2 4 3" xfId="40968" xr:uid="{00000000-0005-0000-0000-000009A00000}"/>
    <cellStyle name="Normalny 2 2 2 9 2 5" xfId="40969" xr:uid="{00000000-0005-0000-0000-00000AA00000}"/>
    <cellStyle name="Normalny 2 2 2 9 2 5 2" xfId="40970" xr:uid="{00000000-0005-0000-0000-00000BA00000}"/>
    <cellStyle name="Normalny 2 2 2 9 2 6" xfId="40971" xr:uid="{00000000-0005-0000-0000-00000CA00000}"/>
    <cellStyle name="Normalny 2 2 2 9 3" xfId="40972" xr:uid="{00000000-0005-0000-0000-00000DA00000}"/>
    <cellStyle name="Normalny 2 2 2_2011'05 Raport PGE_DO-CO2" xfId="40973" xr:uid="{00000000-0005-0000-0000-00000EA00000}"/>
    <cellStyle name="Normalny 2 2 20" xfId="40974" xr:uid="{00000000-0005-0000-0000-00000FA00000}"/>
    <cellStyle name="Normalny 2 2 21" xfId="40975" xr:uid="{00000000-0005-0000-0000-000010A00000}"/>
    <cellStyle name="Normalny 2 2 22" xfId="40976" xr:uid="{00000000-0005-0000-0000-000011A00000}"/>
    <cellStyle name="Normalny 2 2 23" xfId="40977" xr:uid="{00000000-0005-0000-0000-000012A00000}"/>
    <cellStyle name="Normalny 2 2 24" xfId="40978" xr:uid="{00000000-0005-0000-0000-000013A00000}"/>
    <cellStyle name="Normalny 2 2 25" xfId="40979" xr:uid="{00000000-0005-0000-0000-000014A00000}"/>
    <cellStyle name="Normalny 2 2 26" xfId="40980" xr:uid="{00000000-0005-0000-0000-000015A00000}"/>
    <cellStyle name="Normalny 2 2 27" xfId="40981" xr:uid="{00000000-0005-0000-0000-000016A00000}"/>
    <cellStyle name="Normalny 2 2 3" xfId="40982" xr:uid="{00000000-0005-0000-0000-000017A00000}"/>
    <cellStyle name="Normalny 2 2 3 2" xfId="40983" xr:uid="{00000000-0005-0000-0000-000018A00000}"/>
    <cellStyle name="Normalny 2 2 3 2 10" xfId="40984" xr:uid="{00000000-0005-0000-0000-000019A00000}"/>
    <cellStyle name="Normalny 2 2 3 2 10 2" xfId="40985" xr:uid="{00000000-0005-0000-0000-00001AA00000}"/>
    <cellStyle name="Normalny 2 2 3 2 11" xfId="40986" xr:uid="{00000000-0005-0000-0000-00001BA00000}"/>
    <cellStyle name="Normalny 2 2 3 2 2" xfId="40987" xr:uid="{00000000-0005-0000-0000-00001CA00000}"/>
    <cellStyle name="Normalny 2 2 3 2 2 10" xfId="40988" xr:uid="{00000000-0005-0000-0000-00001DA00000}"/>
    <cellStyle name="Normalny 2 2 3 2 2 2" xfId="40989" xr:uid="{00000000-0005-0000-0000-00001EA00000}"/>
    <cellStyle name="Normalny 2 2 3 2 2 2 2" xfId="40990" xr:uid="{00000000-0005-0000-0000-00001FA00000}"/>
    <cellStyle name="Normalny 2 2 3 2 2 2 2 2" xfId="40991" xr:uid="{00000000-0005-0000-0000-000020A00000}"/>
    <cellStyle name="Normalny 2 2 3 2 2 2 2 2 2" xfId="40992" xr:uid="{00000000-0005-0000-0000-000021A00000}"/>
    <cellStyle name="Normalny 2 2 3 2 2 2 2 2 2 2" xfId="40993" xr:uid="{00000000-0005-0000-0000-000022A00000}"/>
    <cellStyle name="Normalny 2 2 3 2 2 2 2 2 2 2 2" xfId="40994" xr:uid="{00000000-0005-0000-0000-000023A00000}"/>
    <cellStyle name="Normalny 2 2 3 2 2 2 2 2 2 3" xfId="40995" xr:uid="{00000000-0005-0000-0000-000024A00000}"/>
    <cellStyle name="Normalny 2 2 3 2 2 2 2 2 3" xfId="40996" xr:uid="{00000000-0005-0000-0000-000025A00000}"/>
    <cellStyle name="Normalny 2 2 3 2 2 2 2 2 3 2" xfId="40997" xr:uid="{00000000-0005-0000-0000-000026A00000}"/>
    <cellStyle name="Normalny 2 2 3 2 2 2 2 2 3 2 2" xfId="40998" xr:uid="{00000000-0005-0000-0000-000027A00000}"/>
    <cellStyle name="Normalny 2 2 3 2 2 2 2 2 3 3" xfId="40999" xr:uid="{00000000-0005-0000-0000-000028A00000}"/>
    <cellStyle name="Normalny 2 2 3 2 2 2 2 2 4" xfId="41000" xr:uid="{00000000-0005-0000-0000-000029A00000}"/>
    <cellStyle name="Normalny 2 2 3 2 2 2 2 2 4 2" xfId="41001" xr:uid="{00000000-0005-0000-0000-00002AA00000}"/>
    <cellStyle name="Normalny 2 2 3 2 2 2 2 2 4 2 2" xfId="41002" xr:uid="{00000000-0005-0000-0000-00002BA00000}"/>
    <cellStyle name="Normalny 2 2 3 2 2 2 2 2 4 3" xfId="41003" xr:uid="{00000000-0005-0000-0000-00002CA00000}"/>
    <cellStyle name="Normalny 2 2 3 2 2 2 2 2 5" xfId="41004" xr:uid="{00000000-0005-0000-0000-00002DA00000}"/>
    <cellStyle name="Normalny 2 2 3 2 2 2 2 2 5 2" xfId="41005" xr:uid="{00000000-0005-0000-0000-00002EA00000}"/>
    <cellStyle name="Normalny 2 2 3 2 2 2 2 2 6" xfId="41006" xr:uid="{00000000-0005-0000-0000-00002FA00000}"/>
    <cellStyle name="Normalny 2 2 3 2 2 2 2 3" xfId="41007" xr:uid="{00000000-0005-0000-0000-000030A00000}"/>
    <cellStyle name="Normalny 2 2 3 2 2 2 2 3 2" xfId="41008" xr:uid="{00000000-0005-0000-0000-000031A00000}"/>
    <cellStyle name="Normalny 2 2 3 2 2 2 2 3 2 2" xfId="41009" xr:uid="{00000000-0005-0000-0000-000032A00000}"/>
    <cellStyle name="Normalny 2 2 3 2 2 2 2 3 3" xfId="41010" xr:uid="{00000000-0005-0000-0000-000033A00000}"/>
    <cellStyle name="Normalny 2 2 3 2 2 2 2 4" xfId="41011" xr:uid="{00000000-0005-0000-0000-000034A00000}"/>
    <cellStyle name="Normalny 2 2 3 2 2 2 2 4 2" xfId="41012" xr:uid="{00000000-0005-0000-0000-000035A00000}"/>
    <cellStyle name="Normalny 2 2 3 2 2 2 2 4 2 2" xfId="41013" xr:uid="{00000000-0005-0000-0000-000036A00000}"/>
    <cellStyle name="Normalny 2 2 3 2 2 2 2 4 3" xfId="41014" xr:uid="{00000000-0005-0000-0000-000037A00000}"/>
    <cellStyle name="Normalny 2 2 3 2 2 2 2 5" xfId="41015" xr:uid="{00000000-0005-0000-0000-000038A00000}"/>
    <cellStyle name="Normalny 2 2 3 2 2 2 2 5 2" xfId="41016" xr:uid="{00000000-0005-0000-0000-000039A00000}"/>
    <cellStyle name="Normalny 2 2 3 2 2 2 2 5 2 2" xfId="41017" xr:uid="{00000000-0005-0000-0000-00003AA00000}"/>
    <cellStyle name="Normalny 2 2 3 2 2 2 2 5 3" xfId="41018" xr:uid="{00000000-0005-0000-0000-00003BA00000}"/>
    <cellStyle name="Normalny 2 2 3 2 2 2 2 6" xfId="41019" xr:uid="{00000000-0005-0000-0000-00003CA00000}"/>
    <cellStyle name="Normalny 2 2 3 2 2 2 2 6 2" xfId="41020" xr:uid="{00000000-0005-0000-0000-00003DA00000}"/>
    <cellStyle name="Normalny 2 2 3 2 2 2 2 7" xfId="41021" xr:uid="{00000000-0005-0000-0000-00003EA00000}"/>
    <cellStyle name="Normalny 2 2 3 2 2 2 3" xfId="41022" xr:uid="{00000000-0005-0000-0000-00003FA00000}"/>
    <cellStyle name="Normalny 2 2 3 2 2 2 3 2" xfId="41023" xr:uid="{00000000-0005-0000-0000-000040A00000}"/>
    <cellStyle name="Normalny 2 2 3 2 2 2 3 2 2" xfId="41024" xr:uid="{00000000-0005-0000-0000-000041A00000}"/>
    <cellStyle name="Normalny 2 2 3 2 2 2 3 2 2 2" xfId="41025" xr:uid="{00000000-0005-0000-0000-000042A00000}"/>
    <cellStyle name="Normalny 2 2 3 2 2 2 3 2 3" xfId="41026" xr:uid="{00000000-0005-0000-0000-000043A00000}"/>
    <cellStyle name="Normalny 2 2 3 2 2 2 3 3" xfId="41027" xr:uid="{00000000-0005-0000-0000-000044A00000}"/>
    <cellStyle name="Normalny 2 2 3 2 2 2 3 3 2" xfId="41028" xr:uid="{00000000-0005-0000-0000-000045A00000}"/>
    <cellStyle name="Normalny 2 2 3 2 2 2 3 3 2 2" xfId="41029" xr:uid="{00000000-0005-0000-0000-000046A00000}"/>
    <cellStyle name="Normalny 2 2 3 2 2 2 3 3 3" xfId="41030" xr:uid="{00000000-0005-0000-0000-000047A00000}"/>
    <cellStyle name="Normalny 2 2 3 2 2 2 3 4" xfId="41031" xr:uid="{00000000-0005-0000-0000-000048A00000}"/>
    <cellStyle name="Normalny 2 2 3 2 2 2 3 4 2" xfId="41032" xr:uid="{00000000-0005-0000-0000-000049A00000}"/>
    <cellStyle name="Normalny 2 2 3 2 2 2 3 4 2 2" xfId="41033" xr:uid="{00000000-0005-0000-0000-00004AA00000}"/>
    <cellStyle name="Normalny 2 2 3 2 2 2 3 4 3" xfId="41034" xr:uid="{00000000-0005-0000-0000-00004BA00000}"/>
    <cellStyle name="Normalny 2 2 3 2 2 2 3 5" xfId="41035" xr:uid="{00000000-0005-0000-0000-00004CA00000}"/>
    <cellStyle name="Normalny 2 2 3 2 2 2 3 5 2" xfId="41036" xr:uid="{00000000-0005-0000-0000-00004DA00000}"/>
    <cellStyle name="Normalny 2 2 3 2 2 2 3 6" xfId="41037" xr:uid="{00000000-0005-0000-0000-00004EA00000}"/>
    <cellStyle name="Normalny 2 2 3 2 2 2 4" xfId="41038" xr:uid="{00000000-0005-0000-0000-00004FA00000}"/>
    <cellStyle name="Normalny 2 2 3 2 2 2 4 2" xfId="41039" xr:uid="{00000000-0005-0000-0000-000050A00000}"/>
    <cellStyle name="Normalny 2 2 3 2 2 2 4 2 2" xfId="41040" xr:uid="{00000000-0005-0000-0000-000051A00000}"/>
    <cellStyle name="Normalny 2 2 3 2 2 2 4 2 2 2" xfId="41041" xr:uid="{00000000-0005-0000-0000-000052A00000}"/>
    <cellStyle name="Normalny 2 2 3 2 2 2 4 2 3" xfId="41042" xr:uid="{00000000-0005-0000-0000-000053A00000}"/>
    <cellStyle name="Normalny 2 2 3 2 2 2 4 3" xfId="41043" xr:uid="{00000000-0005-0000-0000-000054A00000}"/>
    <cellStyle name="Normalny 2 2 3 2 2 2 4 3 2" xfId="41044" xr:uid="{00000000-0005-0000-0000-000055A00000}"/>
    <cellStyle name="Normalny 2 2 3 2 2 2 4 3 2 2" xfId="41045" xr:uid="{00000000-0005-0000-0000-000056A00000}"/>
    <cellStyle name="Normalny 2 2 3 2 2 2 4 3 3" xfId="41046" xr:uid="{00000000-0005-0000-0000-000057A00000}"/>
    <cellStyle name="Normalny 2 2 3 2 2 2 4 4" xfId="41047" xr:uid="{00000000-0005-0000-0000-000058A00000}"/>
    <cellStyle name="Normalny 2 2 3 2 2 2 4 4 2" xfId="41048" xr:uid="{00000000-0005-0000-0000-000059A00000}"/>
    <cellStyle name="Normalny 2 2 3 2 2 2 4 4 2 2" xfId="41049" xr:uid="{00000000-0005-0000-0000-00005AA00000}"/>
    <cellStyle name="Normalny 2 2 3 2 2 2 4 4 3" xfId="41050" xr:uid="{00000000-0005-0000-0000-00005BA00000}"/>
    <cellStyle name="Normalny 2 2 3 2 2 2 4 5" xfId="41051" xr:uid="{00000000-0005-0000-0000-00005CA00000}"/>
    <cellStyle name="Normalny 2 2 3 2 2 2 4 5 2" xfId="41052" xr:uid="{00000000-0005-0000-0000-00005DA00000}"/>
    <cellStyle name="Normalny 2 2 3 2 2 2 4 6" xfId="41053" xr:uid="{00000000-0005-0000-0000-00005EA00000}"/>
    <cellStyle name="Normalny 2 2 3 2 2 2 5" xfId="41054" xr:uid="{00000000-0005-0000-0000-00005FA00000}"/>
    <cellStyle name="Normalny 2 2 3 2 2 2 5 2" xfId="41055" xr:uid="{00000000-0005-0000-0000-000060A00000}"/>
    <cellStyle name="Normalny 2 2 3 2 2 2 5 2 2" xfId="41056" xr:uid="{00000000-0005-0000-0000-000061A00000}"/>
    <cellStyle name="Normalny 2 2 3 2 2 2 5 3" xfId="41057" xr:uid="{00000000-0005-0000-0000-000062A00000}"/>
    <cellStyle name="Normalny 2 2 3 2 2 2 6" xfId="41058" xr:uid="{00000000-0005-0000-0000-000063A00000}"/>
    <cellStyle name="Normalny 2 2 3 2 2 2 6 2" xfId="41059" xr:uid="{00000000-0005-0000-0000-000064A00000}"/>
    <cellStyle name="Normalny 2 2 3 2 2 2 6 2 2" xfId="41060" xr:uid="{00000000-0005-0000-0000-000065A00000}"/>
    <cellStyle name="Normalny 2 2 3 2 2 2 6 3" xfId="41061" xr:uid="{00000000-0005-0000-0000-000066A00000}"/>
    <cellStyle name="Normalny 2 2 3 2 2 2 7" xfId="41062" xr:uid="{00000000-0005-0000-0000-000067A00000}"/>
    <cellStyle name="Normalny 2 2 3 2 2 2 7 2" xfId="41063" xr:uid="{00000000-0005-0000-0000-000068A00000}"/>
    <cellStyle name="Normalny 2 2 3 2 2 2 7 2 2" xfId="41064" xr:uid="{00000000-0005-0000-0000-000069A00000}"/>
    <cellStyle name="Normalny 2 2 3 2 2 2 7 3" xfId="41065" xr:uid="{00000000-0005-0000-0000-00006AA00000}"/>
    <cellStyle name="Normalny 2 2 3 2 2 2 8" xfId="41066" xr:uid="{00000000-0005-0000-0000-00006BA00000}"/>
    <cellStyle name="Normalny 2 2 3 2 2 2 8 2" xfId="41067" xr:uid="{00000000-0005-0000-0000-00006CA00000}"/>
    <cellStyle name="Normalny 2 2 3 2 2 2 9" xfId="41068" xr:uid="{00000000-0005-0000-0000-00006DA00000}"/>
    <cellStyle name="Normalny 2 2 3 2 2 3" xfId="41069" xr:uid="{00000000-0005-0000-0000-00006EA00000}"/>
    <cellStyle name="Normalny 2 2 3 2 2 3 2" xfId="41070" xr:uid="{00000000-0005-0000-0000-00006FA00000}"/>
    <cellStyle name="Normalny 2 2 3 2 2 3 2 2" xfId="41071" xr:uid="{00000000-0005-0000-0000-000070A00000}"/>
    <cellStyle name="Normalny 2 2 3 2 2 3 2 2 2" xfId="41072" xr:uid="{00000000-0005-0000-0000-000071A00000}"/>
    <cellStyle name="Normalny 2 2 3 2 2 3 2 2 2 2" xfId="41073" xr:uid="{00000000-0005-0000-0000-000072A00000}"/>
    <cellStyle name="Normalny 2 2 3 2 2 3 2 2 3" xfId="41074" xr:uid="{00000000-0005-0000-0000-000073A00000}"/>
    <cellStyle name="Normalny 2 2 3 2 2 3 2 3" xfId="41075" xr:uid="{00000000-0005-0000-0000-000074A00000}"/>
    <cellStyle name="Normalny 2 2 3 2 2 3 2 3 2" xfId="41076" xr:uid="{00000000-0005-0000-0000-000075A00000}"/>
    <cellStyle name="Normalny 2 2 3 2 2 3 2 3 2 2" xfId="41077" xr:uid="{00000000-0005-0000-0000-000076A00000}"/>
    <cellStyle name="Normalny 2 2 3 2 2 3 2 3 3" xfId="41078" xr:uid="{00000000-0005-0000-0000-000077A00000}"/>
    <cellStyle name="Normalny 2 2 3 2 2 3 2 4" xfId="41079" xr:uid="{00000000-0005-0000-0000-000078A00000}"/>
    <cellStyle name="Normalny 2 2 3 2 2 3 2 4 2" xfId="41080" xr:uid="{00000000-0005-0000-0000-000079A00000}"/>
    <cellStyle name="Normalny 2 2 3 2 2 3 2 4 2 2" xfId="41081" xr:uid="{00000000-0005-0000-0000-00007AA00000}"/>
    <cellStyle name="Normalny 2 2 3 2 2 3 2 4 3" xfId="41082" xr:uid="{00000000-0005-0000-0000-00007BA00000}"/>
    <cellStyle name="Normalny 2 2 3 2 2 3 2 5" xfId="41083" xr:uid="{00000000-0005-0000-0000-00007CA00000}"/>
    <cellStyle name="Normalny 2 2 3 2 2 3 2 5 2" xfId="41084" xr:uid="{00000000-0005-0000-0000-00007DA00000}"/>
    <cellStyle name="Normalny 2 2 3 2 2 3 2 6" xfId="41085" xr:uid="{00000000-0005-0000-0000-00007EA00000}"/>
    <cellStyle name="Normalny 2 2 3 2 2 3 3" xfId="41086" xr:uid="{00000000-0005-0000-0000-00007FA00000}"/>
    <cellStyle name="Normalny 2 2 3 2 2 3 3 2" xfId="41087" xr:uid="{00000000-0005-0000-0000-000080A00000}"/>
    <cellStyle name="Normalny 2 2 3 2 2 3 3 2 2" xfId="41088" xr:uid="{00000000-0005-0000-0000-000081A00000}"/>
    <cellStyle name="Normalny 2 2 3 2 2 3 3 3" xfId="41089" xr:uid="{00000000-0005-0000-0000-000082A00000}"/>
    <cellStyle name="Normalny 2 2 3 2 2 3 4" xfId="41090" xr:uid="{00000000-0005-0000-0000-000083A00000}"/>
    <cellStyle name="Normalny 2 2 3 2 2 3 4 2" xfId="41091" xr:uid="{00000000-0005-0000-0000-000084A00000}"/>
    <cellStyle name="Normalny 2 2 3 2 2 3 4 2 2" xfId="41092" xr:uid="{00000000-0005-0000-0000-000085A00000}"/>
    <cellStyle name="Normalny 2 2 3 2 2 3 4 3" xfId="41093" xr:uid="{00000000-0005-0000-0000-000086A00000}"/>
    <cellStyle name="Normalny 2 2 3 2 2 3 5" xfId="41094" xr:uid="{00000000-0005-0000-0000-000087A00000}"/>
    <cellStyle name="Normalny 2 2 3 2 2 3 5 2" xfId="41095" xr:uid="{00000000-0005-0000-0000-000088A00000}"/>
    <cellStyle name="Normalny 2 2 3 2 2 3 5 2 2" xfId="41096" xr:uid="{00000000-0005-0000-0000-000089A00000}"/>
    <cellStyle name="Normalny 2 2 3 2 2 3 5 3" xfId="41097" xr:uid="{00000000-0005-0000-0000-00008AA00000}"/>
    <cellStyle name="Normalny 2 2 3 2 2 3 6" xfId="41098" xr:uid="{00000000-0005-0000-0000-00008BA00000}"/>
    <cellStyle name="Normalny 2 2 3 2 2 3 6 2" xfId="41099" xr:uid="{00000000-0005-0000-0000-00008CA00000}"/>
    <cellStyle name="Normalny 2 2 3 2 2 3 7" xfId="41100" xr:uid="{00000000-0005-0000-0000-00008DA00000}"/>
    <cellStyle name="Normalny 2 2 3 2 2 4" xfId="41101" xr:uid="{00000000-0005-0000-0000-00008EA00000}"/>
    <cellStyle name="Normalny 2 2 3 2 2 4 2" xfId="41102" xr:uid="{00000000-0005-0000-0000-00008FA00000}"/>
    <cellStyle name="Normalny 2 2 3 2 2 4 2 2" xfId="41103" xr:uid="{00000000-0005-0000-0000-000090A00000}"/>
    <cellStyle name="Normalny 2 2 3 2 2 4 2 2 2" xfId="41104" xr:uid="{00000000-0005-0000-0000-000091A00000}"/>
    <cellStyle name="Normalny 2 2 3 2 2 4 2 3" xfId="41105" xr:uid="{00000000-0005-0000-0000-000092A00000}"/>
    <cellStyle name="Normalny 2 2 3 2 2 4 3" xfId="41106" xr:uid="{00000000-0005-0000-0000-000093A00000}"/>
    <cellStyle name="Normalny 2 2 3 2 2 4 3 2" xfId="41107" xr:uid="{00000000-0005-0000-0000-000094A00000}"/>
    <cellStyle name="Normalny 2 2 3 2 2 4 3 2 2" xfId="41108" xr:uid="{00000000-0005-0000-0000-000095A00000}"/>
    <cellStyle name="Normalny 2 2 3 2 2 4 3 3" xfId="41109" xr:uid="{00000000-0005-0000-0000-000096A00000}"/>
    <cellStyle name="Normalny 2 2 3 2 2 4 4" xfId="41110" xr:uid="{00000000-0005-0000-0000-000097A00000}"/>
    <cellStyle name="Normalny 2 2 3 2 2 4 4 2" xfId="41111" xr:uid="{00000000-0005-0000-0000-000098A00000}"/>
    <cellStyle name="Normalny 2 2 3 2 2 4 4 2 2" xfId="41112" xr:uid="{00000000-0005-0000-0000-000099A00000}"/>
    <cellStyle name="Normalny 2 2 3 2 2 4 4 3" xfId="41113" xr:uid="{00000000-0005-0000-0000-00009AA00000}"/>
    <cellStyle name="Normalny 2 2 3 2 2 4 5" xfId="41114" xr:uid="{00000000-0005-0000-0000-00009BA00000}"/>
    <cellStyle name="Normalny 2 2 3 2 2 4 5 2" xfId="41115" xr:uid="{00000000-0005-0000-0000-00009CA00000}"/>
    <cellStyle name="Normalny 2 2 3 2 2 4 6" xfId="41116" xr:uid="{00000000-0005-0000-0000-00009DA00000}"/>
    <cellStyle name="Normalny 2 2 3 2 2 5" xfId="41117" xr:uid="{00000000-0005-0000-0000-00009EA00000}"/>
    <cellStyle name="Normalny 2 2 3 2 2 5 2" xfId="41118" xr:uid="{00000000-0005-0000-0000-00009FA00000}"/>
    <cellStyle name="Normalny 2 2 3 2 2 5 2 2" xfId="41119" xr:uid="{00000000-0005-0000-0000-0000A0A00000}"/>
    <cellStyle name="Normalny 2 2 3 2 2 5 2 2 2" xfId="41120" xr:uid="{00000000-0005-0000-0000-0000A1A00000}"/>
    <cellStyle name="Normalny 2 2 3 2 2 5 2 3" xfId="41121" xr:uid="{00000000-0005-0000-0000-0000A2A00000}"/>
    <cellStyle name="Normalny 2 2 3 2 2 5 3" xfId="41122" xr:uid="{00000000-0005-0000-0000-0000A3A00000}"/>
    <cellStyle name="Normalny 2 2 3 2 2 5 3 2" xfId="41123" xr:uid="{00000000-0005-0000-0000-0000A4A00000}"/>
    <cellStyle name="Normalny 2 2 3 2 2 5 3 2 2" xfId="41124" xr:uid="{00000000-0005-0000-0000-0000A5A00000}"/>
    <cellStyle name="Normalny 2 2 3 2 2 5 3 3" xfId="41125" xr:uid="{00000000-0005-0000-0000-0000A6A00000}"/>
    <cellStyle name="Normalny 2 2 3 2 2 5 4" xfId="41126" xr:uid="{00000000-0005-0000-0000-0000A7A00000}"/>
    <cellStyle name="Normalny 2 2 3 2 2 5 4 2" xfId="41127" xr:uid="{00000000-0005-0000-0000-0000A8A00000}"/>
    <cellStyle name="Normalny 2 2 3 2 2 5 4 2 2" xfId="41128" xr:uid="{00000000-0005-0000-0000-0000A9A00000}"/>
    <cellStyle name="Normalny 2 2 3 2 2 5 4 3" xfId="41129" xr:uid="{00000000-0005-0000-0000-0000AAA00000}"/>
    <cellStyle name="Normalny 2 2 3 2 2 5 5" xfId="41130" xr:uid="{00000000-0005-0000-0000-0000ABA00000}"/>
    <cellStyle name="Normalny 2 2 3 2 2 5 5 2" xfId="41131" xr:uid="{00000000-0005-0000-0000-0000ACA00000}"/>
    <cellStyle name="Normalny 2 2 3 2 2 5 6" xfId="41132" xr:uid="{00000000-0005-0000-0000-0000ADA00000}"/>
    <cellStyle name="Normalny 2 2 3 2 2 6" xfId="41133" xr:uid="{00000000-0005-0000-0000-0000AEA00000}"/>
    <cellStyle name="Normalny 2 2 3 2 2 6 2" xfId="41134" xr:uid="{00000000-0005-0000-0000-0000AFA00000}"/>
    <cellStyle name="Normalny 2 2 3 2 2 6 2 2" xfId="41135" xr:uid="{00000000-0005-0000-0000-0000B0A00000}"/>
    <cellStyle name="Normalny 2 2 3 2 2 6 3" xfId="41136" xr:uid="{00000000-0005-0000-0000-0000B1A00000}"/>
    <cellStyle name="Normalny 2 2 3 2 2 7" xfId="41137" xr:uid="{00000000-0005-0000-0000-0000B2A00000}"/>
    <cellStyle name="Normalny 2 2 3 2 2 7 2" xfId="41138" xr:uid="{00000000-0005-0000-0000-0000B3A00000}"/>
    <cellStyle name="Normalny 2 2 3 2 2 7 2 2" xfId="41139" xr:uid="{00000000-0005-0000-0000-0000B4A00000}"/>
    <cellStyle name="Normalny 2 2 3 2 2 7 3" xfId="41140" xr:uid="{00000000-0005-0000-0000-0000B5A00000}"/>
    <cellStyle name="Normalny 2 2 3 2 2 8" xfId="41141" xr:uid="{00000000-0005-0000-0000-0000B6A00000}"/>
    <cellStyle name="Normalny 2 2 3 2 2 8 2" xfId="41142" xr:uid="{00000000-0005-0000-0000-0000B7A00000}"/>
    <cellStyle name="Normalny 2 2 3 2 2 8 2 2" xfId="41143" xr:uid="{00000000-0005-0000-0000-0000B8A00000}"/>
    <cellStyle name="Normalny 2 2 3 2 2 8 3" xfId="41144" xr:uid="{00000000-0005-0000-0000-0000B9A00000}"/>
    <cellStyle name="Normalny 2 2 3 2 2 9" xfId="41145" xr:uid="{00000000-0005-0000-0000-0000BAA00000}"/>
    <cellStyle name="Normalny 2 2 3 2 2 9 2" xfId="41146" xr:uid="{00000000-0005-0000-0000-0000BBA00000}"/>
    <cellStyle name="Normalny 2 2 3 2 3" xfId="41147" xr:uid="{00000000-0005-0000-0000-0000BCA00000}"/>
    <cellStyle name="Normalny 2 2 3 2 3 2" xfId="41148" xr:uid="{00000000-0005-0000-0000-0000BDA00000}"/>
    <cellStyle name="Normalny 2 2 3 2 3 2 2" xfId="41149" xr:uid="{00000000-0005-0000-0000-0000BEA00000}"/>
    <cellStyle name="Normalny 2 2 3 2 3 2 2 2" xfId="41150" xr:uid="{00000000-0005-0000-0000-0000BFA00000}"/>
    <cellStyle name="Normalny 2 2 3 2 3 2 2 2 2" xfId="41151" xr:uid="{00000000-0005-0000-0000-0000C0A00000}"/>
    <cellStyle name="Normalny 2 2 3 2 3 2 2 2 2 2" xfId="41152" xr:uid="{00000000-0005-0000-0000-0000C1A00000}"/>
    <cellStyle name="Normalny 2 2 3 2 3 2 2 2 3" xfId="41153" xr:uid="{00000000-0005-0000-0000-0000C2A00000}"/>
    <cellStyle name="Normalny 2 2 3 2 3 2 2 3" xfId="41154" xr:uid="{00000000-0005-0000-0000-0000C3A00000}"/>
    <cellStyle name="Normalny 2 2 3 2 3 2 2 3 2" xfId="41155" xr:uid="{00000000-0005-0000-0000-0000C4A00000}"/>
    <cellStyle name="Normalny 2 2 3 2 3 2 2 3 2 2" xfId="41156" xr:uid="{00000000-0005-0000-0000-0000C5A00000}"/>
    <cellStyle name="Normalny 2 2 3 2 3 2 2 3 3" xfId="41157" xr:uid="{00000000-0005-0000-0000-0000C6A00000}"/>
    <cellStyle name="Normalny 2 2 3 2 3 2 2 4" xfId="41158" xr:uid="{00000000-0005-0000-0000-0000C7A00000}"/>
    <cellStyle name="Normalny 2 2 3 2 3 2 2 4 2" xfId="41159" xr:uid="{00000000-0005-0000-0000-0000C8A00000}"/>
    <cellStyle name="Normalny 2 2 3 2 3 2 2 4 2 2" xfId="41160" xr:uid="{00000000-0005-0000-0000-0000C9A00000}"/>
    <cellStyle name="Normalny 2 2 3 2 3 2 2 4 3" xfId="41161" xr:uid="{00000000-0005-0000-0000-0000CAA00000}"/>
    <cellStyle name="Normalny 2 2 3 2 3 2 2 5" xfId="41162" xr:uid="{00000000-0005-0000-0000-0000CBA00000}"/>
    <cellStyle name="Normalny 2 2 3 2 3 2 2 5 2" xfId="41163" xr:uid="{00000000-0005-0000-0000-0000CCA00000}"/>
    <cellStyle name="Normalny 2 2 3 2 3 2 2 6" xfId="41164" xr:uid="{00000000-0005-0000-0000-0000CDA00000}"/>
    <cellStyle name="Normalny 2 2 3 2 3 2 3" xfId="41165" xr:uid="{00000000-0005-0000-0000-0000CEA00000}"/>
    <cellStyle name="Normalny 2 2 3 2 3 2 3 2" xfId="41166" xr:uid="{00000000-0005-0000-0000-0000CFA00000}"/>
    <cellStyle name="Normalny 2 2 3 2 3 2 3 2 2" xfId="41167" xr:uid="{00000000-0005-0000-0000-0000D0A00000}"/>
    <cellStyle name="Normalny 2 2 3 2 3 2 3 3" xfId="41168" xr:uid="{00000000-0005-0000-0000-0000D1A00000}"/>
    <cellStyle name="Normalny 2 2 3 2 3 2 4" xfId="41169" xr:uid="{00000000-0005-0000-0000-0000D2A00000}"/>
    <cellStyle name="Normalny 2 2 3 2 3 2 4 2" xfId="41170" xr:uid="{00000000-0005-0000-0000-0000D3A00000}"/>
    <cellStyle name="Normalny 2 2 3 2 3 2 4 2 2" xfId="41171" xr:uid="{00000000-0005-0000-0000-0000D4A00000}"/>
    <cellStyle name="Normalny 2 2 3 2 3 2 4 3" xfId="41172" xr:uid="{00000000-0005-0000-0000-0000D5A00000}"/>
    <cellStyle name="Normalny 2 2 3 2 3 2 5" xfId="41173" xr:uid="{00000000-0005-0000-0000-0000D6A00000}"/>
    <cellStyle name="Normalny 2 2 3 2 3 2 5 2" xfId="41174" xr:uid="{00000000-0005-0000-0000-0000D7A00000}"/>
    <cellStyle name="Normalny 2 2 3 2 3 2 5 2 2" xfId="41175" xr:uid="{00000000-0005-0000-0000-0000D8A00000}"/>
    <cellStyle name="Normalny 2 2 3 2 3 2 5 3" xfId="41176" xr:uid="{00000000-0005-0000-0000-0000D9A00000}"/>
    <cellStyle name="Normalny 2 2 3 2 3 2 6" xfId="41177" xr:uid="{00000000-0005-0000-0000-0000DAA00000}"/>
    <cellStyle name="Normalny 2 2 3 2 3 2 6 2" xfId="41178" xr:uid="{00000000-0005-0000-0000-0000DBA00000}"/>
    <cellStyle name="Normalny 2 2 3 2 3 2 7" xfId="41179" xr:uid="{00000000-0005-0000-0000-0000DCA00000}"/>
    <cellStyle name="Normalny 2 2 3 2 3 3" xfId="41180" xr:uid="{00000000-0005-0000-0000-0000DDA00000}"/>
    <cellStyle name="Normalny 2 2 3 2 3 3 2" xfId="41181" xr:uid="{00000000-0005-0000-0000-0000DEA00000}"/>
    <cellStyle name="Normalny 2 2 3 2 3 3 2 2" xfId="41182" xr:uid="{00000000-0005-0000-0000-0000DFA00000}"/>
    <cellStyle name="Normalny 2 2 3 2 3 3 2 2 2" xfId="41183" xr:uid="{00000000-0005-0000-0000-0000E0A00000}"/>
    <cellStyle name="Normalny 2 2 3 2 3 3 2 3" xfId="41184" xr:uid="{00000000-0005-0000-0000-0000E1A00000}"/>
    <cellStyle name="Normalny 2 2 3 2 3 3 3" xfId="41185" xr:uid="{00000000-0005-0000-0000-0000E2A00000}"/>
    <cellStyle name="Normalny 2 2 3 2 3 3 3 2" xfId="41186" xr:uid="{00000000-0005-0000-0000-0000E3A00000}"/>
    <cellStyle name="Normalny 2 2 3 2 3 3 3 2 2" xfId="41187" xr:uid="{00000000-0005-0000-0000-0000E4A00000}"/>
    <cellStyle name="Normalny 2 2 3 2 3 3 3 3" xfId="41188" xr:uid="{00000000-0005-0000-0000-0000E5A00000}"/>
    <cellStyle name="Normalny 2 2 3 2 3 3 4" xfId="41189" xr:uid="{00000000-0005-0000-0000-0000E6A00000}"/>
    <cellStyle name="Normalny 2 2 3 2 3 3 4 2" xfId="41190" xr:uid="{00000000-0005-0000-0000-0000E7A00000}"/>
    <cellStyle name="Normalny 2 2 3 2 3 3 4 2 2" xfId="41191" xr:uid="{00000000-0005-0000-0000-0000E8A00000}"/>
    <cellStyle name="Normalny 2 2 3 2 3 3 4 3" xfId="41192" xr:uid="{00000000-0005-0000-0000-0000E9A00000}"/>
    <cellStyle name="Normalny 2 2 3 2 3 3 5" xfId="41193" xr:uid="{00000000-0005-0000-0000-0000EAA00000}"/>
    <cellStyle name="Normalny 2 2 3 2 3 3 5 2" xfId="41194" xr:uid="{00000000-0005-0000-0000-0000EBA00000}"/>
    <cellStyle name="Normalny 2 2 3 2 3 3 6" xfId="41195" xr:uid="{00000000-0005-0000-0000-0000ECA00000}"/>
    <cellStyle name="Normalny 2 2 3 2 3 4" xfId="41196" xr:uid="{00000000-0005-0000-0000-0000EDA00000}"/>
    <cellStyle name="Normalny 2 2 3 2 3 4 2" xfId="41197" xr:uid="{00000000-0005-0000-0000-0000EEA00000}"/>
    <cellStyle name="Normalny 2 2 3 2 3 4 2 2" xfId="41198" xr:uid="{00000000-0005-0000-0000-0000EFA00000}"/>
    <cellStyle name="Normalny 2 2 3 2 3 4 2 2 2" xfId="41199" xr:uid="{00000000-0005-0000-0000-0000F0A00000}"/>
    <cellStyle name="Normalny 2 2 3 2 3 4 2 3" xfId="41200" xr:uid="{00000000-0005-0000-0000-0000F1A00000}"/>
    <cellStyle name="Normalny 2 2 3 2 3 4 3" xfId="41201" xr:uid="{00000000-0005-0000-0000-0000F2A00000}"/>
    <cellStyle name="Normalny 2 2 3 2 3 4 3 2" xfId="41202" xr:uid="{00000000-0005-0000-0000-0000F3A00000}"/>
    <cellStyle name="Normalny 2 2 3 2 3 4 3 2 2" xfId="41203" xr:uid="{00000000-0005-0000-0000-0000F4A00000}"/>
    <cellStyle name="Normalny 2 2 3 2 3 4 3 3" xfId="41204" xr:uid="{00000000-0005-0000-0000-0000F5A00000}"/>
    <cellStyle name="Normalny 2 2 3 2 3 4 4" xfId="41205" xr:uid="{00000000-0005-0000-0000-0000F6A00000}"/>
    <cellStyle name="Normalny 2 2 3 2 3 4 4 2" xfId="41206" xr:uid="{00000000-0005-0000-0000-0000F7A00000}"/>
    <cellStyle name="Normalny 2 2 3 2 3 4 4 2 2" xfId="41207" xr:uid="{00000000-0005-0000-0000-0000F8A00000}"/>
    <cellStyle name="Normalny 2 2 3 2 3 4 4 3" xfId="41208" xr:uid="{00000000-0005-0000-0000-0000F9A00000}"/>
    <cellStyle name="Normalny 2 2 3 2 3 4 5" xfId="41209" xr:uid="{00000000-0005-0000-0000-0000FAA00000}"/>
    <cellStyle name="Normalny 2 2 3 2 3 4 5 2" xfId="41210" xr:uid="{00000000-0005-0000-0000-0000FBA00000}"/>
    <cellStyle name="Normalny 2 2 3 2 3 4 6" xfId="41211" xr:uid="{00000000-0005-0000-0000-0000FCA00000}"/>
    <cellStyle name="Normalny 2 2 3 2 3 5" xfId="41212" xr:uid="{00000000-0005-0000-0000-0000FDA00000}"/>
    <cellStyle name="Normalny 2 2 3 2 3 5 2" xfId="41213" xr:uid="{00000000-0005-0000-0000-0000FEA00000}"/>
    <cellStyle name="Normalny 2 2 3 2 3 5 2 2" xfId="41214" xr:uid="{00000000-0005-0000-0000-0000FFA00000}"/>
    <cellStyle name="Normalny 2 2 3 2 3 5 3" xfId="41215" xr:uid="{00000000-0005-0000-0000-000000A10000}"/>
    <cellStyle name="Normalny 2 2 3 2 3 6" xfId="41216" xr:uid="{00000000-0005-0000-0000-000001A10000}"/>
    <cellStyle name="Normalny 2 2 3 2 3 6 2" xfId="41217" xr:uid="{00000000-0005-0000-0000-000002A10000}"/>
    <cellStyle name="Normalny 2 2 3 2 3 6 2 2" xfId="41218" xr:uid="{00000000-0005-0000-0000-000003A10000}"/>
    <cellStyle name="Normalny 2 2 3 2 3 6 3" xfId="41219" xr:uid="{00000000-0005-0000-0000-000004A10000}"/>
    <cellStyle name="Normalny 2 2 3 2 3 7" xfId="41220" xr:uid="{00000000-0005-0000-0000-000005A10000}"/>
    <cellStyle name="Normalny 2 2 3 2 3 7 2" xfId="41221" xr:uid="{00000000-0005-0000-0000-000006A10000}"/>
    <cellStyle name="Normalny 2 2 3 2 3 7 2 2" xfId="41222" xr:uid="{00000000-0005-0000-0000-000007A10000}"/>
    <cellStyle name="Normalny 2 2 3 2 3 7 3" xfId="41223" xr:uid="{00000000-0005-0000-0000-000008A10000}"/>
    <cellStyle name="Normalny 2 2 3 2 3 8" xfId="41224" xr:uid="{00000000-0005-0000-0000-000009A10000}"/>
    <cellStyle name="Normalny 2 2 3 2 3 8 2" xfId="41225" xr:uid="{00000000-0005-0000-0000-00000AA10000}"/>
    <cellStyle name="Normalny 2 2 3 2 3 9" xfId="41226" xr:uid="{00000000-0005-0000-0000-00000BA10000}"/>
    <cellStyle name="Normalny 2 2 3 2 4" xfId="41227" xr:uid="{00000000-0005-0000-0000-00000CA10000}"/>
    <cellStyle name="Normalny 2 2 3 2 4 2" xfId="41228" xr:uid="{00000000-0005-0000-0000-00000DA10000}"/>
    <cellStyle name="Normalny 2 2 3 2 4 2 2" xfId="41229" xr:uid="{00000000-0005-0000-0000-00000EA10000}"/>
    <cellStyle name="Normalny 2 2 3 2 4 2 2 2" xfId="41230" xr:uid="{00000000-0005-0000-0000-00000FA10000}"/>
    <cellStyle name="Normalny 2 2 3 2 4 2 2 2 2" xfId="41231" xr:uid="{00000000-0005-0000-0000-000010A10000}"/>
    <cellStyle name="Normalny 2 2 3 2 4 2 2 3" xfId="41232" xr:uid="{00000000-0005-0000-0000-000011A10000}"/>
    <cellStyle name="Normalny 2 2 3 2 4 2 3" xfId="41233" xr:uid="{00000000-0005-0000-0000-000012A10000}"/>
    <cellStyle name="Normalny 2 2 3 2 4 2 3 2" xfId="41234" xr:uid="{00000000-0005-0000-0000-000013A10000}"/>
    <cellStyle name="Normalny 2 2 3 2 4 2 3 2 2" xfId="41235" xr:uid="{00000000-0005-0000-0000-000014A10000}"/>
    <cellStyle name="Normalny 2 2 3 2 4 2 3 3" xfId="41236" xr:uid="{00000000-0005-0000-0000-000015A10000}"/>
    <cellStyle name="Normalny 2 2 3 2 4 2 4" xfId="41237" xr:uid="{00000000-0005-0000-0000-000016A10000}"/>
    <cellStyle name="Normalny 2 2 3 2 4 2 4 2" xfId="41238" xr:uid="{00000000-0005-0000-0000-000017A10000}"/>
    <cellStyle name="Normalny 2 2 3 2 4 2 4 2 2" xfId="41239" xr:uid="{00000000-0005-0000-0000-000018A10000}"/>
    <cellStyle name="Normalny 2 2 3 2 4 2 4 3" xfId="41240" xr:uid="{00000000-0005-0000-0000-000019A10000}"/>
    <cellStyle name="Normalny 2 2 3 2 4 2 5" xfId="41241" xr:uid="{00000000-0005-0000-0000-00001AA10000}"/>
    <cellStyle name="Normalny 2 2 3 2 4 2 5 2" xfId="41242" xr:uid="{00000000-0005-0000-0000-00001BA10000}"/>
    <cellStyle name="Normalny 2 2 3 2 4 2 6" xfId="41243" xr:uid="{00000000-0005-0000-0000-00001CA10000}"/>
    <cellStyle name="Normalny 2 2 3 2 4 3" xfId="41244" xr:uid="{00000000-0005-0000-0000-00001DA10000}"/>
    <cellStyle name="Normalny 2 2 3 2 4 3 2" xfId="41245" xr:uid="{00000000-0005-0000-0000-00001EA10000}"/>
    <cellStyle name="Normalny 2 2 3 2 4 3 2 2" xfId="41246" xr:uid="{00000000-0005-0000-0000-00001FA10000}"/>
    <cellStyle name="Normalny 2 2 3 2 4 3 3" xfId="41247" xr:uid="{00000000-0005-0000-0000-000020A10000}"/>
    <cellStyle name="Normalny 2 2 3 2 4 4" xfId="41248" xr:uid="{00000000-0005-0000-0000-000021A10000}"/>
    <cellStyle name="Normalny 2 2 3 2 4 4 2" xfId="41249" xr:uid="{00000000-0005-0000-0000-000022A10000}"/>
    <cellStyle name="Normalny 2 2 3 2 4 4 2 2" xfId="41250" xr:uid="{00000000-0005-0000-0000-000023A10000}"/>
    <cellStyle name="Normalny 2 2 3 2 4 4 3" xfId="41251" xr:uid="{00000000-0005-0000-0000-000024A10000}"/>
    <cellStyle name="Normalny 2 2 3 2 4 5" xfId="41252" xr:uid="{00000000-0005-0000-0000-000025A10000}"/>
    <cellStyle name="Normalny 2 2 3 2 4 5 2" xfId="41253" xr:uid="{00000000-0005-0000-0000-000026A10000}"/>
    <cellStyle name="Normalny 2 2 3 2 4 5 2 2" xfId="41254" xr:uid="{00000000-0005-0000-0000-000027A10000}"/>
    <cellStyle name="Normalny 2 2 3 2 4 5 3" xfId="41255" xr:uid="{00000000-0005-0000-0000-000028A10000}"/>
    <cellStyle name="Normalny 2 2 3 2 4 6" xfId="41256" xr:uid="{00000000-0005-0000-0000-000029A10000}"/>
    <cellStyle name="Normalny 2 2 3 2 4 6 2" xfId="41257" xr:uid="{00000000-0005-0000-0000-00002AA10000}"/>
    <cellStyle name="Normalny 2 2 3 2 4 7" xfId="41258" xr:uid="{00000000-0005-0000-0000-00002BA10000}"/>
    <cellStyle name="Normalny 2 2 3 2 5" xfId="41259" xr:uid="{00000000-0005-0000-0000-00002CA10000}"/>
    <cellStyle name="Normalny 2 2 3 2 5 2" xfId="41260" xr:uid="{00000000-0005-0000-0000-00002DA10000}"/>
    <cellStyle name="Normalny 2 2 3 2 5 2 2" xfId="41261" xr:uid="{00000000-0005-0000-0000-00002EA10000}"/>
    <cellStyle name="Normalny 2 2 3 2 5 2 2 2" xfId="41262" xr:uid="{00000000-0005-0000-0000-00002FA10000}"/>
    <cellStyle name="Normalny 2 2 3 2 5 2 3" xfId="41263" xr:uid="{00000000-0005-0000-0000-000030A10000}"/>
    <cellStyle name="Normalny 2 2 3 2 5 3" xfId="41264" xr:uid="{00000000-0005-0000-0000-000031A10000}"/>
    <cellStyle name="Normalny 2 2 3 2 5 3 2" xfId="41265" xr:uid="{00000000-0005-0000-0000-000032A10000}"/>
    <cellStyle name="Normalny 2 2 3 2 5 3 2 2" xfId="41266" xr:uid="{00000000-0005-0000-0000-000033A10000}"/>
    <cellStyle name="Normalny 2 2 3 2 5 3 3" xfId="41267" xr:uid="{00000000-0005-0000-0000-000034A10000}"/>
    <cellStyle name="Normalny 2 2 3 2 5 4" xfId="41268" xr:uid="{00000000-0005-0000-0000-000035A10000}"/>
    <cellStyle name="Normalny 2 2 3 2 5 4 2" xfId="41269" xr:uid="{00000000-0005-0000-0000-000036A10000}"/>
    <cellStyle name="Normalny 2 2 3 2 5 4 2 2" xfId="41270" xr:uid="{00000000-0005-0000-0000-000037A10000}"/>
    <cellStyle name="Normalny 2 2 3 2 5 4 3" xfId="41271" xr:uid="{00000000-0005-0000-0000-000038A10000}"/>
    <cellStyle name="Normalny 2 2 3 2 5 5" xfId="41272" xr:uid="{00000000-0005-0000-0000-000039A10000}"/>
    <cellStyle name="Normalny 2 2 3 2 5 5 2" xfId="41273" xr:uid="{00000000-0005-0000-0000-00003AA10000}"/>
    <cellStyle name="Normalny 2 2 3 2 5 6" xfId="41274" xr:uid="{00000000-0005-0000-0000-00003BA10000}"/>
    <cellStyle name="Normalny 2 2 3 2 6" xfId="41275" xr:uid="{00000000-0005-0000-0000-00003CA10000}"/>
    <cellStyle name="Normalny 2 2 3 2 6 2" xfId="41276" xr:uid="{00000000-0005-0000-0000-00003DA10000}"/>
    <cellStyle name="Normalny 2 2 3 2 6 2 2" xfId="41277" xr:uid="{00000000-0005-0000-0000-00003EA10000}"/>
    <cellStyle name="Normalny 2 2 3 2 6 2 2 2" xfId="41278" xr:uid="{00000000-0005-0000-0000-00003FA10000}"/>
    <cellStyle name="Normalny 2 2 3 2 6 2 3" xfId="41279" xr:uid="{00000000-0005-0000-0000-000040A10000}"/>
    <cellStyle name="Normalny 2 2 3 2 6 3" xfId="41280" xr:uid="{00000000-0005-0000-0000-000041A10000}"/>
    <cellStyle name="Normalny 2 2 3 2 6 3 2" xfId="41281" xr:uid="{00000000-0005-0000-0000-000042A10000}"/>
    <cellStyle name="Normalny 2 2 3 2 6 3 2 2" xfId="41282" xr:uid="{00000000-0005-0000-0000-000043A10000}"/>
    <cellStyle name="Normalny 2 2 3 2 6 3 3" xfId="41283" xr:uid="{00000000-0005-0000-0000-000044A10000}"/>
    <cellStyle name="Normalny 2 2 3 2 6 4" xfId="41284" xr:uid="{00000000-0005-0000-0000-000045A10000}"/>
    <cellStyle name="Normalny 2 2 3 2 6 4 2" xfId="41285" xr:uid="{00000000-0005-0000-0000-000046A10000}"/>
    <cellStyle name="Normalny 2 2 3 2 6 4 2 2" xfId="41286" xr:uid="{00000000-0005-0000-0000-000047A10000}"/>
    <cellStyle name="Normalny 2 2 3 2 6 4 3" xfId="41287" xr:uid="{00000000-0005-0000-0000-000048A10000}"/>
    <cellStyle name="Normalny 2 2 3 2 6 5" xfId="41288" xr:uid="{00000000-0005-0000-0000-000049A10000}"/>
    <cellStyle name="Normalny 2 2 3 2 6 5 2" xfId="41289" xr:uid="{00000000-0005-0000-0000-00004AA10000}"/>
    <cellStyle name="Normalny 2 2 3 2 6 6" xfId="41290" xr:uid="{00000000-0005-0000-0000-00004BA10000}"/>
    <cellStyle name="Normalny 2 2 3 2 7" xfId="41291" xr:uid="{00000000-0005-0000-0000-00004CA10000}"/>
    <cellStyle name="Normalny 2 2 3 2 7 2" xfId="41292" xr:uid="{00000000-0005-0000-0000-00004DA10000}"/>
    <cellStyle name="Normalny 2 2 3 2 7 2 2" xfId="41293" xr:uid="{00000000-0005-0000-0000-00004EA10000}"/>
    <cellStyle name="Normalny 2 2 3 2 7 3" xfId="41294" xr:uid="{00000000-0005-0000-0000-00004FA10000}"/>
    <cellStyle name="Normalny 2 2 3 2 8" xfId="41295" xr:uid="{00000000-0005-0000-0000-000050A10000}"/>
    <cellStyle name="Normalny 2 2 3 2 8 2" xfId="41296" xr:uid="{00000000-0005-0000-0000-000051A10000}"/>
    <cellStyle name="Normalny 2 2 3 2 8 2 2" xfId="41297" xr:uid="{00000000-0005-0000-0000-000052A10000}"/>
    <cellStyle name="Normalny 2 2 3 2 8 3" xfId="41298" xr:uid="{00000000-0005-0000-0000-000053A10000}"/>
    <cellStyle name="Normalny 2 2 3 2 9" xfId="41299" xr:uid="{00000000-0005-0000-0000-000054A10000}"/>
    <cellStyle name="Normalny 2 2 3 2 9 2" xfId="41300" xr:uid="{00000000-0005-0000-0000-000055A10000}"/>
    <cellStyle name="Normalny 2 2 3 2 9 2 2" xfId="41301" xr:uid="{00000000-0005-0000-0000-000056A10000}"/>
    <cellStyle name="Normalny 2 2 3 2 9 3" xfId="41302" xr:uid="{00000000-0005-0000-0000-000057A10000}"/>
    <cellStyle name="Normalny 2 2 3 3" xfId="41303" xr:uid="{00000000-0005-0000-0000-000058A10000}"/>
    <cellStyle name="Normalny 2 2 3 3 10" xfId="41304" xr:uid="{00000000-0005-0000-0000-000059A10000}"/>
    <cellStyle name="Normalny 2 2 3 3 2" xfId="41305" xr:uid="{00000000-0005-0000-0000-00005AA10000}"/>
    <cellStyle name="Normalny 2 2 3 3 2 2" xfId="41306" xr:uid="{00000000-0005-0000-0000-00005BA10000}"/>
    <cellStyle name="Normalny 2 2 3 3 2 2 2" xfId="41307" xr:uid="{00000000-0005-0000-0000-00005CA10000}"/>
    <cellStyle name="Normalny 2 2 3 3 2 2 2 2" xfId="41308" xr:uid="{00000000-0005-0000-0000-00005DA10000}"/>
    <cellStyle name="Normalny 2 2 3 3 2 2 2 2 2" xfId="41309" xr:uid="{00000000-0005-0000-0000-00005EA10000}"/>
    <cellStyle name="Normalny 2 2 3 3 2 2 2 2 2 2" xfId="41310" xr:uid="{00000000-0005-0000-0000-00005FA10000}"/>
    <cellStyle name="Normalny 2 2 3 3 2 2 2 2 3" xfId="41311" xr:uid="{00000000-0005-0000-0000-000060A10000}"/>
    <cellStyle name="Normalny 2 2 3 3 2 2 2 3" xfId="41312" xr:uid="{00000000-0005-0000-0000-000061A10000}"/>
    <cellStyle name="Normalny 2 2 3 3 2 2 2 3 2" xfId="41313" xr:uid="{00000000-0005-0000-0000-000062A10000}"/>
    <cellStyle name="Normalny 2 2 3 3 2 2 2 3 2 2" xfId="41314" xr:uid="{00000000-0005-0000-0000-000063A10000}"/>
    <cellStyle name="Normalny 2 2 3 3 2 2 2 3 3" xfId="41315" xr:uid="{00000000-0005-0000-0000-000064A10000}"/>
    <cellStyle name="Normalny 2 2 3 3 2 2 2 4" xfId="41316" xr:uid="{00000000-0005-0000-0000-000065A10000}"/>
    <cellStyle name="Normalny 2 2 3 3 2 2 2 4 2" xfId="41317" xr:uid="{00000000-0005-0000-0000-000066A10000}"/>
    <cellStyle name="Normalny 2 2 3 3 2 2 2 4 2 2" xfId="41318" xr:uid="{00000000-0005-0000-0000-000067A10000}"/>
    <cellStyle name="Normalny 2 2 3 3 2 2 2 4 3" xfId="41319" xr:uid="{00000000-0005-0000-0000-000068A10000}"/>
    <cellStyle name="Normalny 2 2 3 3 2 2 2 5" xfId="41320" xr:uid="{00000000-0005-0000-0000-000069A10000}"/>
    <cellStyle name="Normalny 2 2 3 3 2 2 2 5 2" xfId="41321" xr:uid="{00000000-0005-0000-0000-00006AA10000}"/>
    <cellStyle name="Normalny 2 2 3 3 2 2 2 6" xfId="41322" xr:uid="{00000000-0005-0000-0000-00006BA10000}"/>
    <cellStyle name="Normalny 2 2 3 3 2 2 3" xfId="41323" xr:uid="{00000000-0005-0000-0000-00006CA10000}"/>
    <cellStyle name="Normalny 2 2 3 3 2 2 3 2" xfId="41324" xr:uid="{00000000-0005-0000-0000-00006DA10000}"/>
    <cellStyle name="Normalny 2 2 3 3 2 2 3 2 2" xfId="41325" xr:uid="{00000000-0005-0000-0000-00006EA10000}"/>
    <cellStyle name="Normalny 2 2 3 3 2 2 3 3" xfId="41326" xr:uid="{00000000-0005-0000-0000-00006FA10000}"/>
    <cellStyle name="Normalny 2 2 3 3 2 2 4" xfId="41327" xr:uid="{00000000-0005-0000-0000-000070A10000}"/>
    <cellStyle name="Normalny 2 2 3 3 2 2 4 2" xfId="41328" xr:uid="{00000000-0005-0000-0000-000071A10000}"/>
    <cellStyle name="Normalny 2 2 3 3 2 2 4 2 2" xfId="41329" xr:uid="{00000000-0005-0000-0000-000072A10000}"/>
    <cellStyle name="Normalny 2 2 3 3 2 2 4 3" xfId="41330" xr:uid="{00000000-0005-0000-0000-000073A10000}"/>
    <cellStyle name="Normalny 2 2 3 3 2 2 5" xfId="41331" xr:uid="{00000000-0005-0000-0000-000074A10000}"/>
    <cellStyle name="Normalny 2 2 3 3 2 2 5 2" xfId="41332" xr:uid="{00000000-0005-0000-0000-000075A10000}"/>
    <cellStyle name="Normalny 2 2 3 3 2 2 5 2 2" xfId="41333" xr:uid="{00000000-0005-0000-0000-000076A10000}"/>
    <cellStyle name="Normalny 2 2 3 3 2 2 5 3" xfId="41334" xr:uid="{00000000-0005-0000-0000-000077A10000}"/>
    <cellStyle name="Normalny 2 2 3 3 2 2 6" xfId="41335" xr:uid="{00000000-0005-0000-0000-000078A10000}"/>
    <cellStyle name="Normalny 2 2 3 3 2 2 6 2" xfId="41336" xr:uid="{00000000-0005-0000-0000-000079A10000}"/>
    <cellStyle name="Normalny 2 2 3 3 2 2 7" xfId="41337" xr:uid="{00000000-0005-0000-0000-00007AA10000}"/>
    <cellStyle name="Normalny 2 2 3 3 2 3" xfId="41338" xr:uid="{00000000-0005-0000-0000-00007BA10000}"/>
    <cellStyle name="Normalny 2 2 3 3 2 3 2" xfId="41339" xr:uid="{00000000-0005-0000-0000-00007CA10000}"/>
    <cellStyle name="Normalny 2 2 3 3 2 3 2 2" xfId="41340" xr:uid="{00000000-0005-0000-0000-00007DA10000}"/>
    <cellStyle name="Normalny 2 2 3 3 2 3 2 2 2" xfId="41341" xr:uid="{00000000-0005-0000-0000-00007EA10000}"/>
    <cellStyle name="Normalny 2 2 3 3 2 3 2 3" xfId="41342" xr:uid="{00000000-0005-0000-0000-00007FA10000}"/>
    <cellStyle name="Normalny 2 2 3 3 2 3 3" xfId="41343" xr:uid="{00000000-0005-0000-0000-000080A10000}"/>
    <cellStyle name="Normalny 2 2 3 3 2 3 3 2" xfId="41344" xr:uid="{00000000-0005-0000-0000-000081A10000}"/>
    <cellStyle name="Normalny 2 2 3 3 2 3 3 2 2" xfId="41345" xr:uid="{00000000-0005-0000-0000-000082A10000}"/>
    <cellStyle name="Normalny 2 2 3 3 2 3 3 3" xfId="41346" xr:uid="{00000000-0005-0000-0000-000083A10000}"/>
    <cellStyle name="Normalny 2 2 3 3 2 3 4" xfId="41347" xr:uid="{00000000-0005-0000-0000-000084A10000}"/>
    <cellStyle name="Normalny 2 2 3 3 2 3 4 2" xfId="41348" xr:uid="{00000000-0005-0000-0000-000085A10000}"/>
    <cellStyle name="Normalny 2 2 3 3 2 3 4 2 2" xfId="41349" xr:uid="{00000000-0005-0000-0000-000086A10000}"/>
    <cellStyle name="Normalny 2 2 3 3 2 3 4 3" xfId="41350" xr:uid="{00000000-0005-0000-0000-000087A10000}"/>
    <cellStyle name="Normalny 2 2 3 3 2 3 5" xfId="41351" xr:uid="{00000000-0005-0000-0000-000088A10000}"/>
    <cellStyle name="Normalny 2 2 3 3 2 3 5 2" xfId="41352" xr:uid="{00000000-0005-0000-0000-000089A10000}"/>
    <cellStyle name="Normalny 2 2 3 3 2 3 6" xfId="41353" xr:uid="{00000000-0005-0000-0000-00008AA10000}"/>
    <cellStyle name="Normalny 2 2 3 3 2 4" xfId="41354" xr:uid="{00000000-0005-0000-0000-00008BA10000}"/>
    <cellStyle name="Normalny 2 2 3 3 2 4 2" xfId="41355" xr:uid="{00000000-0005-0000-0000-00008CA10000}"/>
    <cellStyle name="Normalny 2 2 3 3 2 4 2 2" xfId="41356" xr:uid="{00000000-0005-0000-0000-00008DA10000}"/>
    <cellStyle name="Normalny 2 2 3 3 2 4 2 2 2" xfId="41357" xr:uid="{00000000-0005-0000-0000-00008EA10000}"/>
    <cellStyle name="Normalny 2 2 3 3 2 4 2 3" xfId="41358" xr:uid="{00000000-0005-0000-0000-00008FA10000}"/>
    <cellStyle name="Normalny 2 2 3 3 2 4 3" xfId="41359" xr:uid="{00000000-0005-0000-0000-000090A10000}"/>
    <cellStyle name="Normalny 2 2 3 3 2 4 3 2" xfId="41360" xr:uid="{00000000-0005-0000-0000-000091A10000}"/>
    <cellStyle name="Normalny 2 2 3 3 2 4 3 2 2" xfId="41361" xr:uid="{00000000-0005-0000-0000-000092A10000}"/>
    <cellStyle name="Normalny 2 2 3 3 2 4 3 3" xfId="41362" xr:uid="{00000000-0005-0000-0000-000093A10000}"/>
    <cellStyle name="Normalny 2 2 3 3 2 4 4" xfId="41363" xr:uid="{00000000-0005-0000-0000-000094A10000}"/>
    <cellStyle name="Normalny 2 2 3 3 2 4 4 2" xfId="41364" xr:uid="{00000000-0005-0000-0000-000095A10000}"/>
    <cellStyle name="Normalny 2 2 3 3 2 4 4 2 2" xfId="41365" xr:uid="{00000000-0005-0000-0000-000096A10000}"/>
    <cellStyle name="Normalny 2 2 3 3 2 4 4 3" xfId="41366" xr:uid="{00000000-0005-0000-0000-000097A10000}"/>
    <cellStyle name="Normalny 2 2 3 3 2 4 5" xfId="41367" xr:uid="{00000000-0005-0000-0000-000098A10000}"/>
    <cellStyle name="Normalny 2 2 3 3 2 4 5 2" xfId="41368" xr:uid="{00000000-0005-0000-0000-000099A10000}"/>
    <cellStyle name="Normalny 2 2 3 3 2 4 6" xfId="41369" xr:uid="{00000000-0005-0000-0000-00009AA10000}"/>
    <cellStyle name="Normalny 2 2 3 3 2 5" xfId="41370" xr:uid="{00000000-0005-0000-0000-00009BA10000}"/>
    <cellStyle name="Normalny 2 2 3 3 2 5 2" xfId="41371" xr:uid="{00000000-0005-0000-0000-00009CA10000}"/>
    <cellStyle name="Normalny 2 2 3 3 2 5 2 2" xfId="41372" xr:uid="{00000000-0005-0000-0000-00009DA10000}"/>
    <cellStyle name="Normalny 2 2 3 3 2 5 3" xfId="41373" xr:uid="{00000000-0005-0000-0000-00009EA10000}"/>
    <cellStyle name="Normalny 2 2 3 3 2 6" xfId="41374" xr:uid="{00000000-0005-0000-0000-00009FA10000}"/>
    <cellStyle name="Normalny 2 2 3 3 2 6 2" xfId="41375" xr:uid="{00000000-0005-0000-0000-0000A0A10000}"/>
    <cellStyle name="Normalny 2 2 3 3 2 6 2 2" xfId="41376" xr:uid="{00000000-0005-0000-0000-0000A1A10000}"/>
    <cellStyle name="Normalny 2 2 3 3 2 6 3" xfId="41377" xr:uid="{00000000-0005-0000-0000-0000A2A10000}"/>
    <cellStyle name="Normalny 2 2 3 3 2 7" xfId="41378" xr:uid="{00000000-0005-0000-0000-0000A3A10000}"/>
    <cellStyle name="Normalny 2 2 3 3 2 7 2" xfId="41379" xr:uid="{00000000-0005-0000-0000-0000A4A10000}"/>
    <cellStyle name="Normalny 2 2 3 3 2 7 2 2" xfId="41380" xr:uid="{00000000-0005-0000-0000-0000A5A10000}"/>
    <cellStyle name="Normalny 2 2 3 3 2 7 3" xfId="41381" xr:uid="{00000000-0005-0000-0000-0000A6A10000}"/>
    <cellStyle name="Normalny 2 2 3 3 2 8" xfId="41382" xr:uid="{00000000-0005-0000-0000-0000A7A10000}"/>
    <cellStyle name="Normalny 2 2 3 3 2 8 2" xfId="41383" xr:uid="{00000000-0005-0000-0000-0000A8A10000}"/>
    <cellStyle name="Normalny 2 2 3 3 2 9" xfId="41384" xr:uid="{00000000-0005-0000-0000-0000A9A10000}"/>
    <cellStyle name="Normalny 2 2 3 3 3" xfId="41385" xr:uid="{00000000-0005-0000-0000-0000AAA10000}"/>
    <cellStyle name="Normalny 2 2 3 3 3 2" xfId="41386" xr:uid="{00000000-0005-0000-0000-0000ABA10000}"/>
    <cellStyle name="Normalny 2 2 3 3 3 2 2" xfId="41387" xr:uid="{00000000-0005-0000-0000-0000ACA10000}"/>
    <cellStyle name="Normalny 2 2 3 3 3 2 2 2" xfId="41388" xr:uid="{00000000-0005-0000-0000-0000ADA10000}"/>
    <cellStyle name="Normalny 2 2 3 3 3 2 2 2 2" xfId="41389" xr:uid="{00000000-0005-0000-0000-0000AEA10000}"/>
    <cellStyle name="Normalny 2 2 3 3 3 2 2 3" xfId="41390" xr:uid="{00000000-0005-0000-0000-0000AFA10000}"/>
    <cellStyle name="Normalny 2 2 3 3 3 2 3" xfId="41391" xr:uid="{00000000-0005-0000-0000-0000B0A10000}"/>
    <cellStyle name="Normalny 2 2 3 3 3 2 3 2" xfId="41392" xr:uid="{00000000-0005-0000-0000-0000B1A10000}"/>
    <cellStyle name="Normalny 2 2 3 3 3 2 3 2 2" xfId="41393" xr:uid="{00000000-0005-0000-0000-0000B2A10000}"/>
    <cellStyle name="Normalny 2 2 3 3 3 2 3 3" xfId="41394" xr:uid="{00000000-0005-0000-0000-0000B3A10000}"/>
    <cellStyle name="Normalny 2 2 3 3 3 2 4" xfId="41395" xr:uid="{00000000-0005-0000-0000-0000B4A10000}"/>
    <cellStyle name="Normalny 2 2 3 3 3 2 4 2" xfId="41396" xr:uid="{00000000-0005-0000-0000-0000B5A10000}"/>
    <cellStyle name="Normalny 2 2 3 3 3 2 4 2 2" xfId="41397" xr:uid="{00000000-0005-0000-0000-0000B6A10000}"/>
    <cellStyle name="Normalny 2 2 3 3 3 2 4 3" xfId="41398" xr:uid="{00000000-0005-0000-0000-0000B7A10000}"/>
    <cellStyle name="Normalny 2 2 3 3 3 2 5" xfId="41399" xr:uid="{00000000-0005-0000-0000-0000B8A10000}"/>
    <cellStyle name="Normalny 2 2 3 3 3 2 5 2" xfId="41400" xr:uid="{00000000-0005-0000-0000-0000B9A10000}"/>
    <cellStyle name="Normalny 2 2 3 3 3 2 6" xfId="41401" xr:uid="{00000000-0005-0000-0000-0000BAA10000}"/>
    <cellStyle name="Normalny 2 2 3 3 3 3" xfId="41402" xr:uid="{00000000-0005-0000-0000-0000BBA10000}"/>
    <cellStyle name="Normalny 2 2 3 3 3 3 2" xfId="41403" xr:uid="{00000000-0005-0000-0000-0000BCA10000}"/>
    <cellStyle name="Normalny 2 2 3 3 3 3 2 2" xfId="41404" xr:uid="{00000000-0005-0000-0000-0000BDA10000}"/>
    <cellStyle name="Normalny 2 2 3 3 3 3 3" xfId="41405" xr:uid="{00000000-0005-0000-0000-0000BEA10000}"/>
    <cellStyle name="Normalny 2 2 3 3 3 4" xfId="41406" xr:uid="{00000000-0005-0000-0000-0000BFA10000}"/>
    <cellStyle name="Normalny 2 2 3 3 3 4 2" xfId="41407" xr:uid="{00000000-0005-0000-0000-0000C0A10000}"/>
    <cellStyle name="Normalny 2 2 3 3 3 4 2 2" xfId="41408" xr:uid="{00000000-0005-0000-0000-0000C1A10000}"/>
    <cellStyle name="Normalny 2 2 3 3 3 4 3" xfId="41409" xr:uid="{00000000-0005-0000-0000-0000C2A10000}"/>
    <cellStyle name="Normalny 2 2 3 3 3 5" xfId="41410" xr:uid="{00000000-0005-0000-0000-0000C3A10000}"/>
    <cellStyle name="Normalny 2 2 3 3 3 5 2" xfId="41411" xr:uid="{00000000-0005-0000-0000-0000C4A10000}"/>
    <cellStyle name="Normalny 2 2 3 3 3 5 2 2" xfId="41412" xr:uid="{00000000-0005-0000-0000-0000C5A10000}"/>
    <cellStyle name="Normalny 2 2 3 3 3 5 3" xfId="41413" xr:uid="{00000000-0005-0000-0000-0000C6A10000}"/>
    <cellStyle name="Normalny 2 2 3 3 3 6" xfId="41414" xr:uid="{00000000-0005-0000-0000-0000C7A10000}"/>
    <cellStyle name="Normalny 2 2 3 3 3 6 2" xfId="41415" xr:uid="{00000000-0005-0000-0000-0000C8A10000}"/>
    <cellStyle name="Normalny 2 2 3 3 3 7" xfId="41416" xr:uid="{00000000-0005-0000-0000-0000C9A10000}"/>
    <cellStyle name="Normalny 2 2 3 3 4" xfId="41417" xr:uid="{00000000-0005-0000-0000-0000CAA10000}"/>
    <cellStyle name="Normalny 2 2 3 3 4 2" xfId="41418" xr:uid="{00000000-0005-0000-0000-0000CBA10000}"/>
    <cellStyle name="Normalny 2 2 3 3 4 2 2" xfId="41419" xr:uid="{00000000-0005-0000-0000-0000CCA10000}"/>
    <cellStyle name="Normalny 2 2 3 3 4 2 2 2" xfId="41420" xr:uid="{00000000-0005-0000-0000-0000CDA10000}"/>
    <cellStyle name="Normalny 2 2 3 3 4 2 3" xfId="41421" xr:uid="{00000000-0005-0000-0000-0000CEA10000}"/>
    <cellStyle name="Normalny 2 2 3 3 4 3" xfId="41422" xr:uid="{00000000-0005-0000-0000-0000CFA10000}"/>
    <cellStyle name="Normalny 2 2 3 3 4 3 2" xfId="41423" xr:uid="{00000000-0005-0000-0000-0000D0A10000}"/>
    <cellStyle name="Normalny 2 2 3 3 4 3 2 2" xfId="41424" xr:uid="{00000000-0005-0000-0000-0000D1A10000}"/>
    <cellStyle name="Normalny 2 2 3 3 4 3 3" xfId="41425" xr:uid="{00000000-0005-0000-0000-0000D2A10000}"/>
    <cellStyle name="Normalny 2 2 3 3 4 4" xfId="41426" xr:uid="{00000000-0005-0000-0000-0000D3A10000}"/>
    <cellStyle name="Normalny 2 2 3 3 4 4 2" xfId="41427" xr:uid="{00000000-0005-0000-0000-0000D4A10000}"/>
    <cellStyle name="Normalny 2 2 3 3 4 4 2 2" xfId="41428" xr:uid="{00000000-0005-0000-0000-0000D5A10000}"/>
    <cellStyle name="Normalny 2 2 3 3 4 4 3" xfId="41429" xr:uid="{00000000-0005-0000-0000-0000D6A10000}"/>
    <cellStyle name="Normalny 2 2 3 3 4 5" xfId="41430" xr:uid="{00000000-0005-0000-0000-0000D7A10000}"/>
    <cellStyle name="Normalny 2 2 3 3 4 5 2" xfId="41431" xr:uid="{00000000-0005-0000-0000-0000D8A10000}"/>
    <cellStyle name="Normalny 2 2 3 3 4 6" xfId="41432" xr:uid="{00000000-0005-0000-0000-0000D9A10000}"/>
    <cellStyle name="Normalny 2 2 3 3 5" xfId="41433" xr:uid="{00000000-0005-0000-0000-0000DAA10000}"/>
    <cellStyle name="Normalny 2 2 3 3 5 2" xfId="41434" xr:uid="{00000000-0005-0000-0000-0000DBA10000}"/>
    <cellStyle name="Normalny 2 2 3 3 5 2 2" xfId="41435" xr:uid="{00000000-0005-0000-0000-0000DCA10000}"/>
    <cellStyle name="Normalny 2 2 3 3 5 2 2 2" xfId="41436" xr:uid="{00000000-0005-0000-0000-0000DDA10000}"/>
    <cellStyle name="Normalny 2 2 3 3 5 2 3" xfId="41437" xr:uid="{00000000-0005-0000-0000-0000DEA10000}"/>
    <cellStyle name="Normalny 2 2 3 3 5 3" xfId="41438" xr:uid="{00000000-0005-0000-0000-0000DFA10000}"/>
    <cellStyle name="Normalny 2 2 3 3 5 3 2" xfId="41439" xr:uid="{00000000-0005-0000-0000-0000E0A10000}"/>
    <cellStyle name="Normalny 2 2 3 3 5 3 2 2" xfId="41440" xr:uid="{00000000-0005-0000-0000-0000E1A10000}"/>
    <cellStyle name="Normalny 2 2 3 3 5 3 3" xfId="41441" xr:uid="{00000000-0005-0000-0000-0000E2A10000}"/>
    <cellStyle name="Normalny 2 2 3 3 5 4" xfId="41442" xr:uid="{00000000-0005-0000-0000-0000E3A10000}"/>
    <cellStyle name="Normalny 2 2 3 3 5 4 2" xfId="41443" xr:uid="{00000000-0005-0000-0000-0000E4A10000}"/>
    <cellStyle name="Normalny 2 2 3 3 5 4 2 2" xfId="41444" xr:uid="{00000000-0005-0000-0000-0000E5A10000}"/>
    <cellStyle name="Normalny 2 2 3 3 5 4 3" xfId="41445" xr:uid="{00000000-0005-0000-0000-0000E6A10000}"/>
    <cellStyle name="Normalny 2 2 3 3 5 5" xfId="41446" xr:uid="{00000000-0005-0000-0000-0000E7A10000}"/>
    <cellStyle name="Normalny 2 2 3 3 5 5 2" xfId="41447" xr:uid="{00000000-0005-0000-0000-0000E8A10000}"/>
    <cellStyle name="Normalny 2 2 3 3 5 6" xfId="41448" xr:uid="{00000000-0005-0000-0000-0000E9A10000}"/>
    <cellStyle name="Normalny 2 2 3 3 6" xfId="41449" xr:uid="{00000000-0005-0000-0000-0000EAA10000}"/>
    <cellStyle name="Normalny 2 2 3 3 6 2" xfId="41450" xr:uid="{00000000-0005-0000-0000-0000EBA10000}"/>
    <cellStyle name="Normalny 2 2 3 3 6 2 2" xfId="41451" xr:uid="{00000000-0005-0000-0000-0000ECA10000}"/>
    <cellStyle name="Normalny 2 2 3 3 6 3" xfId="41452" xr:uid="{00000000-0005-0000-0000-0000EDA10000}"/>
    <cellStyle name="Normalny 2 2 3 3 7" xfId="41453" xr:uid="{00000000-0005-0000-0000-0000EEA10000}"/>
    <cellStyle name="Normalny 2 2 3 3 7 2" xfId="41454" xr:uid="{00000000-0005-0000-0000-0000EFA10000}"/>
    <cellStyle name="Normalny 2 2 3 3 7 2 2" xfId="41455" xr:uid="{00000000-0005-0000-0000-0000F0A10000}"/>
    <cellStyle name="Normalny 2 2 3 3 7 3" xfId="41456" xr:uid="{00000000-0005-0000-0000-0000F1A10000}"/>
    <cellStyle name="Normalny 2 2 3 3 8" xfId="41457" xr:uid="{00000000-0005-0000-0000-0000F2A10000}"/>
    <cellStyle name="Normalny 2 2 3 3 8 2" xfId="41458" xr:uid="{00000000-0005-0000-0000-0000F3A10000}"/>
    <cellStyle name="Normalny 2 2 3 3 8 2 2" xfId="41459" xr:uid="{00000000-0005-0000-0000-0000F4A10000}"/>
    <cellStyle name="Normalny 2 2 3 3 8 3" xfId="41460" xr:uid="{00000000-0005-0000-0000-0000F5A10000}"/>
    <cellStyle name="Normalny 2 2 3 3 9" xfId="41461" xr:uid="{00000000-0005-0000-0000-0000F6A10000}"/>
    <cellStyle name="Normalny 2 2 3 3 9 2" xfId="41462" xr:uid="{00000000-0005-0000-0000-0000F7A10000}"/>
    <cellStyle name="Normalny 2 2 3 4" xfId="41463" xr:uid="{00000000-0005-0000-0000-0000F8A10000}"/>
    <cellStyle name="Normalny 2 2 3 4 2" xfId="41464" xr:uid="{00000000-0005-0000-0000-0000F9A10000}"/>
    <cellStyle name="Normalny 2 2 3 4 2 2" xfId="41465" xr:uid="{00000000-0005-0000-0000-0000FAA10000}"/>
    <cellStyle name="Normalny 2 2 3 4 2 2 2" xfId="41466" xr:uid="{00000000-0005-0000-0000-0000FBA10000}"/>
    <cellStyle name="Normalny 2 2 3 4 2 2 2 2" xfId="41467" xr:uid="{00000000-0005-0000-0000-0000FCA10000}"/>
    <cellStyle name="Normalny 2 2 3 4 2 2 2 2 2" xfId="41468" xr:uid="{00000000-0005-0000-0000-0000FDA10000}"/>
    <cellStyle name="Normalny 2 2 3 4 2 2 2 3" xfId="41469" xr:uid="{00000000-0005-0000-0000-0000FEA10000}"/>
    <cellStyle name="Normalny 2 2 3 4 2 2 3" xfId="41470" xr:uid="{00000000-0005-0000-0000-0000FFA10000}"/>
    <cellStyle name="Normalny 2 2 3 4 2 2 3 2" xfId="41471" xr:uid="{00000000-0005-0000-0000-000000A20000}"/>
    <cellStyle name="Normalny 2 2 3 4 2 2 3 2 2" xfId="41472" xr:uid="{00000000-0005-0000-0000-000001A20000}"/>
    <cellStyle name="Normalny 2 2 3 4 2 2 3 3" xfId="41473" xr:uid="{00000000-0005-0000-0000-000002A20000}"/>
    <cellStyle name="Normalny 2 2 3 4 2 2 4" xfId="41474" xr:uid="{00000000-0005-0000-0000-000003A20000}"/>
    <cellStyle name="Normalny 2 2 3 4 2 2 4 2" xfId="41475" xr:uid="{00000000-0005-0000-0000-000004A20000}"/>
    <cellStyle name="Normalny 2 2 3 4 2 2 4 2 2" xfId="41476" xr:uid="{00000000-0005-0000-0000-000005A20000}"/>
    <cellStyle name="Normalny 2 2 3 4 2 2 4 3" xfId="41477" xr:uid="{00000000-0005-0000-0000-000006A20000}"/>
    <cellStyle name="Normalny 2 2 3 4 2 2 5" xfId="41478" xr:uid="{00000000-0005-0000-0000-000007A20000}"/>
    <cellStyle name="Normalny 2 2 3 4 2 2 5 2" xfId="41479" xr:uid="{00000000-0005-0000-0000-000008A20000}"/>
    <cellStyle name="Normalny 2 2 3 4 2 2 6" xfId="41480" xr:uid="{00000000-0005-0000-0000-000009A20000}"/>
    <cellStyle name="Normalny 2 2 3 4 2 3" xfId="41481" xr:uid="{00000000-0005-0000-0000-00000AA20000}"/>
    <cellStyle name="Normalny 2 2 3 4 2 3 2" xfId="41482" xr:uid="{00000000-0005-0000-0000-00000BA20000}"/>
    <cellStyle name="Normalny 2 2 3 4 2 3 2 2" xfId="41483" xr:uid="{00000000-0005-0000-0000-00000CA20000}"/>
    <cellStyle name="Normalny 2 2 3 4 2 3 3" xfId="41484" xr:uid="{00000000-0005-0000-0000-00000DA20000}"/>
    <cellStyle name="Normalny 2 2 3 4 2 4" xfId="41485" xr:uid="{00000000-0005-0000-0000-00000EA20000}"/>
    <cellStyle name="Normalny 2 2 3 4 2 4 2" xfId="41486" xr:uid="{00000000-0005-0000-0000-00000FA20000}"/>
    <cellStyle name="Normalny 2 2 3 4 2 4 2 2" xfId="41487" xr:uid="{00000000-0005-0000-0000-000010A20000}"/>
    <cellStyle name="Normalny 2 2 3 4 2 4 3" xfId="41488" xr:uid="{00000000-0005-0000-0000-000011A20000}"/>
    <cellStyle name="Normalny 2 2 3 4 2 5" xfId="41489" xr:uid="{00000000-0005-0000-0000-000012A20000}"/>
    <cellStyle name="Normalny 2 2 3 4 2 5 2" xfId="41490" xr:uid="{00000000-0005-0000-0000-000013A20000}"/>
    <cellStyle name="Normalny 2 2 3 4 2 5 2 2" xfId="41491" xr:uid="{00000000-0005-0000-0000-000014A20000}"/>
    <cellStyle name="Normalny 2 2 3 4 2 5 3" xfId="41492" xr:uid="{00000000-0005-0000-0000-000015A20000}"/>
    <cellStyle name="Normalny 2 2 3 4 2 6" xfId="41493" xr:uid="{00000000-0005-0000-0000-000016A20000}"/>
    <cellStyle name="Normalny 2 2 3 4 2 6 2" xfId="41494" xr:uid="{00000000-0005-0000-0000-000017A20000}"/>
    <cellStyle name="Normalny 2 2 3 4 2 7" xfId="41495" xr:uid="{00000000-0005-0000-0000-000018A20000}"/>
    <cellStyle name="Normalny 2 2 3 4 3" xfId="41496" xr:uid="{00000000-0005-0000-0000-000019A20000}"/>
    <cellStyle name="Normalny 2 2 3 4 3 2" xfId="41497" xr:uid="{00000000-0005-0000-0000-00001AA20000}"/>
    <cellStyle name="Normalny 2 2 3 4 3 2 2" xfId="41498" xr:uid="{00000000-0005-0000-0000-00001BA20000}"/>
    <cellStyle name="Normalny 2 2 3 4 3 2 2 2" xfId="41499" xr:uid="{00000000-0005-0000-0000-00001CA20000}"/>
    <cellStyle name="Normalny 2 2 3 4 3 2 3" xfId="41500" xr:uid="{00000000-0005-0000-0000-00001DA20000}"/>
    <cellStyle name="Normalny 2 2 3 4 3 3" xfId="41501" xr:uid="{00000000-0005-0000-0000-00001EA20000}"/>
    <cellStyle name="Normalny 2 2 3 4 3 3 2" xfId="41502" xr:uid="{00000000-0005-0000-0000-00001FA20000}"/>
    <cellStyle name="Normalny 2 2 3 4 3 3 2 2" xfId="41503" xr:uid="{00000000-0005-0000-0000-000020A20000}"/>
    <cellStyle name="Normalny 2 2 3 4 3 3 3" xfId="41504" xr:uid="{00000000-0005-0000-0000-000021A20000}"/>
    <cellStyle name="Normalny 2 2 3 4 3 4" xfId="41505" xr:uid="{00000000-0005-0000-0000-000022A20000}"/>
    <cellStyle name="Normalny 2 2 3 4 3 4 2" xfId="41506" xr:uid="{00000000-0005-0000-0000-000023A20000}"/>
    <cellStyle name="Normalny 2 2 3 4 3 4 2 2" xfId="41507" xr:uid="{00000000-0005-0000-0000-000024A20000}"/>
    <cellStyle name="Normalny 2 2 3 4 3 4 3" xfId="41508" xr:uid="{00000000-0005-0000-0000-000025A20000}"/>
    <cellStyle name="Normalny 2 2 3 4 3 5" xfId="41509" xr:uid="{00000000-0005-0000-0000-000026A20000}"/>
    <cellStyle name="Normalny 2 2 3 4 3 5 2" xfId="41510" xr:uid="{00000000-0005-0000-0000-000027A20000}"/>
    <cellStyle name="Normalny 2 2 3 4 3 6" xfId="41511" xr:uid="{00000000-0005-0000-0000-000028A20000}"/>
    <cellStyle name="Normalny 2 2 3 4 4" xfId="41512" xr:uid="{00000000-0005-0000-0000-000029A20000}"/>
    <cellStyle name="Normalny 2 2 3 4 4 2" xfId="41513" xr:uid="{00000000-0005-0000-0000-00002AA20000}"/>
    <cellStyle name="Normalny 2 2 3 4 4 2 2" xfId="41514" xr:uid="{00000000-0005-0000-0000-00002BA20000}"/>
    <cellStyle name="Normalny 2 2 3 4 4 2 2 2" xfId="41515" xr:uid="{00000000-0005-0000-0000-00002CA20000}"/>
    <cellStyle name="Normalny 2 2 3 4 4 2 3" xfId="41516" xr:uid="{00000000-0005-0000-0000-00002DA20000}"/>
    <cellStyle name="Normalny 2 2 3 4 4 3" xfId="41517" xr:uid="{00000000-0005-0000-0000-00002EA20000}"/>
    <cellStyle name="Normalny 2 2 3 4 4 3 2" xfId="41518" xr:uid="{00000000-0005-0000-0000-00002FA20000}"/>
    <cellStyle name="Normalny 2 2 3 4 4 3 2 2" xfId="41519" xr:uid="{00000000-0005-0000-0000-000030A20000}"/>
    <cellStyle name="Normalny 2 2 3 4 4 3 3" xfId="41520" xr:uid="{00000000-0005-0000-0000-000031A20000}"/>
    <cellStyle name="Normalny 2 2 3 4 4 4" xfId="41521" xr:uid="{00000000-0005-0000-0000-000032A20000}"/>
    <cellStyle name="Normalny 2 2 3 4 4 4 2" xfId="41522" xr:uid="{00000000-0005-0000-0000-000033A20000}"/>
    <cellStyle name="Normalny 2 2 3 4 4 4 2 2" xfId="41523" xr:uid="{00000000-0005-0000-0000-000034A20000}"/>
    <cellStyle name="Normalny 2 2 3 4 4 4 3" xfId="41524" xr:uid="{00000000-0005-0000-0000-000035A20000}"/>
    <cellStyle name="Normalny 2 2 3 4 4 5" xfId="41525" xr:uid="{00000000-0005-0000-0000-000036A20000}"/>
    <cellStyle name="Normalny 2 2 3 4 4 5 2" xfId="41526" xr:uid="{00000000-0005-0000-0000-000037A20000}"/>
    <cellStyle name="Normalny 2 2 3 4 4 6" xfId="41527" xr:uid="{00000000-0005-0000-0000-000038A20000}"/>
    <cellStyle name="Normalny 2 2 3 4 5" xfId="41528" xr:uid="{00000000-0005-0000-0000-000039A20000}"/>
    <cellStyle name="Normalny 2 2 3 4 5 2" xfId="41529" xr:uid="{00000000-0005-0000-0000-00003AA20000}"/>
    <cellStyle name="Normalny 2 2 3 4 5 2 2" xfId="41530" xr:uid="{00000000-0005-0000-0000-00003BA20000}"/>
    <cellStyle name="Normalny 2 2 3 4 5 3" xfId="41531" xr:uid="{00000000-0005-0000-0000-00003CA20000}"/>
    <cellStyle name="Normalny 2 2 3 4 6" xfId="41532" xr:uid="{00000000-0005-0000-0000-00003DA20000}"/>
    <cellStyle name="Normalny 2 2 3 4 6 2" xfId="41533" xr:uid="{00000000-0005-0000-0000-00003EA20000}"/>
    <cellStyle name="Normalny 2 2 3 4 6 2 2" xfId="41534" xr:uid="{00000000-0005-0000-0000-00003FA20000}"/>
    <cellStyle name="Normalny 2 2 3 4 6 3" xfId="41535" xr:uid="{00000000-0005-0000-0000-000040A20000}"/>
    <cellStyle name="Normalny 2 2 3 4 7" xfId="41536" xr:uid="{00000000-0005-0000-0000-000041A20000}"/>
    <cellStyle name="Normalny 2 2 3 4 7 2" xfId="41537" xr:uid="{00000000-0005-0000-0000-000042A20000}"/>
    <cellStyle name="Normalny 2 2 3 4 7 2 2" xfId="41538" xr:uid="{00000000-0005-0000-0000-000043A20000}"/>
    <cellStyle name="Normalny 2 2 3 4 7 3" xfId="41539" xr:uid="{00000000-0005-0000-0000-000044A20000}"/>
    <cellStyle name="Normalny 2 2 3 4 8" xfId="41540" xr:uid="{00000000-0005-0000-0000-000045A20000}"/>
    <cellStyle name="Normalny 2 2 3 4 8 2" xfId="41541" xr:uid="{00000000-0005-0000-0000-000046A20000}"/>
    <cellStyle name="Normalny 2 2 3 4 9" xfId="41542" xr:uid="{00000000-0005-0000-0000-000047A20000}"/>
    <cellStyle name="Normalny 2 2 3 5" xfId="41543" xr:uid="{00000000-0005-0000-0000-000048A20000}"/>
    <cellStyle name="Normalny 2 2 3 5 2" xfId="41544" xr:uid="{00000000-0005-0000-0000-000049A20000}"/>
    <cellStyle name="Normalny 2 2 3 5 2 2" xfId="41545" xr:uid="{00000000-0005-0000-0000-00004AA20000}"/>
    <cellStyle name="Normalny 2 2 3 5 2 2 2" xfId="41546" xr:uid="{00000000-0005-0000-0000-00004BA20000}"/>
    <cellStyle name="Normalny 2 2 3 5 2 2 2 2" xfId="41547" xr:uid="{00000000-0005-0000-0000-00004CA20000}"/>
    <cellStyle name="Normalny 2 2 3 5 2 2 3" xfId="41548" xr:uid="{00000000-0005-0000-0000-00004DA20000}"/>
    <cellStyle name="Normalny 2 2 3 5 2 3" xfId="41549" xr:uid="{00000000-0005-0000-0000-00004EA20000}"/>
    <cellStyle name="Normalny 2 2 3 5 2 3 2" xfId="41550" xr:uid="{00000000-0005-0000-0000-00004FA20000}"/>
    <cellStyle name="Normalny 2 2 3 5 2 3 2 2" xfId="41551" xr:uid="{00000000-0005-0000-0000-000050A20000}"/>
    <cellStyle name="Normalny 2 2 3 5 2 3 3" xfId="41552" xr:uid="{00000000-0005-0000-0000-000051A20000}"/>
    <cellStyle name="Normalny 2 2 3 5 2 4" xfId="41553" xr:uid="{00000000-0005-0000-0000-000052A20000}"/>
    <cellStyle name="Normalny 2 2 3 5 2 4 2" xfId="41554" xr:uid="{00000000-0005-0000-0000-000053A20000}"/>
    <cellStyle name="Normalny 2 2 3 5 2 4 2 2" xfId="41555" xr:uid="{00000000-0005-0000-0000-000054A20000}"/>
    <cellStyle name="Normalny 2 2 3 5 2 4 3" xfId="41556" xr:uid="{00000000-0005-0000-0000-000055A20000}"/>
    <cellStyle name="Normalny 2 2 3 5 2 5" xfId="41557" xr:uid="{00000000-0005-0000-0000-000056A20000}"/>
    <cellStyle name="Normalny 2 2 3 5 2 5 2" xfId="41558" xr:uid="{00000000-0005-0000-0000-000057A20000}"/>
    <cellStyle name="Normalny 2 2 3 5 2 6" xfId="41559" xr:uid="{00000000-0005-0000-0000-000058A20000}"/>
    <cellStyle name="Normalny 2 2 3 5 3" xfId="41560" xr:uid="{00000000-0005-0000-0000-000059A20000}"/>
    <cellStyle name="Normalny 2 2 3 5 3 2" xfId="41561" xr:uid="{00000000-0005-0000-0000-00005AA20000}"/>
    <cellStyle name="Normalny 2 2 3 5 3 2 2" xfId="41562" xr:uid="{00000000-0005-0000-0000-00005BA20000}"/>
    <cellStyle name="Normalny 2 2 3 5 3 3" xfId="41563" xr:uid="{00000000-0005-0000-0000-00005CA20000}"/>
    <cellStyle name="Normalny 2 2 3 5 4" xfId="41564" xr:uid="{00000000-0005-0000-0000-00005DA20000}"/>
    <cellStyle name="Normalny 2 2 3 5 4 2" xfId="41565" xr:uid="{00000000-0005-0000-0000-00005EA20000}"/>
    <cellStyle name="Normalny 2 2 3 5 4 2 2" xfId="41566" xr:uid="{00000000-0005-0000-0000-00005FA20000}"/>
    <cellStyle name="Normalny 2 2 3 5 4 3" xfId="41567" xr:uid="{00000000-0005-0000-0000-000060A20000}"/>
    <cellStyle name="Normalny 2 2 3 5 5" xfId="41568" xr:uid="{00000000-0005-0000-0000-000061A20000}"/>
    <cellStyle name="Normalny 2 2 3 5 5 2" xfId="41569" xr:uid="{00000000-0005-0000-0000-000062A20000}"/>
    <cellStyle name="Normalny 2 2 3 5 5 2 2" xfId="41570" xr:uid="{00000000-0005-0000-0000-000063A20000}"/>
    <cellStyle name="Normalny 2 2 3 5 5 3" xfId="41571" xr:uid="{00000000-0005-0000-0000-000064A20000}"/>
    <cellStyle name="Normalny 2 2 3 5 6" xfId="41572" xr:uid="{00000000-0005-0000-0000-000065A20000}"/>
    <cellStyle name="Normalny 2 2 3 5 6 2" xfId="41573" xr:uid="{00000000-0005-0000-0000-000066A20000}"/>
    <cellStyle name="Normalny 2 2 3 5 7" xfId="41574" xr:uid="{00000000-0005-0000-0000-000067A20000}"/>
    <cellStyle name="Normalny 2 2 3 6" xfId="41575" xr:uid="{00000000-0005-0000-0000-000068A20000}"/>
    <cellStyle name="Normalny 2 2 3 6 2" xfId="41576" xr:uid="{00000000-0005-0000-0000-000069A20000}"/>
    <cellStyle name="Normalny 2 2 3 6 2 2" xfId="41577" xr:uid="{00000000-0005-0000-0000-00006AA20000}"/>
    <cellStyle name="Normalny 2 2 3 6 2 2 2" xfId="41578" xr:uid="{00000000-0005-0000-0000-00006BA20000}"/>
    <cellStyle name="Normalny 2 2 3 6 2 3" xfId="41579" xr:uid="{00000000-0005-0000-0000-00006CA20000}"/>
    <cellStyle name="Normalny 2 2 3 6 3" xfId="41580" xr:uid="{00000000-0005-0000-0000-00006DA20000}"/>
    <cellStyle name="Normalny 2 2 3 6 3 2" xfId="41581" xr:uid="{00000000-0005-0000-0000-00006EA20000}"/>
    <cellStyle name="Normalny 2 2 3 6 3 2 2" xfId="41582" xr:uid="{00000000-0005-0000-0000-00006FA20000}"/>
    <cellStyle name="Normalny 2 2 3 6 3 3" xfId="41583" xr:uid="{00000000-0005-0000-0000-000070A20000}"/>
    <cellStyle name="Normalny 2 2 3 6 4" xfId="41584" xr:uid="{00000000-0005-0000-0000-000071A20000}"/>
    <cellStyle name="Normalny 2 2 3 6 4 2" xfId="41585" xr:uid="{00000000-0005-0000-0000-000072A20000}"/>
    <cellStyle name="Normalny 2 2 3 6 4 2 2" xfId="41586" xr:uid="{00000000-0005-0000-0000-000073A20000}"/>
    <cellStyle name="Normalny 2 2 3 6 4 3" xfId="41587" xr:uid="{00000000-0005-0000-0000-000074A20000}"/>
    <cellStyle name="Normalny 2 2 3 6 5" xfId="41588" xr:uid="{00000000-0005-0000-0000-000075A20000}"/>
    <cellStyle name="Normalny 2 2 3 6 5 2" xfId="41589" xr:uid="{00000000-0005-0000-0000-000076A20000}"/>
    <cellStyle name="Normalny 2 2 3 6 6" xfId="41590" xr:uid="{00000000-0005-0000-0000-000077A20000}"/>
    <cellStyle name="Normalny 2 2 3 7" xfId="41591" xr:uid="{00000000-0005-0000-0000-000078A20000}"/>
    <cellStyle name="Normalny 2 2 3 7 2" xfId="41592" xr:uid="{00000000-0005-0000-0000-000079A20000}"/>
    <cellStyle name="Normalny 2 2 3 7 2 2" xfId="41593" xr:uid="{00000000-0005-0000-0000-00007AA20000}"/>
    <cellStyle name="Normalny 2 2 3 7 2 2 2" xfId="41594" xr:uid="{00000000-0005-0000-0000-00007BA20000}"/>
    <cellStyle name="Normalny 2 2 3 7 2 3" xfId="41595" xr:uid="{00000000-0005-0000-0000-00007CA20000}"/>
    <cellStyle name="Normalny 2 2 3 7 3" xfId="41596" xr:uid="{00000000-0005-0000-0000-00007DA20000}"/>
    <cellStyle name="Normalny 2 2 3 7 3 2" xfId="41597" xr:uid="{00000000-0005-0000-0000-00007EA20000}"/>
    <cellStyle name="Normalny 2 2 3 7 3 2 2" xfId="41598" xr:uid="{00000000-0005-0000-0000-00007FA20000}"/>
    <cellStyle name="Normalny 2 2 3 7 3 3" xfId="41599" xr:uid="{00000000-0005-0000-0000-000080A20000}"/>
    <cellStyle name="Normalny 2 2 3 7 4" xfId="41600" xr:uid="{00000000-0005-0000-0000-000081A20000}"/>
    <cellStyle name="Normalny 2 2 3 7 4 2" xfId="41601" xr:uid="{00000000-0005-0000-0000-000082A20000}"/>
    <cellStyle name="Normalny 2 2 3 7 4 2 2" xfId="41602" xr:uid="{00000000-0005-0000-0000-000083A20000}"/>
    <cellStyle name="Normalny 2 2 3 7 4 3" xfId="41603" xr:uid="{00000000-0005-0000-0000-000084A20000}"/>
    <cellStyle name="Normalny 2 2 3 7 5" xfId="41604" xr:uid="{00000000-0005-0000-0000-000085A20000}"/>
    <cellStyle name="Normalny 2 2 3 7 5 2" xfId="41605" xr:uid="{00000000-0005-0000-0000-000086A20000}"/>
    <cellStyle name="Normalny 2 2 3 7 6" xfId="41606" xr:uid="{00000000-0005-0000-0000-000087A20000}"/>
    <cellStyle name="Normalny 2 2 3 8" xfId="41607" xr:uid="{00000000-0005-0000-0000-000088A20000}"/>
    <cellStyle name="Normalny 2 2 3 8 2" xfId="41608" xr:uid="{00000000-0005-0000-0000-000089A20000}"/>
    <cellStyle name="Normalny 2 2 3 8 2 2" xfId="41609" xr:uid="{00000000-0005-0000-0000-00008AA20000}"/>
    <cellStyle name="Normalny 2 2 3 8 2 2 2" xfId="41610" xr:uid="{00000000-0005-0000-0000-00008BA20000}"/>
    <cellStyle name="Normalny 2 2 3 8 2 3" xfId="41611" xr:uid="{00000000-0005-0000-0000-00008CA20000}"/>
    <cellStyle name="Normalny 2 2 3 8 3" xfId="41612" xr:uid="{00000000-0005-0000-0000-00008DA20000}"/>
    <cellStyle name="Normalny 2 2 3 8 3 2" xfId="41613" xr:uid="{00000000-0005-0000-0000-00008EA20000}"/>
    <cellStyle name="Normalny 2 2 3 8 3 2 2" xfId="41614" xr:uid="{00000000-0005-0000-0000-00008FA20000}"/>
    <cellStyle name="Normalny 2 2 3 8 3 3" xfId="41615" xr:uid="{00000000-0005-0000-0000-000090A20000}"/>
    <cellStyle name="Normalny 2 2 3 8 4" xfId="41616" xr:uid="{00000000-0005-0000-0000-000091A20000}"/>
    <cellStyle name="Normalny 2 2 3 8 4 2" xfId="41617" xr:uid="{00000000-0005-0000-0000-000092A20000}"/>
    <cellStyle name="Normalny 2 2 3 8 4 2 2" xfId="41618" xr:uid="{00000000-0005-0000-0000-000093A20000}"/>
    <cellStyle name="Normalny 2 2 3 8 4 3" xfId="41619" xr:uid="{00000000-0005-0000-0000-000094A20000}"/>
    <cellStyle name="Normalny 2 2 3 8 5" xfId="41620" xr:uid="{00000000-0005-0000-0000-000095A20000}"/>
    <cellStyle name="Normalny 2 2 3 8 5 2" xfId="41621" xr:uid="{00000000-0005-0000-0000-000096A20000}"/>
    <cellStyle name="Normalny 2 2 3 8 6" xfId="41622" xr:uid="{00000000-0005-0000-0000-000097A20000}"/>
    <cellStyle name="Normalny 2 2 3 9" xfId="41623" xr:uid="{00000000-0005-0000-0000-000098A20000}"/>
    <cellStyle name="Normalny 2 2 4" xfId="41624" xr:uid="{00000000-0005-0000-0000-000099A20000}"/>
    <cellStyle name="Normalny 2 2 4 2" xfId="41625" xr:uid="{00000000-0005-0000-0000-00009AA20000}"/>
    <cellStyle name="Normalny 2 2 4 2 10" xfId="41626" xr:uid="{00000000-0005-0000-0000-00009BA20000}"/>
    <cellStyle name="Normalny 2 2 4 2 2" xfId="41627" xr:uid="{00000000-0005-0000-0000-00009CA20000}"/>
    <cellStyle name="Normalny 2 2 4 2 2 2" xfId="41628" xr:uid="{00000000-0005-0000-0000-00009DA20000}"/>
    <cellStyle name="Normalny 2 2 4 2 2 2 2" xfId="41629" xr:uid="{00000000-0005-0000-0000-00009EA20000}"/>
    <cellStyle name="Normalny 2 2 4 2 2 2 2 2" xfId="41630" xr:uid="{00000000-0005-0000-0000-00009FA20000}"/>
    <cellStyle name="Normalny 2 2 4 2 2 2 2 2 2" xfId="41631" xr:uid="{00000000-0005-0000-0000-0000A0A20000}"/>
    <cellStyle name="Normalny 2 2 4 2 2 2 2 2 2 2" xfId="41632" xr:uid="{00000000-0005-0000-0000-0000A1A20000}"/>
    <cellStyle name="Normalny 2 2 4 2 2 2 2 2 3" xfId="41633" xr:uid="{00000000-0005-0000-0000-0000A2A20000}"/>
    <cellStyle name="Normalny 2 2 4 2 2 2 2 3" xfId="41634" xr:uid="{00000000-0005-0000-0000-0000A3A20000}"/>
    <cellStyle name="Normalny 2 2 4 2 2 2 2 3 2" xfId="41635" xr:uid="{00000000-0005-0000-0000-0000A4A20000}"/>
    <cellStyle name="Normalny 2 2 4 2 2 2 2 3 2 2" xfId="41636" xr:uid="{00000000-0005-0000-0000-0000A5A20000}"/>
    <cellStyle name="Normalny 2 2 4 2 2 2 2 3 3" xfId="41637" xr:uid="{00000000-0005-0000-0000-0000A6A20000}"/>
    <cellStyle name="Normalny 2 2 4 2 2 2 2 4" xfId="41638" xr:uid="{00000000-0005-0000-0000-0000A7A20000}"/>
    <cellStyle name="Normalny 2 2 4 2 2 2 2 4 2" xfId="41639" xr:uid="{00000000-0005-0000-0000-0000A8A20000}"/>
    <cellStyle name="Normalny 2 2 4 2 2 2 2 4 2 2" xfId="41640" xr:uid="{00000000-0005-0000-0000-0000A9A20000}"/>
    <cellStyle name="Normalny 2 2 4 2 2 2 2 4 3" xfId="41641" xr:uid="{00000000-0005-0000-0000-0000AAA20000}"/>
    <cellStyle name="Normalny 2 2 4 2 2 2 2 5" xfId="41642" xr:uid="{00000000-0005-0000-0000-0000ABA20000}"/>
    <cellStyle name="Normalny 2 2 4 2 2 2 2 5 2" xfId="41643" xr:uid="{00000000-0005-0000-0000-0000ACA20000}"/>
    <cellStyle name="Normalny 2 2 4 2 2 2 2 6" xfId="41644" xr:uid="{00000000-0005-0000-0000-0000ADA20000}"/>
    <cellStyle name="Normalny 2 2 4 2 2 2 3" xfId="41645" xr:uid="{00000000-0005-0000-0000-0000AEA20000}"/>
    <cellStyle name="Normalny 2 2 4 2 2 2 3 2" xfId="41646" xr:uid="{00000000-0005-0000-0000-0000AFA20000}"/>
    <cellStyle name="Normalny 2 2 4 2 2 2 3 2 2" xfId="41647" xr:uid="{00000000-0005-0000-0000-0000B0A20000}"/>
    <cellStyle name="Normalny 2 2 4 2 2 2 3 3" xfId="41648" xr:uid="{00000000-0005-0000-0000-0000B1A20000}"/>
    <cellStyle name="Normalny 2 2 4 2 2 2 4" xfId="41649" xr:uid="{00000000-0005-0000-0000-0000B2A20000}"/>
    <cellStyle name="Normalny 2 2 4 2 2 2 4 2" xfId="41650" xr:uid="{00000000-0005-0000-0000-0000B3A20000}"/>
    <cellStyle name="Normalny 2 2 4 2 2 2 4 2 2" xfId="41651" xr:uid="{00000000-0005-0000-0000-0000B4A20000}"/>
    <cellStyle name="Normalny 2 2 4 2 2 2 4 3" xfId="41652" xr:uid="{00000000-0005-0000-0000-0000B5A20000}"/>
    <cellStyle name="Normalny 2 2 4 2 2 2 5" xfId="41653" xr:uid="{00000000-0005-0000-0000-0000B6A20000}"/>
    <cellStyle name="Normalny 2 2 4 2 2 2 5 2" xfId="41654" xr:uid="{00000000-0005-0000-0000-0000B7A20000}"/>
    <cellStyle name="Normalny 2 2 4 2 2 2 5 2 2" xfId="41655" xr:uid="{00000000-0005-0000-0000-0000B8A20000}"/>
    <cellStyle name="Normalny 2 2 4 2 2 2 5 3" xfId="41656" xr:uid="{00000000-0005-0000-0000-0000B9A20000}"/>
    <cellStyle name="Normalny 2 2 4 2 2 2 6" xfId="41657" xr:uid="{00000000-0005-0000-0000-0000BAA20000}"/>
    <cellStyle name="Normalny 2 2 4 2 2 2 6 2" xfId="41658" xr:uid="{00000000-0005-0000-0000-0000BBA20000}"/>
    <cellStyle name="Normalny 2 2 4 2 2 2 7" xfId="41659" xr:uid="{00000000-0005-0000-0000-0000BCA20000}"/>
    <cellStyle name="Normalny 2 2 4 2 2 3" xfId="41660" xr:uid="{00000000-0005-0000-0000-0000BDA20000}"/>
    <cellStyle name="Normalny 2 2 4 2 2 3 2" xfId="41661" xr:uid="{00000000-0005-0000-0000-0000BEA20000}"/>
    <cellStyle name="Normalny 2 2 4 2 2 3 2 2" xfId="41662" xr:uid="{00000000-0005-0000-0000-0000BFA20000}"/>
    <cellStyle name="Normalny 2 2 4 2 2 3 2 2 2" xfId="41663" xr:uid="{00000000-0005-0000-0000-0000C0A20000}"/>
    <cellStyle name="Normalny 2 2 4 2 2 3 2 3" xfId="41664" xr:uid="{00000000-0005-0000-0000-0000C1A20000}"/>
    <cellStyle name="Normalny 2 2 4 2 2 3 3" xfId="41665" xr:uid="{00000000-0005-0000-0000-0000C2A20000}"/>
    <cellStyle name="Normalny 2 2 4 2 2 3 3 2" xfId="41666" xr:uid="{00000000-0005-0000-0000-0000C3A20000}"/>
    <cellStyle name="Normalny 2 2 4 2 2 3 3 2 2" xfId="41667" xr:uid="{00000000-0005-0000-0000-0000C4A20000}"/>
    <cellStyle name="Normalny 2 2 4 2 2 3 3 3" xfId="41668" xr:uid="{00000000-0005-0000-0000-0000C5A20000}"/>
    <cellStyle name="Normalny 2 2 4 2 2 3 4" xfId="41669" xr:uid="{00000000-0005-0000-0000-0000C6A20000}"/>
    <cellStyle name="Normalny 2 2 4 2 2 3 4 2" xfId="41670" xr:uid="{00000000-0005-0000-0000-0000C7A20000}"/>
    <cellStyle name="Normalny 2 2 4 2 2 3 4 2 2" xfId="41671" xr:uid="{00000000-0005-0000-0000-0000C8A20000}"/>
    <cellStyle name="Normalny 2 2 4 2 2 3 4 3" xfId="41672" xr:uid="{00000000-0005-0000-0000-0000C9A20000}"/>
    <cellStyle name="Normalny 2 2 4 2 2 3 5" xfId="41673" xr:uid="{00000000-0005-0000-0000-0000CAA20000}"/>
    <cellStyle name="Normalny 2 2 4 2 2 3 5 2" xfId="41674" xr:uid="{00000000-0005-0000-0000-0000CBA20000}"/>
    <cellStyle name="Normalny 2 2 4 2 2 3 6" xfId="41675" xr:uid="{00000000-0005-0000-0000-0000CCA20000}"/>
    <cellStyle name="Normalny 2 2 4 2 2 4" xfId="41676" xr:uid="{00000000-0005-0000-0000-0000CDA20000}"/>
    <cellStyle name="Normalny 2 2 4 2 2 4 2" xfId="41677" xr:uid="{00000000-0005-0000-0000-0000CEA20000}"/>
    <cellStyle name="Normalny 2 2 4 2 2 4 2 2" xfId="41678" xr:uid="{00000000-0005-0000-0000-0000CFA20000}"/>
    <cellStyle name="Normalny 2 2 4 2 2 4 2 2 2" xfId="41679" xr:uid="{00000000-0005-0000-0000-0000D0A20000}"/>
    <cellStyle name="Normalny 2 2 4 2 2 4 2 3" xfId="41680" xr:uid="{00000000-0005-0000-0000-0000D1A20000}"/>
    <cellStyle name="Normalny 2 2 4 2 2 4 3" xfId="41681" xr:uid="{00000000-0005-0000-0000-0000D2A20000}"/>
    <cellStyle name="Normalny 2 2 4 2 2 4 3 2" xfId="41682" xr:uid="{00000000-0005-0000-0000-0000D3A20000}"/>
    <cellStyle name="Normalny 2 2 4 2 2 4 3 2 2" xfId="41683" xr:uid="{00000000-0005-0000-0000-0000D4A20000}"/>
    <cellStyle name="Normalny 2 2 4 2 2 4 3 3" xfId="41684" xr:uid="{00000000-0005-0000-0000-0000D5A20000}"/>
    <cellStyle name="Normalny 2 2 4 2 2 4 4" xfId="41685" xr:uid="{00000000-0005-0000-0000-0000D6A20000}"/>
    <cellStyle name="Normalny 2 2 4 2 2 4 4 2" xfId="41686" xr:uid="{00000000-0005-0000-0000-0000D7A20000}"/>
    <cellStyle name="Normalny 2 2 4 2 2 4 4 2 2" xfId="41687" xr:uid="{00000000-0005-0000-0000-0000D8A20000}"/>
    <cellStyle name="Normalny 2 2 4 2 2 4 4 3" xfId="41688" xr:uid="{00000000-0005-0000-0000-0000D9A20000}"/>
    <cellStyle name="Normalny 2 2 4 2 2 4 5" xfId="41689" xr:uid="{00000000-0005-0000-0000-0000DAA20000}"/>
    <cellStyle name="Normalny 2 2 4 2 2 4 5 2" xfId="41690" xr:uid="{00000000-0005-0000-0000-0000DBA20000}"/>
    <cellStyle name="Normalny 2 2 4 2 2 4 6" xfId="41691" xr:uid="{00000000-0005-0000-0000-0000DCA20000}"/>
    <cellStyle name="Normalny 2 2 4 2 2 5" xfId="41692" xr:uid="{00000000-0005-0000-0000-0000DDA20000}"/>
    <cellStyle name="Normalny 2 2 4 2 2 5 2" xfId="41693" xr:uid="{00000000-0005-0000-0000-0000DEA20000}"/>
    <cellStyle name="Normalny 2 2 4 2 2 5 2 2" xfId="41694" xr:uid="{00000000-0005-0000-0000-0000DFA20000}"/>
    <cellStyle name="Normalny 2 2 4 2 2 5 3" xfId="41695" xr:uid="{00000000-0005-0000-0000-0000E0A20000}"/>
    <cellStyle name="Normalny 2 2 4 2 2 6" xfId="41696" xr:uid="{00000000-0005-0000-0000-0000E1A20000}"/>
    <cellStyle name="Normalny 2 2 4 2 2 6 2" xfId="41697" xr:uid="{00000000-0005-0000-0000-0000E2A20000}"/>
    <cellStyle name="Normalny 2 2 4 2 2 6 2 2" xfId="41698" xr:uid="{00000000-0005-0000-0000-0000E3A20000}"/>
    <cellStyle name="Normalny 2 2 4 2 2 6 3" xfId="41699" xr:uid="{00000000-0005-0000-0000-0000E4A20000}"/>
    <cellStyle name="Normalny 2 2 4 2 2 7" xfId="41700" xr:uid="{00000000-0005-0000-0000-0000E5A20000}"/>
    <cellStyle name="Normalny 2 2 4 2 2 7 2" xfId="41701" xr:uid="{00000000-0005-0000-0000-0000E6A20000}"/>
    <cellStyle name="Normalny 2 2 4 2 2 7 2 2" xfId="41702" xr:uid="{00000000-0005-0000-0000-0000E7A20000}"/>
    <cellStyle name="Normalny 2 2 4 2 2 7 3" xfId="41703" xr:uid="{00000000-0005-0000-0000-0000E8A20000}"/>
    <cellStyle name="Normalny 2 2 4 2 2 8" xfId="41704" xr:uid="{00000000-0005-0000-0000-0000E9A20000}"/>
    <cellStyle name="Normalny 2 2 4 2 2 8 2" xfId="41705" xr:uid="{00000000-0005-0000-0000-0000EAA20000}"/>
    <cellStyle name="Normalny 2 2 4 2 2 9" xfId="41706" xr:uid="{00000000-0005-0000-0000-0000EBA20000}"/>
    <cellStyle name="Normalny 2 2 4 2 3" xfId="41707" xr:uid="{00000000-0005-0000-0000-0000ECA20000}"/>
    <cellStyle name="Normalny 2 2 4 2 3 2" xfId="41708" xr:uid="{00000000-0005-0000-0000-0000EDA20000}"/>
    <cellStyle name="Normalny 2 2 4 2 3 2 2" xfId="41709" xr:uid="{00000000-0005-0000-0000-0000EEA20000}"/>
    <cellStyle name="Normalny 2 2 4 2 3 2 2 2" xfId="41710" xr:uid="{00000000-0005-0000-0000-0000EFA20000}"/>
    <cellStyle name="Normalny 2 2 4 2 3 2 2 2 2" xfId="41711" xr:uid="{00000000-0005-0000-0000-0000F0A20000}"/>
    <cellStyle name="Normalny 2 2 4 2 3 2 2 3" xfId="41712" xr:uid="{00000000-0005-0000-0000-0000F1A20000}"/>
    <cellStyle name="Normalny 2 2 4 2 3 2 3" xfId="41713" xr:uid="{00000000-0005-0000-0000-0000F2A20000}"/>
    <cellStyle name="Normalny 2 2 4 2 3 2 3 2" xfId="41714" xr:uid="{00000000-0005-0000-0000-0000F3A20000}"/>
    <cellStyle name="Normalny 2 2 4 2 3 2 3 2 2" xfId="41715" xr:uid="{00000000-0005-0000-0000-0000F4A20000}"/>
    <cellStyle name="Normalny 2 2 4 2 3 2 3 3" xfId="41716" xr:uid="{00000000-0005-0000-0000-0000F5A20000}"/>
    <cellStyle name="Normalny 2 2 4 2 3 2 4" xfId="41717" xr:uid="{00000000-0005-0000-0000-0000F6A20000}"/>
    <cellStyle name="Normalny 2 2 4 2 3 2 4 2" xfId="41718" xr:uid="{00000000-0005-0000-0000-0000F7A20000}"/>
    <cellStyle name="Normalny 2 2 4 2 3 2 4 2 2" xfId="41719" xr:uid="{00000000-0005-0000-0000-0000F8A20000}"/>
    <cellStyle name="Normalny 2 2 4 2 3 2 4 3" xfId="41720" xr:uid="{00000000-0005-0000-0000-0000F9A20000}"/>
    <cellStyle name="Normalny 2 2 4 2 3 2 5" xfId="41721" xr:uid="{00000000-0005-0000-0000-0000FAA20000}"/>
    <cellStyle name="Normalny 2 2 4 2 3 2 5 2" xfId="41722" xr:uid="{00000000-0005-0000-0000-0000FBA20000}"/>
    <cellStyle name="Normalny 2 2 4 2 3 2 6" xfId="41723" xr:uid="{00000000-0005-0000-0000-0000FCA20000}"/>
    <cellStyle name="Normalny 2 2 4 2 3 3" xfId="41724" xr:uid="{00000000-0005-0000-0000-0000FDA20000}"/>
    <cellStyle name="Normalny 2 2 4 2 3 3 2" xfId="41725" xr:uid="{00000000-0005-0000-0000-0000FEA20000}"/>
    <cellStyle name="Normalny 2 2 4 2 3 3 2 2" xfId="41726" xr:uid="{00000000-0005-0000-0000-0000FFA20000}"/>
    <cellStyle name="Normalny 2 2 4 2 3 3 3" xfId="41727" xr:uid="{00000000-0005-0000-0000-000000A30000}"/>
    <cellStyle name="Normalny 2 2 4 2 3 4" xfId="41728" xr:uid="{00000000-0005-0000-0000-000001A30000}"/>
    <cellStyle name="Normalny 2 2 4 2 3 4 2" xfId="41729" xr:uid="{00000000-0005-0000-0000-000002A30000}"/>
    <cellStyle name="Normalny 2 2 4 2 3 4 2 2" xfId="41730" xr:uid="{00000000-0005-0000-0000-000003A30000}"/>
    <cellStyle name="Normalny 2 2 4 2 3 4 3" xfId="41731" xr:uid="{00000000-0005-0000-0000-000004A30000}"/>
    <cellStyle name="Normalny 2 2 4 2 3 5" xfId="41732" xr:uid="{00000000-0005-0000-0000-000005A30000}"/>
    <cellStyle name="Normalny 2 2 4 2 3 5 2" xfId="41733" xr:uid="{00000000-0005-0000-0000-000006A30000}"/>
    <cellStyle name="Normalny 2 2 4 2 3 5 2 2" xfId="41734" xr:uid="{00000000-0005-0000-0000-000007A30000}"/>
    <cellStyle name="Normalny 2 2 4 2 3 5 3" xfId="41735" xr:uid="{00000000-0005-0000-0000-000008A30000}"/>
    <cellStyle name="Normalny 2 2 4 2 3 6" xfId="41736" xr:uid="{00000000-0005-0000-0000-000009A30000}"/>
    <cellStyle name="Normalny 2 2 4 2 3 6 2" xfId="41737" xr:uid="{00000000-0005-0000-0000-00000AA30000}"/>
    <cellStyle name="Normalny 2 2 4 2 3 7" xfId="41738" xr:uid="{00000000-0005-0000-0000-00000BA30000}"/>
    <cellStyle name="Normalny 2 2 4 2 4" xfId="41739" xr:uid="{00000000-0005-0000-0000-00000CA30000}"/>
    <cellStyle name="Normalny 2 2 4 2 4 2" xfId="41740" xr:uid="{00000000-0005-0000-0000-00000DA30000}"/>
    <cellStyle name="Normalny 2 2 4 2 4 2 2" xfId="41741" xr:uid="{00000000-0005-0000-0000-00000EA30000}"/>
    <cellStyle name="Normalny 2 2 4 2 4 2 2 2" xfId="41742" xr:uid="{00000000-0005-0000-0000-00000FA30000}"/>
    <cellStyle name="Normalny 2 2 4 2 4 2 3" xfId="41743" xr:uid="{00000000-0005-0000-0000-000010A30000}"/>
    <cellStyle name="Normalny 2 2 4 2 4 3" xfId="41744" xr:uid="{00000000-0005-0000-0000-000011A30000}"/>
    <cellStyle name="Normalny 2 2 4 2 4 3 2" xfId="41745" xr:uid="{00000000-0005-0000-0000-000012A30000}"/>
    <cellStyle name="Normalny 2 2 4 2 4 3 2 2" xfId="41746" xr:uid="{00000000-0005-0000-0000-000013A30000}"/>
    <cellStyle name="Normalny 2 2 4 2 4 3 3" xfId="41747" xr:uid="{00000000-0005-0000-0000-000014A30000}"/>
    <cellStyle name="Normalny 2 2 4 2 4 4" xfId="41748" xr:uid="{00000000-0005-0000-0000-000015A30000}"/>
    <cellStyle name="Normalny 2 2 4 2 4 4 2" xfId="41749" xr:uid="{00000000-0005-0000-0000-000016A30000}"/>
    <cellStyle name="Normalny 2 2 4 2 4 4 2 2" xfId="41750" xr:uid="{00000000-0005-0000-0000-000017A30000}"/>
    <cellStyle name="Normalny 2 2 4 2 4 4 3" xfId="41751" xr:uid="{00000000-0005-0000-0000-000018A30000}"/>
    <cellStyle name="Normalny 2 2 4 2 4 5" xfId="41752" xr:uid="{00000000-0005-0000-0000-000019A30000}"/>
    <cellStyle name="Normalny 2 2 4 2 4 5 2" xfId="41753" xr:uid="{00000000-0005-0000-0000-00001AA30000}"/>
    <cellStyle name="Normalny 2 2 4 2 4 6" xfId="41754" xr:uid="{00000000-0005-0000-0000-00001BA30000}"/>
    <cellStyle name="Normalny 2 2 4 2 5" xfId="41755" xr:uid="{00000000-0005-0000-0000-00001CA30000}"/>
    <cellStyle name="Normalny 2 2 4 2 5 2" xfId="41756" xr:uid="{00000000-0005-0000-0000-00001DA30000}"/>
    <cellStyle name="Normalny 2 2 4 2 5 2 2" xfId="41757" xr:uid="{00000000-0005-0000-0000-00001EA30000}"/>
    <cellStyle name="Normalny 2 2 4 2 5 2 2 2" xfId="41758" xr:uid="{00000000-0005-0000-0000-00001FA30000}"/>
    <cellStyle name="Normalny 2 2 4 2 5 2 3" xfId="41759" xr:uid="{00000000-0005-0000-0000-000020A30000}"/>
    <cellStyle name="Normalny 2 2 4 2 5 3" xfId="41760" xr:uid="{00000000-0005-0000-0000-000021A30000}"/>
    <cellStyle name="Normalny 2 2 4 2 5 3 2" xfId="41761" xr:uid="{00000000-0005-0000-0000-000022A30000}"/>
    <cellStyle name="Normalny 2 2 4 2 5 3 2 2" xfId="41762" xr:uid="{00000000-0005-0000-0000-000023A30000}"/>
    <cellStyle name="Normalny 2 2 4 2 5 3 3" xfId="41763" xr:uid="{00000000-0005-0000-0000-000024A30000}"/>
    <cellStyle name="Normalny 2 2 4 2 5 4" xfId="41764" xr:uid="{00000000-0005-0000-0000-000025A30000}"/>
    <cellStyle name="Normalny 2 2 4 2 5 4 2" xfId="41765" xr:uid="{00000000-0005-0000-0000-000026A30000}"/>
    <cellStyle name="Normalny 2 2 4 2 5 4 2 2" xfId="41766" xr:uid="{00000000-0005-0000-0000-000027A30000}"/>
    <cellStyle name="Normalny 2 2 4 2 5 4 3" xfId="41767" xr:uid="{00000000-0005-0000-0000-000028A30000}"/>
    <cellStyle name="Normalny 2 2 4 2 5 5" xfId="41768" xr:uid="{00000000-0005-0000-0000-000029A30000}"/>
    <cellStyle name="Normalny 2 2 4 2 5 5 2" xfId="41769" xr:uid="{00000000-0005-0000-0000-00002AA30000}"/>
    <cellStyle name="Normalny 2 2 4 2 5 6" xfId="41770" xr:uid="{00000000-0005-0000-0000-00002BA30000}"/>
    <cellStyle name="Normalny 2 2 4 2 6" xfId="41771" xr:uid="{00000000-0005-0000-0000-00002CA30000}"/>
    <cellStyle name="Normalny 2 2 4 2 6 2" xfId="41772" xr:uid="{00000000-0005-0000-0000-00002DA30000}"/>
    <cellStyle name="Normalny 2 2 4 2 6 2 2" xfId="41773" xr:uid="{00000000-0005-0000-0000-00002EA30000}"/>
    <cellStyle name="Normalny 2 2 4 2 6 3" xfId="41774" xr:uid="{00000000-0005-0000-0000-00002FA30000}"/>
    <cellStyle name="Normalny 2 2 4 2 7" xfId="41775" xr:uid="{00000000-0005-0000-0000-000030A30000}"/>
    <cellStyle name="Normalny 2 2 4 2 7 2" xfId="41776" xr:uid="{00000000-0005-0000-0000-000031A30000}"/>
    <cellStyle name="Normalny 2 2 4 2 7 2 2" xfId="41777" xr:uid="{00000000-0005-0000-0000-000032A30000}"/>
    <cellStyle name="Normalny 2 2 4 2 7 3" xfId="41778" xr:uid="{00000000-0005-0000-0000-000033A30000}"/>
    <cellStyle name="Normalny 2 2 4 2 8" xfId="41779" xr:uid="{00000000-0005-0000-0000-000034A30000}"/>
    <cellStyle name="Normalny 2 2 4 2 8 2" xfId="41780" xr:uid="{00000000-0005-0000-0000-000035A30000}"/>
    <cellStyle name="Normalny 2 2 4 2 8 2 2" xfId="41781" xr:uid="{00000000-0005-0000-0000-000036A30000}"/>
    <cellStyle name="Normalny 2 2 4 2 8 3" xfId="41782" xr:uid="{00000000-0005-0000-0000-000037A30000}"/>
    <cellStyle name="Normalny 2 2 4 2 9" xfId="41783" xr:uid="{00000000-0005-0000-0000-000038A30000}"/>
    <cellStyle name="Normalny 2 2 4 2 9 2" xfId="41784" xr:uid="{00000000-0005-0000-0000-000039A30000}"/>
    <cellStyle name="Normalny 2 2 4 3" xfId="41785" xr:uid="{00000000-0005-0000-0000-00003AA30000}"/>
    <cellStyle name="Normalny 2 2 4 3 2" xfId="41786" xr:uid="{00000000-0005-0000-0000-00003BA30000}"/>
    <cellStyle name="Normalny 2 2 4 3 2 2" xfId="41787" xr:uid="{00000000-0005-0000-0000-00003CA30000}"/>
    <cellStyle name="Normalny 2 2 4 3 2 2 2" xfId="41788" xr:uid="{00000000-0005-0000-0000-00003DA30000}"/>
    <cellStyle name="Normalny 2 2 4 3 2 2 2 2" xfId="41789" xr:uid="{00000000-0005-0000-0000-00003EA30000}"/>
    <cellStyle name="Normalny 2 2 4 3 2 2 2 2 2" xfId="41790" xr:uid="{00000000-0005-0000-0000-00003FA30000}"/>
    <cellStyle name="Normalny 2 2 4 3 2 2 2 3" xfId="41791" xr:uid="{00000000-0005-0000-0000-000040A30000}"/>
    <cellStyle name="Normalny 2 2 4 3 2 2 3" xfId="41792" xr:uid="{00000000-0005-0000-0000-000041A30000}"/>
    <cellStyle name="Normalny 2 2 4 3 2 2 3 2" xfId="41793" xr:uid="{00000000-0005-0000-0000-000042A30000}"/>
    <cellStyle name="Normalny 2 2 4 3 2 2 3 2 2" xfId="41794" xr:uid="{00000000-0005-0000-0000-000043A30000}"/>
    <cellStyle name="Normalny 2 2 4 3 2 2 3 3" xfId="41795" xr:uid="{00000000-0005-0000-0000-000044A30000}"/>
    <cellStyle name="Normalny 2 2 4 3 2 2 4" xfId="41796" xr:uid="{00000000-0005-0000-0000-000045A30000}"/>
    <cellStyle name="Normalny 2 2 4 3 2 2 4 2" xfId="41797" xr:uid="{00000000-0005-0000-0000-000046A30000}"/>
    <cellStyle name="Normalny 2 2 4 3 2 2 4 2 2" xfId="41798" xr:uid="{00000000-0005-0000-0000-000047A30000}"/>
    <cellStyle name="Normalny 2 2 4 3 2 2 4 3" xfId="41799" xr:uid="{00000000-0005-0000-0000-000048A30000}"/>
    <cellStyle name="Normalny 2 2 4 3 2 2 5" xfId="41800" xr:uid="{00000000-0005-0000-0000-000049A30000}"/>
    <cellStyle name="Normalny 2 2 4 3 2 2 5 2" xfId="41801" xr:uid="{00000000-0005-0000-0000-00004AA30000}"/>
    <cellStyle name="Normalny 2 2 4 3 2 2 6" xfId="41802" xr:uid="{00000000-0005-0000-0000-00004BA30000}"/>
    <cellStyle name="Normalny 2 2 4 3 2 3" xfId="41803" xr:uid="{00000000-0005-0000-0000-00004CA30000}"/>
    <cellStyle name="Normalny 2 2 4 3 2 3 2" xfId="41804" xr:uid="{00000000-0005-0000-0000-00004DA30000}"/>
    <cellStyle name="Normalny 2 2 4 3 2 3 2 2" xfId="41805" xr:uid="{00000000-0005-0000-0000-00004EA30000}"/>
    <cellStyle name="Normalny 2 2 4 3 2 3 3" xfId="41806" xr:uid="{00000000-0005-0000-0000-00004FA30000}"/>
    <cellStyle name="Normalny 2 2 4 3 2 4" xfId="41807" xr:uid="{00000000-0005-0000-0000-000050A30000}"/>
    <cellStyle name="Normalny 2 2 4 3 2 4 2" xfId="41808" xr:uid="{00000000-0005-0000-0000-000051A30000}"/>
    <cellStyle name="Normalny 2 2 4 3 2 4 2 2" xfId="41809" xr:uid="{00000000-0005-0000-0000-000052A30000}"/>
    <cellStyle name="Normalny 2 2 4 3 2 4 3" xfId="41810" xr:uid="{00000000-0005-0000-0000-000053A30000}"/>
    <cellStyle name="Normalny 2 2 4 3 2 5" xfId="41811" xr:uid="{00000000-0005-0000-0000-000054A30000}"/>
    <cellStyle name="Normalny 2 2 4 3 2 5 2" xfId="41812" xr:uid="{00000000-0005-0000-0000-000055A30000}"/>
    <cellStyle name="Normalny 2 2 4 3 2 5 2 2" xfId="41813" xr:uid="{00000000-0005-0000-0000-000056A30000}"/>
    <cellStyle name="Normalny 2 2 4 3 2 5 3" xfId="41814" xr:uid="{00000000-0005-0000-0000-000057A30000}"/>
    <cellStyle name="Normalny 2 2 4 3 2 6" xfId="41815" xr:uid="{00000000-0005-0000-0000-000058A30000}"/>
    <cellStyle name="Normalny 2 2 4 3 2 6 2" xfId="41816" xr:uid="{00000000-0005-0000-0000-000059A30000}"/>
    <cellStyle name="Normalny 2 2 4 3 2 7" xfId="41817" xr:uid="{00000000-0005-0000-0000-00005AA30000}"/>
    <cellStyle name="Normalny 2 2 4 3 3" xfId="41818" xr:uid="{00000000-0005-0000-0000-00005BA30000}"/>
    <cellStyle name="Normalny 2 2 4 3 3 2" xfId="41819" xr:uid="{00000000-0005-0000-0000-00005CA30000}"/>
    <cellStyle name="Normalny 2 2 4 3 3 2 2" xfId="41820" xr:uid="{00000000-0005-0000-0000-00005DA30000}"/>
    <cellStyle name="Normalny 2 2 4 3 3 2 2 2" xfId="41821" xr:uid="{00000000-0005-0000-0000-00005EA30000}"/>
    <cellStyle name="Normalny 2 2 4 3 3 2 3" xfId="41822" xr:uid="{00000000-0005-0000-0000-00005FA30000}"/>
    <cellStyle name="Normalny 2 2 4 3 3 3" xfId="41823" xr:uid="{00000000-0005-0000-0000-000060A30000}"/>
    <cellStyle name="Normalny 2 2 4 3 3 3 2" xfId="41824" xr:uid="{00000000-0005-0000-0000-000061A30000}"/>
    <cellStyle name="Normalny 2 2 4 3 3 3 2 2" xfId="41825" xr:uid="{00000000-0005-0000-0000-000062A30000}"/>
    <cellStyle name="Normalny 2 2 4 3 3 3 3" xfId="41826" xr:uid="{00000000-0005-0000-0000-000063A30000}"/>
    <cellStyle name="Normalny 2 2 4 3 3 4" xfId="41827" xr:uid="{00000000-0005-0000-0000-000064A30000}"/>
    <cellStyle name="Normalny 2 2 4 3 3 4 2" xfId="41828" xr:uid="{00000000-0005-0000-0000-000065A30000}"/>
    <cellStyle name="Normalny 2 2 4 3 3 4 2 2" xfId="41829" xr:uid="{00000000-0005-0000-0000-000066A30000}"/>
    <cellStyle name="Normalny 2 2 4 3 3 4 3" xfId="41830" xr:uid="{00000000-0005-0000-0000-000067A30000}"/>
    <cellStyle name="Normalny 2 2 4 3 3 5" xfId="41831" xr:uid="{00000000-0005-0000-0000-000068A30000}"/>
    <cellStyle name="Normalny 2 2 4 3 3 5 2" xfId="41832" xr:uid="{00000000-0005-0000-0000-000069A30000}"/>
    <cellStyle name="Normalny 2 2 4 3 3 6" xfId="41833" xr:uid="{00000000-0005-0000-0000-00006AA30000}"/>
    <cellStyle name="Normalny 2 2 4 3 4" xfId="41834" xr:uid="{00000000-0005-0000-0000-00006BA30000}"/>
    <cellStyle name="Normalny 2 2 4 3 4 2" xfId="41835" xr:uid="{00000000-0005-0000-0000-00006CA30000}"/>
    <cellStyle name="Normalny 2 2 4 3 4 2 2" xfId="41836" xr:uid="{00000000-0005-0000-0000-00006DA30000}"/>
    <cellStyle name="Normalny 2 2 4 3 4 2 2 2" xfId="41837" xr:uid="{00000000-0005-0000-0000-00006EA30000}"/>
    <cellStyle name="Normalny 2 2 4 3 4 2 3" xfId="41838" xr:uid="{00000000-0005-0000-0000-00006FA30000}"/>
    <cellStyle name="Normalny 2 2 4 3 4 3" xfId="41839" xr:uid="{00000000-0005-0000-0000-000070A30000}"/>
    <cellStyle name="Normalny 2 2 4 3 4 3 2" xfId="41840" xr:uid="{00000000-0005-0000-0000-000071A30000}"/>
    <cellStyle name="Normalny 2 2 4 3 4 3 2 2" xfId="41841" xr:uid="{00000000-0005-0000-0000-000072A30000}"/>
    <cellStyle name="Normalny 2 2 4 3 4 3 3" xfId="41842" xr:uid="{00000000-0005-0000-0000-000073A30000}"/>
    <cellStyle name="Normalny 2 2 4 3 4 4" xfId="41843" xr:uid="{00000000-0005-0000-0000-000074A30000}"/>
    <cellStyle name="Normalny 2 2 4 3 4 4 2" xfId="41844" xr:uid="{00000000-0005-0000-0000-000075A30000}"/>
    <cellStyle name="Normalny 2 2 4 3 4 4 2 2" xfId="41845" xr:uid="{00000000-0005-0000-0000-000076A30000}"/>
    <cellStyle name="Normalny 2 2 4 3 4 4 3" xfId="41846" xr:uid="{00000000-0005-0000-0000-000077A30000}"/>
    <cellStyle name="Normalny 2 2 4 3 4 5" xfId="41847" xr:uid="{00000000-0005-0000-0000-000078A30000}"/>
    <cellStyle name="Normalny 2 2 4 3 4 5 2" xfId="41848" xr:uid="{00000000-0005-0000-0000-000079A30000}"/>
    <cellStyle name="Normalny 2 2 4 3 4 6" xfId="41849" xr:uid="{00000000-0005-0000-0000-00007AA30000}"/>
    <cellStyle name="Normalny 2 2 4 3 5" xfId="41850" xr:uid="{00000000-0005-0000-0000-00007BA30000}"/>
    <cellStyle name="Normalny 2 2 4 3 5 2" xfId="41851" xr:uid="{00000000-0005-0000-0000-00007CA30000}"/>
    <cellStyle name="Normalny 2 2 4 3 5 2 2" xfId="41852" xr:uid="{00000000-0005-0000-0000-00007DA30000}"/>
    <cellStyle name="Normalny 2 2 4 3 5 3" xfId="41853" xr:uid="{00000000-0005-0000-0000-00007EA30000}"/>
    <cellStyle name="Normalny 2 2 4 3 6" xfId="41854" xr:uid="{00000000-0005-0000-0000-00007FA30000}"/>
    <cellStyle name="Normalny 2 2 4 3 6 2" xfId="41855" xr:uid="{00000000-0005-0000-0000-000080A30000}"/>
    <cellStyle name="Normalny 2 2 4 3 6 2 2" xfId="41856" xr:uid="{00000000-0005-0000-0000-000081A30000}"/>
    <cellStyle name="Normalny 2 2 4 3 6 3" xfId="41857" xr:uid="{00000000-0005-0000-0000-000082A30000}"/>
    <cellStyle name="Normalny 2 2 4 3 7" xfId="41858" xr:uid="{00000000-0005-0000-0000-000083A30000}"/>
    <cellStyle name="Normalny 2 2 4 3 7 2" xfId="41859" xr:uid="{00000000-0005-0000-0000-000084A30000}"/>
    <cellStyle name="Normalny 2 2 4 3 7 2 2" xfId="41860" xr:uid="{00000000-0005-0000-0000-000085A30000}"/>
    <cellStyle name="Normalny 2 2 4 3 7 3" xfId="41861" xr:uid="{00000000-0005-0000-0000-000086A30000}"/>
    <cellStyle name="Normalny 2 2 4 3 8" xfId="41862" xr:uid="{00000000-0005-0000-0000-000087A30000}"/>
    <cellStyle name="Normalny 2 2 4 3 8 2" xfId="41863" xr:uid="{00000000-0005-0000-0000-000088A30000}"/>
    <cellStyle name="Normalny 2 2 4 3 9" xfId="41864" xr:uid="{00000000-0005-0000-0000-000089A30000}"/>
    <cellStyle name="Normalny 2 2 4 4" xfId="41865" xr:uid="{00000000-0005-0000-0000-00008AA30000}"/>
    <cellStyle name="Normalny 2 2 4 4 2" xfId="41866" xr:uid="{00000000-0005-0000-0000-00008BA30000}"/>
    <cellStyle name="Normalny 2 2 4 4 2 2" xfId="41867" xr:uid="{00000000-0005-0000-0000-00008CA30000}"/>
    <cellStyle name="Normalny 2 2 4 4 2 2 2" xfId="41868" xr:uid="{00000000-0005-0000-0000-00008DA30000}"/>
    <cellStyle name="Normalny 2 2 4 4 2 2 2 2" xfId="41869" xr:uid="{00000000-0005-0000-0000-00008EA30000}"/>
    <cellStyle name="Normalny 2 2 4 4 2 2 3" xfId="41870" xr:uid="{00000000-0005-0000-0000-00008FA30000}"/>
    <cellStyle name="Normalny 2 2 4 4 2 3" xfId="41871" xr:uid="{00000000-0005-0000-0000-000090A30000}"/>
    <cellStyle name="Normalny 2 2 4 4 2 3 2" xfId="41872" xr:uid="{00000000-0005-0000-0000-000091A30000}"/>
    <cellStyle name="Normalny 2 2 4 4 2 3 2 2" xfId="41873" xr:uid="{00000000-0005-0000-0000-000092A30000}"/>
    <cellStyle name="Normalny 2 2 4 4 2 3 3" xfId="41874" xr:uid="{00000000-0005-0000-0000-000093A30000}"/>
    <cellStyle name="Normalny 2 2 4 4 2 4" xfId="41875" xr:uid="{00000000-0005-0000-0000-000094A30000}"/>
    <cellStyle name="Normalny 2 2 4 4 2 4 2" xfId="41876" xr:uid="{00000000-0005-0000-0000-000095A30000}"/>
    <cellStyle name="Normalny 2 2 4 4 2 4 2 2" xfId="41877" xr:uid="{00000000-0005-0000-0000-000096A30000}"/>
    <cellStyle name="Normalny 2 2 4 4 2 4 3" xfId="41878" xr:uid="{00000000-0005-0000-0000-000097A30000}"/>
    <cellStyle name="Normalny 2 2 4 4 2 5" xfId="41879" xr:uid="{00000000-0005-0000-0000-000098A30000}"/>
    <cellStyle name="Normalny 2 2 4 4 2 5 2" xfId="41880" xr:uid="{00000000-0005-0000-0000-000099A30000}"/>
    <cellStyle name="Normalny 2 2 4 4 2 6" xfId="41881" xr:uid="{00000000-0005-0000-0000-00009AA30000}"/>
    <cellStyle name="Normalny 2 2 4 4 3" xfId="41882" xr:uid="{00000000-0005-0000-0000-00009BA30000}"/>
    <cellStyle name="Normalny 2 2 4 4 3 2" xfId="41883" xr:uid="{00000000-0005-0000-0000-00009CA30000}"/>
    <cellStyle name="Normalny 2 2 4 4 3 2 2" xfId="41884" xr:uid="{00000000-0005-0000-0000-00009DA30000}"/>
    <cellStyle name="Normalny 2 2 4 4 3 3" xfId="41885" xr:uid="{00000000-0005-0000-0000-00009EA30000}"/>
    <cellStyle name="Normalny 2 2 4 4 4" xfId="41886" xr:uid="{00000000-0005-0000-0000-00009FA30000}"/>
    <cellStyle name="Normalny 2 2 4 4 4 2" xfId="41887" xr:uid="{00000000-0005-0000-0000-0000A0A30000}"/>
    <cellStyle name="Normalny 2 2 4 4 4 2 2" xfId="41888" xr:uid="{00000000-0005-0000-0000-0000A1A30000}"/>
    <cellStyle name="Normalny 2 2 4 4 4 3" xfId="41889" xr:uid="{00000000-0005-0000-0000-0000A2A30000}"/>
    <cellStyle name="Normalny 2 2 4 4 5" xfId="41890" xr:uid="{00000000-0005-0000-0000-0000A3A30000}"/>
    <cellStyle name="Normalny 2 2 4 4 5 2" xfId="41891" xr:uid="{00000000-0005-0000-0000-0000A4A30000}"/>
    <cellStyle name="Normalny 2 2 4 4 5 2 2" xfId="41892" xr:uid="{00000000-0005-0000-0000-0000A5A30000}"/>
    <cellStyle name="Normalny 2 2 4 4 5 3" xfId="41893" xr:uid="{00000000-0005-0000-0000-0000A6A30000}"/>
    <cellStyle name="Normalny 2 2 4 4 6" xfId="41894" xr:uid="{00000000-0005-0000-0000-0000A7A30000}"/>
    <cellStyle name="Normalny 2 2 4 4 6 2" xfId="41895" xr:uid="{00000000-0005-0000-0000-0000A8A30000}"/>
    <cellStyle name="Normalny 2 2 4 4 7" xfId="41896" xr:uid="{00000000-0005-0000-0000-0000A9A30000}"/>
    <cellStyle name="Normalny 2 2 4 5" xfId="41897" xr:uid="{00000000-0005-0000-0000-0000AAA30000}"/>
    <cellStyle name="Normalny 2 2 4 5 2" xfId="41898" xr:uid="{00000000-0005-0000-0000-0000ABA30000}"/>
    <cellStyle name="Normalny 2 2 4 5 2 2" xfId="41899" xr:uid="{00000000-0005-0000-0000-0000ACA30000}"/>
    <cellStyle name="Normalny 2 2 4 5 2 2 2" xfId="41900" xr:uid="{00000000-0005-0000-0000-0000ADA30000}"/>
    <cellStyle name="Normalny 2 2 4 5 2 3" xfId="41901" xr:uid="{00000000-0005-0000-0000-0000AEA30000}"/>
    <cellStyle name="Normalny 2 2 4 5 3" xfId="41902" xr:uid="{00000000-0005-0000-0000-0000AFA30000}"/>
    <cellStyle name="Normalny 2 2 4 5 3 2" xfId="41903" xr:uid="{00000000-0005-0000-0000-0000B0A30000}"/>
    <cellStyle name="Normalny 2 2 4 5 3 2 2" xfId="41904" xr:uid="{00000000-0005-0000-0000-0000B1A30000}"/>
    <cellStyle name="Normalny 2 2 4 5 3 3" xfId="41905" xr:uid="{00000000-0005-0000-0000-0000B2A30000}"/>
    <cellStyle name="Normalny 2 2 4 5 4" xfId="41906" xr:uid="{00000000-0005-0000-0000-0000B3A30000}"/>
    <cellStyle name="Normalny 2 2 4 5 4 2" xfId="41907" xr:uid="{00000000-0005-0000-0000-0000B4A30000}"/>
    <cellStyle name="Normalny 2 2 4 5 4 2 2" xfId="41908" xr:uid="{00000000-0005-0000-0000-0000B5A30000}"/>
    <cellStyle name="Normalny 2 2 4 5 4 3" xfId="41909" xr:uid="{00000000-0005-0000-0000-0000B6A30000}"/>
    <cellStyle name="Normalny 2 2 4 5 5" xfId="41910" xr:uid="{00000000-0005-0000-0000-0000B7A30000}"/>
    <cellStyle name="Normalny 2 2 4 5 5 2" xfId="41911" xr:uid="{00000000-0005-0000-0000-0000B8A30000}"/>
    <cellStyle name="Normalny 2 2 4 5 6" xfId="41912" xr:uid="{00000000-0005-0000-0000-0000B9A30000}"/>
    <cellStyle name="Normalny 2 2 4 6" xfId="41913" xr:uid="{00000000-0005-0000-0000-0000BAA30000}"/>
    <cellStyle name="Normalny 2 2 4 6 2" xfId="41914" xr:uid="{00000000-0005-0000-0000-0000BBA30000}"/>
    <cellStyle name="Normalny 2 2 4 6 2 2" xfId="41915" xr:uid="{00000000-0005-0000-0000-0000BCA30000}"/>
    <cellStyle name="Normalny 2 2 4 6 2 2 2" xfId="41916" xr:uid="{00000000-0005-0000-0000-0000BDA30000}"/>
    <cellStyle name="Normalny 2 2 4 6 2 3" xfId="41917" xr:uid="{00000000-0005-0000-0000-0000BEA30000}"/>
    <cellStyle name="Normalny 2 2 4 6 3" xfId="41918" xr:uid="{00000000-0005-0000-0000-0000BFA30000}"/>
    <cellStyle name="Normalny 2 2 4 6 3 2" xfId="41919" xr:uid="{00000000-0005-0000-0000-0000C0A30000}"/>
    <cellStyle name="Normalny 2 2 4 6 3 2 2" xfId="41920" xr:uid="{00000000-0005-0000-0000-0000C1A30000}"/>
    <cellStyle name="Normalny 2 2 4 6 3 3" xfId="41921" xr:uid="{00000000-0005-0000-0000-0000C2A30000}"/>
    <cellStyle name="Normalny 2 2 4 6 4" xfId="41922" xr:uid="{00000000-0005-0000-0000-0000C3A30000}"/>
    <cellStyle name="Normalny 2 2 4 6 4 2" xfId="41923" xr:uid="{00000000-0005-0000-0000-0000C4A30000}"/>
    <cellStyle name="Normalny 2 2 4 6 4 2 2" xfId="41924" xr:uid="{00000000-0005-0000-0000-0000C5A30000}"/>
    <cellStyle name="Normalny 2 2 4 6 4 3" xfId="41925" xr:uid="{00000000-0005-0000-0000-0000C6A30000}"/>
    <cellStyle name="Normalny 2 2 4 6 5" xfId="41926" xr:uid="{00000000-0005-0000-0000-0000C7A30000}"/>
    <cellStyle name="Normalny 2 2 4 6 5 2" xfId="41927" xr:uid="{00000000-0005-0000-0000-0000C8A30000}"/>
    <cellStyle name="Normalny 2 2 4 6 6" xfId="41928" xr:uid="{00000000-0005-0000-0000-0000C9A30000}"/>
    <cellStyle name="Normalny 2 2 4 7" xfId="41929" xr:uid="{00000000-0005-0000-0000-0000CAA30000}"/>
    <cellStyle name="Normalny 2 2 4 7 2" xfId="41930" xr:uid="{00000000-0005-0000-0000-0000CBA30000}"/>
    <cellStyle name="Normalny 2 2 4 7 2 2" xfId="41931" xr:uid="{00000000-0005-0000-0000-0000CCA30000}"/>
    <cellStyle name="Normalny 2 2 4 7 2 2 2" xfId="41932" xr:uid="{00000000-0005-0000-0000-0000CDA30000}"/>
    <cellStyle name="Normalny 2 2 4 7 2 3" xfId="41933" xr:uid="{00000000-0005-0000-0000-0000CEA30000}"/>
    <cellStyle name="Normalny 2 2 4 7 3" xfId="41934" xr:uid="{00000000-0005-0000-0000-0000CFA30000}"/>
    <cellStyle name="Normalny 2 2 4 7 3 2" xfId="41935" xr:uid="{00000000-0005-0000-0000-0000D0A30000}"/>
    <cellStyle name="Normalny 2 2 4 7 3 2 2" xfId="41936" xr:uid="{00000000-0005-0000-0000-0000D1A30000}"/>
    <cellStyle name="Normalny 2 2 4 7 3 3" xfId="41937" xr:uid="{00000000-0005-0000-0000-0000D2A30000}"/>
    <cellStyle name="Normalny 2 2 4 7 4" xfId="41938" xr:uid="{00000000-0005-0000-0000-0000D3A30000}"/>
    <cellStyle name="Normalny 2 2 4 7 4 2" xfId="41939" xr:uid="{00000000-0005-0000-0000-0000D4A30000}"/>
    <cellStyle name="Normalny 2 2 4 7 4 2 2" xfId="41940" xr:uid="{00000000-0005-0000-0000-0000D5A30000}"/>
    <cellStyle name="Normalny 2 2 4 7 4 3" xfId="41941" xr:uid="{00000000-0005-0000-0000-0000D6A30000}"/>
    <cellStyle name="Normalny 2 2 4 7 5" xfId="41942" xr:uid="{00000000-0005-0000-0000-0000D7A30000}"/>
    <cellStyle name="Normalny 2 2 4 7 5 2" xfId="41943" xr:uid="{00000000-0005-0000-0000-0000D8A30000}"/>
    <cellStyle name="Normalny 2 2 4 7 6" xfId="41944" xr:uid="{00000000-0005-0000-0000-0000D9A30000}"/>
    <cellStyle name="Normalny 2 2 4 8" xfId="41945" xr:uid="{00000000-0005-0000-0000-0000DAA30000}"/>
    <cellStyle name="Normalny 2 2 5" xfId="41946" xr:uid="{00000000-0005-0000-0000-0000DBA30000}"/>
    <cellStyle name="Normalny 2 2 5 2" xfId="41947" xr:uid="{00000000-0005-0000-0000-0000DCA30000}"/>
    <cellStyle name="Normalny 2 2 5 2 2" xfId="41948" xr:uid="{00000000-0005-0000-0000-0000DDA30000}"/>
    <cellStyle name="Normalny 2 2 5 2 2 2" xfId="41949" xr:uid="{00000000-0005-0000-0000-0000DEA30000}"/>
    <cellStyle name="Normalny 2 2 5 2 2 2 2" xfId="41950" xr:uid="{00000000-0005-0000-0000-0000DFA30000}"/>
    <cellStyle name="Normalny 2 2 5 2 2 2 2 2" xfId="41951" xr:uid="{00000000-0005-0000-0000-0000E0A30000}"/>
    <cellStyle name="Normalny 2 2 5 2 2 2 2 2 2" xfId="41952" xr:uid="{00000000-0005-0000-0000-0000E1A30000}"/>
    <cellStyle name="Normalny 2 2 5 2 2 2 2 3" xfId="41953" xr:uid="{00000000-0005-0000-0000-0000E2A30000}"/>
    <cellStyle name="Normalny 2 2 5 2 2 2 3" xfId="41954" xr:uid="{00000000-0005-0000-0000-0000E3A30000}"/>
    <cellStyle name="Normalny 2 2 5 2 2 2 3 2" xfId="41955" xr:uid="{00000000-0005-0000-0000-0000E4A30000}"/>
    <cellStyle name="Normalny 2 2 5 2 2 2 3 2 2" xfId="41956" xr:uid="{00000000-0005-0000-0000-0000E5A30000}"/>
    <cellStyle name="Normalny 2 2 5 2 2 2 3 3" xfId="41957" xr:uid="{00000000-0005-0000-0000-0000E6A30000}"/>
    <cellStyle name="Normalny 2 2 5 2 2 2 4" xfId="41958" xr:uid="{00000000-0005-0000-0000-0000E7A30000}"/>
    <cellStyle name="Normalny 2 2 5 2 2 2 4 2" xfId="41959" xr:uid="{00000000-0005-0000-0000-0000E8A30000}"/>
    <cellStyle name="Normalny 2 2 5 2 2 2 4 2 2" xfId="41960" xr:uid="{00000000-0005-0000-0000-0000E9A30000}"/>
    <cellStyle name="Normalny 2 2 5 2 2 2 4 3" xfId="41961" xr:uid="{00000000-0005-0000-0000-0000EAA30000}"/>
    <cellStyle name="Normalny 2 2 5 2 2 2 5" xfId="41962" xr:uid="{00000000-0005-0000-0000-0000EBA30000}"/>
    <cellStyle name="Normalny 2 2 5 2 2 2 5 2" xfId="41963" xr:uid="{00000000-0005-0000-0000-0000ECA30000}"/>
    <cellStyle name="Normalny 2 2 5 2 2 2 6" xfId="41964" xr:uid="{00000000-0005-0000-0000-0000EDA30000}"/>
    <cellStyle name="Normalny 2 2 5 2 2 3" xfId="41965" xr:uid="{00000000-0005-0000-0000-0000EEA30000}"/>
    <cellStyle name="Normalny 2 2 5 2 2 3 2" xfId="41966" xr:uid="{00000000-0005-0000-0000-0000EFA30000}"/>
    <cellStyle name="Normalny 2 2 5 2 2 3 2 2" xfId="41967" xr:uid="{00000000-0005-0000-0000-0000F0A30000}"/>
    <cellStyle name="Normalny 2 2 5 2 2 3 3" xfId="41968" xr:uid="{00000000-0005-0000-0000-0000F1A30000}"/>
    <cellStyle name="Normalny 2 2 5 2 2 4" xfId="41969" xr:uid="{00000000-0005-0000-0000-0000F2A30000}"/>
    <cellStyle name="Normalny 2 2 5 2 2 4 2" xfId="41970" xr:uid="{00000000-0005-0000-0000-0000F3A30000}"/>
    <cellStyle name="Normalny 2 2 5 2 2 4 2 2" xfId="41971" xr:uid="{00000000-0005-0000-0000-0000F4A30000}"/>
    <cellStyle name="Normalny 2 2 5 2 2 4 3" xfId="41972" xr:uid="{00000000-0005-0000-0000-0000F5A30000}"/>
    <cellStyle name="Normalny 2 2 5 2 2 5" xfId="41973" xr:uid="{00000000-0005-0000-0000-0000F6A30000}"/>
    <cellStyle name="Normalny 2 2 5 2 2 5 2" xfId="41974" xr:uid="{00000000-0005-0000-0000-0000F7A30000}"/>
    <cellStyle name="Normalny 2 2 5 2 2 5 2 2" xfId="41975" xr:uid="{00000000-0005-0000-0000-0000F8A30000}"/>
    <cellStyle name="Normalny 2 2 5 2 2 5 3" xfId="41976" xr:uid="{00000000-0005-0000-0000-0000F9A30000}"/>
    <cellStyle name="Normalny 2 2 5 2 2 6" xfId="41977" xr:uid="{00000000-0005-0000-0000-0000FAA30000}"/>
    <cellStyle name="Normalny 2 2 5 2 2 6 2" xfId="41978" xr:uid="{00000000-0005-0000-0000-0000FBA30000}"/>
    <cellStyle name="Normalny 2 2 5 2 2 7" xfId="41979" xr:uid="{00000000-0005-0000-0000-0000FCA30000}"/>
    <cellStyle name="Normalny 2 2 5 2 3" xfId="41980" xr:uid="{00000000-0005-0000-0000-0000FDA30000}"/>
    <cellStyle name="Normalny 2 2 5 2 3 2" xfId="41981" xr:uid="{00000000-0005-0000-0000-0000FEA30000}"/>
    <cellStyle name="Normalny 2 2 5 2 3 2 2" xfId="41982" xr:uid="{00000000-0005-0000-0000-0000FFA30000}"/>
    <cellStyle name="Normalny 2 2 5 2 3 2 2 2" xfId="41983" xr:uid="{00000000-0005-0000-0000-000000A40000}"/>
    <cellStyle name="Normalny 2 2 5 2 3 2 3" xfId="41984" xr:uid="{00000000-0005-0000-0000-000001A40000}"/>
    <cellStyle name="Normalny 2 2 5 2 3 3" xfId="41985" xr:uid="{00000000-0005-0000-0000-000002A40000}"/>
    <cellStyle name="Normalny 2 2 5 2 3 3 2" xfId="41986" xr:uid="{00000000-0005-0000-0000-000003A40000}"/>
    <cellStyle name="Normalny 2 2 5 2 3 3 2 2" xfId="41987" xr:uid="{00000000-0005-0000-0000-000004A40000}"/>
    <cellStyle name="Normalny 2 2 5 2 3 3 3" xfId="41988" xr:uid="{00000000-0005-0000-0000-000005A40000}"/>
    <cellStyle name="Normalny 2 2 5 2 3 4" xfId="41989" xr:uid="{00000000-0005-0000-0000-000006A40000}"/>
    <cellStyle name="Normalny 2 2 5 2 3 4 2" xfId="41990" xr:uid="{00000000-0005-0000-0000-000007A40000}"/>
    <cellStyle name="Normalny 2 2 5 2 3 4 2 2" xfId="41991" xr:uid="{00000000-0005-0000-0000-000008A40000}"/>
    <cellStyle name="Normalny 2 2 5 2 3 4 3" xfId="41992" xr:uid="{00000000-0005-0000-0000-000009A40000}"/>
    <cellStyle name="Normalny 2 2 5 2 3 5" xfId="41993" xr:uid="{00000000-0005-0000-0000-00000AA40000}"/>
    <cellStyle name="Normalny 2 2 5 2 3 5 2" xfId="41994" xr:uid="{00000000-0005-0000-0000-00000BA40000}"/>
    <cellStyle name="Normalny 2 2 5 2 3 6" xfId="41995" xr:uid="{00000000-0005-0000-0000-00000CA40000}"/>
    <cellStyle name="Normalny 2 2 5 2 4" xfId="41996" xr:uid="{00000000-0005-0000-0000-00000DA40000}"/>
    <cellStyle name="Normalny 2 2 5 2 4 2" xfId="41997" xr:uid="{00000000-0005-0000-0000-00000EA40000}"/>
    <cellStyle name="Normalny 2 2 5 2 4 2 2" xfId="41998" xr:uid="{00000000-0005-0000-0000-00000FA40000}"/>
    <cellStyle name="Normalny 2 2 5 2 4 2 2 2" xfId="41999" xr:uid="{00000000-0005-0000-0000-000010A40000}"/>
    <cellStyle name="Normalny 2 2 5 2 4 2 3" xfId="42000" xr:uid="{00000000-0005-0000-0000-000011A40000}"/>
    <cellStyle name="Normalny 2 2 5 2 4 3" xfId="42001" xr:uid="{00000000-0005-0000-0000-000012A40000}"/>
    <cellStyle name="Normalny 2 2 5 2 4 3 2" xfId="42002" xr:uid="{00000000-0005-0000-0000-000013A40000}"/>
    <cellStyle name="Normalny 2 2 5 2 4 3 2 2" xfId="42003" xr:uid="{00000000-0005-0000-0000-000014A40000}"/>
    <cellStyle name="Normalny 2 2 5 2 4 3 3" xfId="42004" xr:uid="{00000000-0005-0000-0000-000015A40000}"/>
    <cellStyle name="Normalny 2 2 5 2 4 4" xfId="42005" xr:uid="{00000000-0005-0000-0000-000016A40000}"/>
    <cellStyle name="Normalny 2 2 5 2 4 4 2" xfId="42006" xr:uid="{00000000-0005-0000-0000-000017A40000}"/>
    <cellStyle name="Normalny 2 2 5 2 4 4 2 2" xfId="42007" xr:uid="{00000000-0005-0000-0000-000018A40000}"/>
    <cellStyle name="Normalny 2 2 5 2 4 4 3" xfId="42008" xr:uid="{00000000-0005-0000-0000-000019A40000}"/>
    <cellStyle name="Normalny 2 2 5 2 4 5" xfId="42009" xr:uid="{00000000-0005-0000-0000-00001AA40000}"/>
    <cellStyle name="Normalny 2 2 5 2 4 5 2" xfId="42010" xr:uid="{00000000-0005-0000-0000-00001BA40000}"/>
    <cellStyle name="Normalny 2 2 5 2 4 6" xfId="42011" xr:uid="{00000000-0005-0000-0000-00001CA40000}"/>
    <cellStyle name="Normalny 2 2 5 2 5" xfId="42012" xr:uid="{00000000-0005-0000-0000-00001DA40000}"/>
    <cellStyle name="Normalny 2 2 5 2 5 2" xfId="42013" xr:uid="{00000000-0005-0000-0000-00001EA40000}"/>
    <cellStyle name="Normalny 2 2 5 2 5 2 2" xfId="42014" xr:uid="{00000000-0005-0000-0000-00001FA40000}"/>
    <cellStyle name="Normalny 2 2 5 2 5 3" xfId="42015" xr:uid="{00000000-0005-0000-0000-000020A40000}"/>
    <cellStyle name="Normalny 2 2 5 2 6" xfId="42016" xr:uid="{00000000-0005-0000-0000-000021A40000}"/>
    <cellStyle name="Normalny 2 2 5 2 6 2" xfId="42017" xr:uid="{00000000-0005-0000-0000-000022A40000}"/>
    <cellStyle name="Normalny 2 2 5 2 6 2 2" xfId="42018" xr:uid="{00000000-0005-0000-0000-000023A40000}"/>
    <cellStyle name="Normalny 2 2 5 2 6 3" xfId="42019" xr:uid="{00000000-0005-0000-0000-000024A40000}"/>
    <cellStyle name="Normalny 2 2 5 2 7" xfId="42020" xr:uid="{00000000-0005-0000-0000-000025A40000}"/>
    <cellStyle name="Normalny 2 2 5 2 7 2" xfId="42021" xr:uid="{00000000-0005-0000-0000-000026A40000}"/>
    <cellStyle name="Normalny 2 2 5 2 7 2 2" xfId="42022" xr:uid="{00000000-0005-0000-0000-000027A40000}"/>
    <cellStyle name="Normalny 2 2 5 2 7 3" xfId="42023" xr:uid="{00000000-0005-0000-0000-000028A40000}"/>
    <cellStyle name="Normalny 2 2 5 2 8" xfId="42024" xr:uid="{00000000-0005-0000-0000-000029A40000}"/>
    <cellStyle name="Normalny 2 2 5 2 8 2" xfId="42025" xr:uid="{00000000-0005-0000-0000-00002AA40000}"/>
    <cellStyle name="Normalny 2 2 5 2 9" xfId="42026" xr:uid="{00000000-0005-0000-0000-00002BA40000}"/>
    <cellStyle name="Normalny 2 2 5 3" xfId="42027" xr:uid="{00000000-0005-0000-0000-00002CA40000}"/>
    <cellStyle name="Normalny 2 2 5 3 2" xfId="42028" xr:uid="{00000000-0005-0000-0000-00002DA40000}"/>
    <cellStyle name="Normalny 2 2 5 3 2 2" xfId="42029" xr:uid="{00000000-0005-0000-0000-00002EA40000}"/>
    <cellStyle name="Normalny 2 2 5 3 2 2 2" xfId="42030" xr:uid="{00000000-0005-0000-0000-00002FA40000}"/>
    <cellStyle name="Normalny 2 2 5 3 2 2 2 2" xfId="42031" xr:uid="{00000000-0005-0000-0000-000030A40000}"/>
    <cellStyle name="Normalny 2 2 5 3 2 2 3" xfId="42032" xr:uid="{00000000-0005-0000-0000-000031A40000}"/>
    <cellStyle name="Normalny 2 2 5 3 2 3" xfId="42033" xr:uid="{00000000-0005-0000-0000-000032A40000}"/>
    <cellStyle name="Normalny 2 2 5 3 2 3 2" xfId="42034" xr:uid="{00000000-0005-0000-0000-000033A40000}"/>
    <cellStyle name="Normalny 2 2 5 3 2 3 2 2" xfId="42035" xr:uid="{00000000-0005-0000-0000-000034A40000}"/>
    <cellStyle name="Normalny 2 2 5 3 2 3 3" xfId="42036" xr:uid="{00000000-0005-0000-0000-000035A40000}"/>
    <cellStyle name="Normalny 2 2 5 3 2 4" xfId="42037" xr:uid="{00000000-0005-0000-0000-000036A40000}"/>
    <cellStyle name="Normalny 2 2 5 3 2 4 2" xfId="42038" xr:uid="{00000000-0005-0000-0000-000037A40000}"/>
    <cellStyle name="Normalny 2 2 5 3 2 4 2 2" xfId="42039" xr:uid="{00000000-0005-0000-0000-000038A40000}"/>
    <cellStyle name="Normalny 2 2 5 3 2 4 3" xfId="42040" xr:uid="{00000000-0005-0000-0000-000039A40000}"/>
    <cellStyle name="Normalny 2 2 5 3 2 5" xfId="42041" xr:uid="{00000000-0005-0000-0000-00003AA40000}"/>
    <cellStyle name="Normalny 2 2 5 3 2 5 2" xfId="42042" xr:uid="{00000000-0005-0000-0000-00003BA40000}"/>
    <cellStyle name="Normalny 2 2 5 3 2 6" xfId="42043" xr:uid="{00000000-0005-0000-0000-00003CA40000}"/>
    <cellStyle name="Normalny 2 2 5 3 3" xfId="42044" xr:uid="{00000000-0005-0000-0000-00003DA40000}"/>
    <cellStyle name="Normalny 2 2 5 3 3 2" xfId="42045" xr:uid="{00000000-0005-0000-0000-00003EA40000}"/>
    <cellStyle name="Normalny 2 2 5 3 3 2 2" xfId="42046" xr:uid="{00000000-0005-0000-0000-00003FA40000}"/>
    <cellStyle name="Normalny 2 2 5 3 3 3" xfId="42047" xr:uid="{00000000-0005-0000-0000-000040A40000}"/>
    <cellStyle name="Normalny 2 2 5 3 4" xfId="42048" xr:uid="{00000000-0005-0000-0000-000041A40000}"/>
    <cellStyle name="Normalny 2 2 5 3 4 2" xfId="42049" xr:uid="{00000000-0005-0000-0000-000042A40000}"/>
    <cellStyle name="Normalny 2 2 5 3 4 2 2" xfId="42050" xr:uid="{00000000-0005-0000-0000-000043A40000}"/>
    <cellStyle name="Normalny 2 2 5 3 4 3" xfId="42051" xr:uid="{00000000-0005-0000-0000-000044A40000}"/>
    <cellStyle name="Normalny 2 2 5 3 5" xfId="42052" xr:uid="{00000000-0005-0000-0000-000045A40000}"/>
    <cellStyle name="Normalny 2 2 5 3 5 2" xfId="42053" xr:uid="{00000000-0005-0000-0000-000046A40000}"/>
    <cellStyle name="Normalny 2 2 5 3 5 2 2" xfId="42054" xr:uid="{00000000-0005-0000-0000-000047A40000}"/>
    <cellStyle name="Normalny 2 2 5 3 5 3" xfId="42055" xr:uid="{00000000-0005-0000-0000-000048A40000}"/>
    <cellStyle name="Normalny 2 2 5 3 6" xfId="42056" xr:uid="{00000000-0005-0000-0000-000049A40000}"/>
    <cellStyle name="Normalny 2 2 5 3 6 2" xfId="42057" xr:uid="{00000000-0005-0000-0000-00004AA40000}"/>
    <cellStyle name="Normalny 2 2 5 3 7" xfId="42058" xr:uid="{00000000-0005-0000-0000-00004BA40000}"/>
    <cellStyle name="Normalny 2 2 5 4" xfId="42059" xr:uid="{00000000-0005-0000-0000-00004CA40000}"/>
    <cellStyle name="Normalny 2 2 5 4 2" xfId="42060" xr:uid="{00000000-0005-0000-0000-00004DA40000}"/>
    <cellStyle name="Normalny 2 2 5 4 2 2" xfId="42061" xr:uid="{00000000-0005-0000-0000-00004EA40000}"/>
    <cellStyle name="Normalny 2 2 5 4 2 2 2" xfId="42062" xr:uid="{00000000-0005-0000-0000-00004FA40000}"/>
    <cellStyle name="Normalny 2 2 5 4 2 3" xfId="42063" xr:uid="{00000000-0005-0000-0000-000050A40000}"/>
    <cellStyle name="Normalny 2 2 5 4 3" xfId="42064" xr:uid="{00000000-0005-0000-0000-000051A40000}"/>
    <cellStyle name="Normalny 2 2 5 4 3 2" xfId="42065" xr:uid="{00000000-0005-0000-0000-000052A40000}"/>
    <cellStyle name="Normalny 2 2 5 4 3 2 2" xfId="42066" xr:uid="{00000000-0005-0000-0000-000053A40000}"/>
    <cellStyle name="Normalny 2 2 5 4 3 3" xfId="42067" xr:uid="{00000000-0005-0000-0000-000054A40000}"/>
    <cellStyle name="Normalny 2 2 5 4 4" xfId="42068" xr:uid="{00000000-0005-0000-0000-000055A40000}"/>
    <cellStyle name="Normalny 2 2 5 4 4 2" xfId="42069" xr:uid="{00000000-0005-0000-0000-000056A40000}"/>
    <cellStyle name="Normalny 2 2 5 4 4 2 2" xfId="42070" xr:uid="{00000000-0005-0000-0000-000057A40000}"/>
    <cellStyle name="Normalny 2 2 5 4 4 3" xfId="42071" xr:uid="{00000000-0005-0000-0000-000058A40000}"/>
    <cellStyle name="Normalny 2 2 5 4 5" xfId="42072" xr:uid="{00000000-0005-0000-0000-000059A40000}"/>
    <cellStyle name="Normalny 2 2 5 4 5 2" xfId="42073" xr:uid="{00000000-0005-0000-0000-00005AA40000}"/>
    <cellStyle name="Normalny 2 2 5 4 6" xfId="42074" xr:uid="{00000000-0005-0000-0000-00005BA40000}"/>
    <cellStyle name="Normalny 2 2 5 5" xfId="42075" xr:uid="{00000000-0005-0000-0000-00005CA40000}"/>
    <cellStyle name="Normalny 2 2 5 5 2" xfId="42076" xr:uid="{00000000-0005-0000-0000-00005DA40000}"/>
    <cellStyle name="Normalny 2 2 5 5 2 2" xfId="42077" xr:uid="{00000000-0005-0000-0000-00005EA40000}"/>
    <cellStyle name="Normalny 2 2 5 5 2 2 2" xfId="42078" xr:uid="{00000000-0005-0000-0000-00005FA40000}"/>
    <cellStyle name="Normalny 2 2 5 5 2 3" xfId="42079" xr:uid="{00000000-0005-0000-0000-000060A40000}"/>
    <cellStyle name="Normalny 2 2 5 5 3" xfId="42080" xr:uid="{00000000-0005-0000-0000-000061A40000}"/>
    <cellStyle name="Normalny 2 2 5 5 3 2" xfId="42081" xr:uid="{00000000-0005-0000-0000-000062A40000}"/>
    <cellStyle name="Normalny 2 2 5 5 3 2 2" xfId="42082" xr:uid="{00000000-0005-0000-0000-000063A40000}"/>
    <cellStyle name="Normalny 2 2 5 5 3 3" xfId="42083" xr:uid="{00000000-0005-0000-0000-000064A40000}"/>
    <cellStyle name="Normalny 2 2 5 5 4" xfId="42084" xr:uid="{00000000-0005-0000-0000-000065A40000}"/>
    <cellStyle name="Normalny 2 2 5 5 4 2" xfId="42085" xr:uid="{00000000-0005-0000-0000-000066A40000}"/>
    <cellStyle name="Normalny 2 2 5 5 4 2 2" xfId="42086" xr:uid="{00000000-0005-0000-0000-000067A40000}"/>
    <cellStyle name="Normalny 2 2 5 5 4 3" xfId="42087" xr:uid="{00000000-0005-0000-0000-000068A40000}"/>
    <cellStyle name="Normalny 2 2 5 5 5" xfId="42088" xr:uid="{00000000-0005-0000-0000-000069A40000}"/>
    <cellStyle name="Normalny 2 2 5 5 5 2" xfId="42089" xr:uid="{00000000-0005-0000-0000-00006AA40000}"/>
    <cellStyle name="Normalny 2 2 5 5 6" xfId="42090" xr:uid="{00000000-0005-0000-0000-00006BA40000}"/>
    <cellStyle name="Normalny 2 2 5 6" xfId="42091" xr:uid="{00000000-0005-0000-0000-00006CA40000}"/>
    <cellStyle name="Normalny 2 2 5 6 2" xfId="42092" xr:uid="{00000000-0005-0000-0000-00006DA40000}"/>
    <cellStyle name="Normalny 2 2 5 6 2 2" xfId="42093" xr:uid="{00000000-0005-0000-0000-00006EA40000}"/>
    <cellStyle name="Normalny 2 2 5 6 2 2 2" xfId="42094" xr:uid="{00000000-0005-0000-0000-00006FA40000}"/>
    <cellStyle name="Normalny 2 2 5 6 2 3" xfId="42095" xr:uid="{00000000-0005-0000-0000-000070A40000}"/>
    <cellStyle name="Normalny 2 2 5 6 3" xfId="42096" xr:uid="{00000000-0005-0000-0000-000071A40000}"/>
    <cellStyle name="Normalny 2 2 5 6 3 2" xfId="42097" xr:uid="{00000000-0005-0000-0000-000072A40000}"/>
    <cellStyle name="Normalny 2 2 5 6 3 2 2" xfId="42098" xr:uid="{00000000-0005-0000-0000-000073A40000}"/>
    <cellStyle name="Normalny 2 2 5 6 3 3" xfId="42099" xr:uid="{00000000-0005-0000-0000-000074A40000}"/>
    <cellStyle name="Normalny 2 2 5 6 4" xfId="42100" xr:uid="{00000000-0005-0000-0000-000075A40000}"/>
    <cellStyle name="Normalny 2 2 5 6 4 2" xfId="42101" xr:uid="{00000000-0005-0000-0000-000076A40000}"/>
    <cellStyle name="Normalny 2 2 5 6 4 2 2" xfId="42102" xr:uid="{00000000-0005-0000-0000-000077A40000}"/>
    <cellStyle name="Normalny 2 2 5 6 4 3" xfId="42103" xr:uid="{00000000-0005-0000-0000-000078A40000}"/>
    <cellStyle name="Normalny 2 2 5 6 5" xfId="42104" xr:uid="{00000000-0005-0000-0000-000079A40000}"/>
    <cellStyle name="Normalny 2 2 5 6 5 2" xfId="42105" xr:uid="{00000000-0005-0000-0000-00007AA40000}"/>
    <cellStyle name="Normalny 2 2 5 6 6" xfId="42106" xr:uid="{00000000-0005-0000-0000-00007BA40000}"/>
    <cellStyle name="Normalny 2 2 5 7" xfId="42107" xr:uid="{00000000-0005-0000-0000-00007CA40000}"/>
    <cellStyle name="Normalny 2 2 6" xfId="42108" xr:uid="{00000000-0005-0000-0000-00007DA40000}"/>
    <cellStyle name="Normalny 2 2 6 2" xfId="42109" xr:uid="{00000000-0005-0000-0000-00007EA40000}"/>
    <cellStyle name="Normalny 2 2 6 2 2" xfId="42110" xr:uid="{00000000-0005-0000-0000-00007FA40000}"/>
    <cellStyle name="Normalny 2 2 6 2 2 2" xfId="42111" xr:uid="{00000000-0005-0000-0000-000080A40000}"/>
    <cellStyle name="Normalny 2 2 6 2 2 2 2" xfId="42112" xr:uid="{00000000-0005-0000-0000-000081A40000}"/>
    <cellStyle name="Normalny 2 2 6 2 2 2 2 2" xfId="42113" xr:uid="{00000000-0005-0000-0000-000082A40000}"/>
    <cellStyle name="Normalny 2 2 6 2 2 2 2 2 2" xfId="42114" xr:uid="{00000000-0005-0000-0000-000083A40000}"/>
    <cellStyle name="Normalny 2 2 6 2 2 2 2 3" xfId="42115" xr:uid="{00000000-0005-0000-0000-000084A40000}"/>
    <cellStyle name="Normalny 2 2 6 2 2 2 3" xfId="42116" xr:uid="{00000000-0005-0000-0000-000085A40000}"/>
    <cellStyle name="Normalny 2 2 6 2 2 2 3 2" xfId="42117" xr:uid="{00000000-0005-0000-0000-000086A40000}"/>
    <cellStyle name="Normalny 2 2 6 2 2 2 3 2 2" xfId="42118" xr:uid="{00000000-0005-0000-0000-000087A40000}"/>
    <cellStyle name="Normalny 2 2 6 2 2 2 3 3" xfId="42119" xr:uid="{00000000-0005-0000-0000-000088A40000}"/>
    <cellStyle name="Normalny 2 2 6 2 2 2 4" xfId="42120" xr:uid="{00000000-0005-0000-0000-000089A40000}"/>
    <cellStyle name="Normalny 2 2 6 2 2 2 4 2" xfId="42121" xr:uid="{00000000-0005-0000-0000-00008AA40000}"/>
    <cellStyle name="Normalny 2 2 6 2 2 2 4 2 2" xfId="42122" xr:uid="{00000000-0005-0000-0000-00008BA40000}"/>
    <cellStyle name="Normalny 2 2 6 2 2 2 4 3" xfId="42123" xr:uid="{00000000-0005-0000-0000-00008CA40000}"/>
    <cellStyle name="Normalny 2 2 6 2 2 2 5" xfId="42124" xr:uid="{00000000-0005-0000-0000-00008DA40000}"/>
    <cellStyle name="Normalny 2 2 6 2 2 2 5 2" xfId="42125" xr:uid="{00000000-0005-0000-0000-00008EA40000}"/>
    <cellStyle name="Normalny 2 2 6 2 2 2 6" xfId="42126" xr:uid="{00000000-0005-0000-0000-00008FA40000}"/>
    <cellStyle name="Normalny 2 2 6 2 2 3" xfId="42127" xr:uid="{00000000-0005-0000-0000-000090A40000}"/>
    <cellStyle name="Normalny 2 2 6 2 2 3 2" xfId="42128" xr:uid="{00000000-0005-0000-0000-000091A40000}"/>
    <cellStyle name="Normalny 2 2 6 2 2 3 2 2" xfId="42129" xr:uid="{00000000-0005-0000-0000-000092A40000}"/>
    <cellStyle name="Normalny 2 2 6 2 2 3 3" xfId="42130" xr:uid="{00000000-0005-0000-0000-000093A40000}"/>
    <cellStyle name="Normalny 2 2 6 2 2 4" xfId="42131" xr:uid="{00000000-0005-0000-0000-000094A40000}"/>
    <cellStyle name="Normalny 2 2 6 2 2 4 2" xfId="42132" xr:uid="{00000000-0005-0000-0000-000095A40000}"/>
    <cellStyle name="Normalny 2 2 6 2 2 4 2 2" xfId="42133" xr:uid="{00000000-0005-0000-0000-000096A40000}"/>
    <cellStyle name="Normalny 2 2 6 2 2 4 3" xfId="42134" xr:uid="{00000000-0005-0000-0000-000097A40000}"/>
    <cellStyle name="Normalny 2 2 6 2 2 5" xfId="42135" xr:uid="{00000000-0005-0000-0000-000098A40000}"/>
    <cellStyle name="Normalny 2 2 6 2 2 5 2" xfId="42136" xr:uid="{00000000-0005-0000-0000-000099A40000}"/>
    <cellStyle name="Normalny 2 2 6 2 2 5 2 2" xfId="42137" xr:uid="{00000000-0005-0000-0000-00009AA40000}"/>
    <cellStyle name="Normalny 2 2 6 2 2 5 3" xfId="42138" xr:uid="{00000000-0005-0000-0000-00009BA40000}"/>
    <cellStyle name="Normalny 2 2 6 2 2 6" xfId="42139" xr:uid="{00000000-0005-0000-0000-00009CA40000}"/>
    <cellStyle name="Normalny 2 2 6 2 2 6 2" xfId="42140" xr:uid="{00000000-0005-0000-0000-00009DA40000}"/>
    <cellStyle name="Normalny 2 2 6 2 2 7" xfId="42141" xr:uid="{00000000-0005-0000-0000-00009EA40000}"/>
    <cellStyle name="Normalny 2 2 6 2 3" xfId="42142" xr:uid="{00000000-0005-0000-0000-00009FA40000}"/>
    <cellStyle name="Normalny 2 2 6 2 3 2" xfId="42143" xr:uid="{00000000-0005-0000-0000-0000A0A40000}"/>
    <cellStyle name="Normalny 2 2 6 2 3 2 2" xfId="42144" xr:uid="{00000000-0005-0000-0000-0000A1A40000}"/>
    <cellStyle name="Normalny 2 2 6 2 3 2 2 2" xfId="42145" xr:uid="{00000000-0005-0000-0000-0000A2A40000}"/>
    <cellStyle name="Normalny 2 2 6 2 3 2 3" xfId="42146" xr:uid="{00000000-0005-0000-0000-0000A3A40000}"/>
    <cellStyle name="Normalny 2 2 6 2 3 3" xfId="42147" xr:uid="{00000000-0005-0000-0000-0000A4A40000}"/>
    <cellStyle name="Normalny 2 2 6 2 3 3 2" xfId="42148" xr:uid="{00000000-0005-0000-0000-0000A5A40000}"/>
    <cellStyle name="Normalny 2 2 6 2 3 3 2 2" xfId="42149" xr:uid="{00000000-0005-0000-0000-0000A6A40000}"/>
    <cellStyle name="Normalny 2 2 6 2 3 3 3" xfId="42150" xr:uid="{00000000-0005-0000-0000-0000A7A40000}"/>
    <cellStyle name="Normalny 2 2 6 2 3 4" xfId="42151" xr:uid="{00000000-0005-0000-0000-0000A8A40000}"/>
    <cellStyle name="Normalny 2 2 6 2 3 4 2" xfId="42152" xr:uid="{00000000-0005-0000-0000-0000A9A40000}"/>
    <cellStyle name="Normalny 2 2 6 2 3 4 2 2" xfId="42153" xr:uid="{00000000-0005-0000-0000-0000AAA40000}"/>
    <cellStyle name="Normalny 2 2 6 2 3 4 3" xfId="42154" xr:uid="{00000000-0005-0000-0000-0000ABA40000}"/>
    <cellStyle name="Normalny 2 2 6 2 3 5" xfId="42155" xr:uid="{00000000-0005-0000-0000-0000ACA40000}"/>
    <cellStyle name="Normalny 2 2 6 2 3 5 2" xfId="42156" xr:uid="{00000000-0005-0000-0000-0000ADA40000}"/>
    <cellStyle name="Normalny 2 2 6 2 3 6" xfId="42157" xr:uid="{00000000-0005-0000-0000-0000AEA40000}"/>
    <cellStyle name="Normalny 2 2 6 2 4" xfId="42158" xr:uid="{00000000-0005-0000-0000-0000AFA40000}"/>
    <cellStyle name="Normalny 2 2 6 2 4 2" xfId="42159" xr:uid="{00000000-0005-0000-0000-0000B0A40000}"/>
    <cellStyle name="Normalny 2 2 6 2 4 2 2" xfId="42160" xr:uid="{00000000-0005-0000-0000-0000B1A40000}"/>
    <cellStyle name="Normalny 2 2 6 2 4 2 2 2" xfId="42161" xr:uid="{00000000-0005-0000-0000-0000B2A40000}"/>
    <cellStyle name="Normalny 2 2 6 2 4 2 3" xfId="42162" xr:uid="{00000000-0005-0000-0000-0000B3A40000}"/>
    <cellStyle name="Normalny 2 2 6 2 4 3" xfId="42163" xr:uid="{00000000-0005-0000-0000-0000B4A40000}"/>
    <cellStyle name="Normalny 2 2 6 2 4 3 2" xfId="42164" xr:uid="{00000000-0005-0000-0000-0000B5A40000}"/>
    <cellStyle name="Normalny 2 2 6 2 4 3 2 2" xfId="42165" xr:uid="{00000000-0005-0000-0000-0000B6A40000}"/>
    <cellStyle name="Normalny 2 2 6 2 4 3 3" xfId="42166" xr:uid="{00000000-0005-0000-0000-0000B7A40000}"/>
    <cellStyle name="Normalny 2 2 6 2 4 4" xfId="42167" xr:uid="{00000000-0005-0000-0000-0000B8A40000}"/>
    <cellStyle name="Normalny 2 2 6 2 4 4 2" xfId="42168" xr:uid="{00000000-0005-0000-0000-0000B9A40000}"/>
    <cellStyle name="Normalny 2 2 6 2 4 4 2 2" xfId="42169" xr:uid="{00000000-0005-0000-0000-0000BAA40000}"/>
    <cellStyle name="Normalny 2 2 6 2 4 4 3" xfId="42170" xr:uid="{00000000-0005-0000-0000-0000BBA40000}"/>
    <cellStyle name="Normalny 2 2 6 2 4 5" xfId="42171" xr:uid="{00000000-0005-0000-0000-0000BCA40000}"/>
    <cellStyle name="Normalny 2 2 6 2 4 5 2" xfId="42172" xr:uid="{00000000-0005-0000-0000-0000BDA40000}"/>
    <cellStyle name="Normalny 2 2 6 2 4 6" xfId="42173" xr:uid="{00000000-0005-0000-0000-0000BEA40000}"/>
    <cellStyle name="Normalny 2 2 6 2 5" xfId="42174" xr:uid="{00000000-0005-0000-0000-0000BFA40000}"/>
    <cellStyle name="Normalny 2 2 6 2 5 2" xfId="42175" xr:uid="{00000000-0005-0000-0000-0000C0A40000}"/>
    <cellStyle name="Normalny 2 2 6 2 5 2 2" xfId="42176" xr:uid="{00000000-0005-0000-0000-0000C1A40000}"/>
    <cellStyle name="Normalny 2 2 6 2 5 3" xfId="42177" xr:uid="{00000000-0005-0000-0000-0000C2A40000}"/>
    <cellStyle name="Normalny 2 2 6 2 6" xfId="42178" xr:uid="{00000000-0005-0000-0000-0000C3A40000}"/>
    <cellStyle name="Normalny 2 2 6 2 6 2" xfId="42179" xr:uid="{00000000-0005-0000-0000-0000C4A40000}"/>
    <cellStyle name="Normalny 2 2 6 2 6 2 2" xfId="42180" xr:uid="{00000000-0005-0000-0000-0000C5A40000}"/>
    <cellStyle name="Normalny 2 2 6 2 6 3" xfId="42181" xr:uid="{00000000-0005-0000-0000-0000C6A40000}"/>
    <cellStyle name="Normalny 2 2 6 2 7" xfId="42182" xr:uid="{00000000-0005-0000-0000-0000C7A40000}"/>
    <cellStyle name="Normalny 2 2 6 2 7 2" xfId="42183" xr:uid="{00000000-0005-0000-0000-0000C8A40000}"/>
    <cellStyle name="Normalny 2 2 6 2 7 2 2" xfId="42184" xr:uid="{00000000-0005-0000-0000-0000C9A40000}"/>
    <cellStyle name="Normalny 2 2 6 2 7 3" xfId="42185" xr:uid="{00000000-0005-0000-0000-0000CAA40000}"/>
    <cellStyle name="Normalny 2 2 6 2 8" xfId="42186" xr:uid="{00000000-0005-0000-0000-0000CBA40000}"/>
    <cellStyle name="Normalny 2 2 6 2 8 2" xfId="42187" xr:uid="{00000000-0005-0000-0000-0000CCA40000}"/>
    <cellStyle name="Normalny 2 2 6 2 9" xfId="42188" xr:uid="{00000000-0005-0000-0000-0000CDA40000}"/>
    <cellStyle name="Normalny 2 2 6 3" xfId="42189" xr:uid="{00000000-0005-0000-0000-0000CEA40000}"/>
    <cellStyle name="Normalny 2 2 6 3 2" xfId="42190" xr:uid="{00000000-0005-0000-0000-0000CFA40000}"/>
    <cellStyle name="Normalny 2 2 6 3 2 2" xfId="42191" xr:uid="{00000000-0005-0000-0000-0000D0A40000}"/>
    <cellStyle name="Normalny 2 2 6 3 2 2 2" xfId="42192" xr:uid="{00000000-0005-0000-0000-0000D1A40000}"/>
    <cellStyle name="Normalny 2 2 6 3 2 2 2 2" xfId="42193" xr:uid="{00000000-0005-0000-0000-0000D2A40000}"/>
    <cellStyle name="Normalny 2 2 6 3 2 2 3" xfId="42194" xr:uid="{00000000-0005-0000-0000-0000D3A40000}"/>
    <cellStyle name="Normalny 2 2 6 3 2 3" xfId="42195" xr:uid="{00000000-0005-0000-0000-0000D4A40000}"/>
    <cellStyle name="Normalny 2 2 6 3 2 3 2" xfId="42196" xr:uid="{00000000-0005-0000-0000-0000D5A40000}"/>
    <cellStyle name="Normalny 2 2 6 3 2 3 2 2" xfId="42197" xr:uid="{00000000-0005-0000-0000-0000D6A40000}"/>
    <cellStyle name="Normalny 2 2 6 3 2 3 3" xfId="42198" xr:uid="{00000000-0005-0000-0000-0000D7A40000}"/>
    <cellStyle name="Normalny 2 2 6 3 2 4" xfId="42199" xr:uid="{00000000-0005-0000-0000-0000D8A40000}"/>
    <cellStyle name="Normalny 2 2 6 3 2 4 2" xfId="42200" xr:uid="{00000000-0005-0000-0000-0000D9A40000}"/>
    <cellStyle name="Normalny 2 2 6 3 2 4 2 2" xfId="42201" xr:uid="{00000000-0005-0000-0000-0000DAA40000}"/>
    <cellStyle name="Normalny 2 2 6 3 2 4 3" xfId="42202" xr:uid="{00000000-0005-0000-0000-0000DBA40000}"/>
    <cellStyle name="Normalny 2 2 6 3 2 5" xfId="42203" xr:uid="{00000000-0005-0000-0000-0000DCA40000}"/>
    <cellStyle name="Normalny 2 2 6 3 2 5 2" xfId="42204" xr:uid="{00000000-0005-0000-0000-0000DDA40000}"/>
    <cellStyle name="Normalny 2 2 6 3 2 6" xfId="42205" xr:uid="{00000000-0005-0000-0000-0000DEA40000}"/>
    <cellStyle name="Normalny 2 2 6 3 3" xfId="42206" xr:uid="{00000000-0005-0000-0000-0000DFA40000}"/>
    <cellStyle name="Normalny 2 2 6 3 3 2" xfId="42207" xr:uid="{00000000-0005-0000-0000-0000E0A40000}"/>
    <cellStyle name="Normalny 2 2 6 3 3 2 2" xfId="42208" xr:uid="{00000000-0005-0000-0000-0000E1A40000}"/>
    <cellStyle name="Normalny 2 2 6 3 3 3" xfId="42209" xr:uid="{00000000-0005-0000-0000-0000E2A40000}"/>
    <cellStyle name="Normalny 2 2 6 3 4" xfId="42210" xr:uid="{00000000-0005-0000-0000-0000E3A40000}"/>
    <cellStyle name="Normalny 2 2 6 3 4 2" xfId="42211" xr:uid="{00000000-0005-0000-0000-0000E4A40000}"/>
    <cellStyle name="Normalny 2 2 6 3 4 2 2" xfId="42212" xr:uid="{00000000-0005-0000-0000-0000E5A40000}"/>
    <cellStyle name="Normalny 2 2 6 3 4 3" xfId="42213" xr:uid="{00000000-0005-0000-0000-0000E6A40000}"/>
    <cellStyle name="Normalny 2 2 6 3 5" xfId="42214" xr:uid="{00000000-0005-0000-0000-0000E7A40000}"/>
    <cellStyle name="Normalny 2 2 6 3 5 2" xfId="42215" xr:uid="{00000000-0005-0000-0000-0000E8A40000}"/>
    <cellStyle name="Normalny 2 2 6 3 5 2 2" xfId="42216" xr:uid="{00000000-0005-0000-0000-0000E9A40000}"/>
    <cellStyle name="Normalny 2 2 6 3 5 3" xfId="42217" xr:uid="{00000000-0005-0000-0000-0000EAA40000}"/>
    <cellStyle name="Normalny 2 2 6 3 6" xfId="42218" xr:uid="{00000000-0005-0000-0000-0000EBA40000}"/>
    <cellStyle name="Normalny 2 2 6 3 6 2" xfId="42219" xr:uid="{00000000-0005-0000-0000-0000ECA40000}"/>
    <cellStyle name="Normalny 2 2 6 3 7" xfId="42220" xr:uid="{00000000-0005-0000-0000-0000EDA40000}"/>
    <cellStyle name="Normalny 2 2 6 4" xfId="42221" xr:uid="{00000000-0005-0000-0000-0000EEA40000}"/>
    <cellStyle name="Normalny 2 2 6 4 2" xfId="42222" xr:uid="{00000000-0005-0000-0000-0000EFA40000}"/>
    <cellStyle name="Normalny 2 2 6 4 2 2" xfId="42223" xr:uid="{00000000-0005-0000-0000-0000F0A40000}"/>
    <cellStyle name="Normalny 2 2 6 4 2 2 2" xfId="42224" xr:uid="{00000000-0005-0000-0000-0000F1A40000}"/>
    <cellStyle name="Normalny 2 2 6 4 2 3" xfId="42225" xr:uid="{00000000-0005-0000-0000-0000F2A40000}"/>
    <cellStyle name="Normalny 2 2 6 4 3" xfId="42226" xr:uid="{00000000-0005-0000-0000-0000F3A40000}"/>
    <cellStyle name="Normalny 2 2 6 4 3 2" xfId="42227" xr:uid="{00000000-0005-0000-0000-0000F4A40000}"/>
    <cellStyle name="Normalny 2 2 6 4 3 2 2" xfId="42228" xr:uid="{00000000-0005-0000-0000-0000F5A40000}"/>
    <cellStyle name="Normalny 2 2 6 4 3 3" xfId="42229" xr:uid="{00000000-0005-0000-0000-0000F6A40000}"/>
    <cellStyle name="Normalny 2 2 6 4 4" xfId="42230" xr:uid="{00000000-0005-0000-0000-0000F7A40000}"/>
    <cellStyle name="Normalny 2 2 6 4 4 2" xfId="42231" xr:uid="{00000000-0005-0000-0000-0000F8A40000}"/>
    <cellStyle name="Normalny 2 2 6 4 4 2 2" xfId="42232" xr:uid="{00000000-0005-0000-0000-0000F9A40000}"/>
    <cellStyle name="Normalny 2 2 6 4 4 3" xfId="42233" xr:uid="{00000000-0005-0000-0000-0000FAA40000}"/>
    <cellStyle name="Normalny 2 2 6 4 5" xfId="42234" xr:uid="{00000000-0005-0000-0000-0000FBA40000}"/>
    <cellStyle name="Normalny 2 2 6 4 5 2" xfId="42235" xr:uid="{00000000-0005-0000-0000-0000FCA40000}"/>
    <cellStyle name="Normalny 2 2 6 4 6" xfId="42236" xr:uid="{00000000-0005-0000-0000-0000FDA40000}"/>
    <cellStyle name="Normalny 2 2 6 5" xfId="42237" xr:uid="{00000000-0005-0000-0000-0000FEA40000}"/>
    <cellStyle name="Normalny 2 2 6 5 2" xfId="42238" xr:uid="{00000000-0005-0000-0000-0000FFA40000}"/>
    <cellStyle name="Normalny 2 2 6 5 2 2" xfId="42239" xr:uid="{00000000-0005-0000-0000-000000A50000}"/>
    <cellStyle name="Normalny 2 2 6 5 2 2 2" xfId="42240" xr:uid="{00000000-0005-0000-0000-000001A50000}"/>
    <cellStyle name="Normalny 2 2 6 5 2 3" xfId="42241" xr:uid="{00000000-0005-0000-0000-000002A50000}"/>
    <cellStyle name="Normalny 2 2 6 5 3" xfId="42242" xr:uid="{00000000-0005-0000-0000-000003A50000}"/>
    <cellStyle name="Normalny 2 2 6 5 3 2" xfId="42243" xr:uid="{00000000-0005-0000-0000-000004A50000}"/>
    <cellStyle name="Normalny 2 2 6 5 3 2 2" xfId="42244" xr:uid="{00000000-0005-0000-0000-000005A50000}"/>
    <cellStyle name="Normalny 2 2 6 5 3 3" xfId="42245" xr:uid="{00000000-0005-0000-0000-000006A50000}"/>
    <cellStyle name="Normalny 2 2 6 5 4" xfId="42246" xr:uid="{00000000-0005-0000-0000-000007A50000}"/>
    <cellStyle name="Normalny 2 2 6 5 4 2" xfId="42247" xr:uid="{00000000-0005-0000-0000-000008A50000}"/>
    <cellStyle name="Normalny 2 2 6 5 4 2 2" xfId="42248" xr:uid="{00000000-0005-0000-0000-000009A50000}"/>
    <cellStyle name="Normalny 2 2 6 5 4 3" xfId="42249" xr:uid="{00000000-0005-0000-0000-00000AA50000}"/>
    <cellStyle name="Normalny 2 2 6 5 5" xfId="42250" xr:uid="{00000000-0005-0000-0000-00000BA50000}"/>
    <cellStyle name="Normalny 2 2 6 5 5 2" xfId="42251" xr:uid="{00000000-0005-0000-0000-00000CA50000}"/>
    <cellStyle name="Normalny 2 2 6 5 6" xfId="42252" xr:uid="{00000000-0005-0000-0000-00000DA50000}"/>
    <cellStyle name="Normalny 2 2 6 6" xfId="42253" xr:uid="{00000000-0005-0000-0000-00000EA50000}"/>
    <cellStyle name="Normalny 2 2 6 6 2" xfId="42254" xr:uid="{00000000-0005-0000-0000-00000FA50000}"/>
    <cellStyle name="Normalny 2 2 6 6 2 2" xfId="42255" xr:uid="{00000000-0005-0000-0000-000010A50000}"/>
    <cellStyle name="Normalny 2 2 6 6 2 2 2" xfId="42256" xr:uid="{00000000-0005-0000-0000-000011A50000}"/>
    <cellStyle name="Normalny 2 2 6 6 2 3" xfId="42257" xr:uid="{00000000-0005-0000-0000-000012A50000}"/>
    <cellStyle name="Normalny 2 2 6 6 3" xfId="42258" xr:uid="{00000000-0005-0000-0000-000013A50000}"/>
    <cellStyle name="Normalny 2 2 6 6 3 2" xfId="42259" xr:uid="{00000000-0005-0000-0000-000014A50000}"/>
    <cellStyle name="Normalny 2 2 6 6 3 2 2" xfId="42260" xr:uid="{00000000-0005-0000-0000-000015A50000}"/>
    <cellStyle name="Normalny 2 2 6 6 3 3" xfId="42261" xr:uid="{00000000-0005-0000-0000-000016A50000}"/>
    <cellStyle name="Normalny 2 2 6 6 4" xfId="42262" xr:uid="{00000000-0005-0000-0000-000017A50000}"/>
    <cellStyle name="Normalny 2 2 6 6 4 2" xfId="42263" xr:uid="{00000000-0005-0000-0000-000018A50000}"/>
    <cellStyle name="Normalny 2 2 6 6 4 2 2" xfId="42264" xr:uid="{00000000-0005-0000-0000-000019A50000}"/>
    <cellStyle name="Normalny 2 2 6 6 4 3" xfId="42265" xr:uid="{00000000-0005-0000-0000-00001AA50000}"/>
    <cellStyle name="Normalny 2 2 6 6 5" xfId="42266" xr:uid="{00000000-0005-0000-0000-00001BA50000}"/>
    <cellStyle name="Normalny 2 2 6 6 5 2" xfId="42267" xr:uid="{00000000-0005-0000-0000-00001CA50000}"/>
    <cellStyle name="Normalny 2 2 6 6 6" xfId="42268" xr:uid="{00000000-0005-0000-0000-00001DA50000}"/>
    <cellStyle name="Normalny 2 2 6 7" xfId="42269" xr:uid="{00000000-0005-0000-0000-00001EA50000}"/>
    <cellStyle name="Normalny 2 2 7" xfId="42270" xr:uid="{00000000-0005-0000-0000-00001FA50000}"/>
    <cellStyle name="Normalny 2 2 7 2" xfId="42271" xr:uid="{00000000-0005-0000-0000-000020A50000}"/>
    <cellStyle name="Normalny 2 2 7 2 2" xfId="42272" xr:uid="{00000000-0005-0000-0000-000021A50000}"/>
    <cellStyle name="Normalny 2 2 7 2 2 2" xfId="42273" xr:uid="{00000000-0005-0000-0000-000022A50000}"/>
    <cellStyle name="Normalny 2 2 7 2 2 2 2" xfId="42274" xr:uid="{00000000-0005-0000-0000-000023A50000}"/>
    <cellStyle name="Normalny 2 2 7 2 2 2 2 2" xfId="42275" xr:uid="{00000000-0005-0000-0000-000024A50000}"/>
    <cellStyle name="Normalny 2 2 7 2 2 2 2 2 2" xfId="42276" xr:uid="{00000000-0005-0000-0000-000025A50000}"/>
    <cellStyle name="Normalny 2 2 7 2 2 2 2 3" xfId="42277" xr:uid="{00000000-0005-0000-0000-000026A50000}"/>
    <cellStyle name="Normalny 2 2 7 2 2 2 3" xfId="42278" xr:uid="{00000000-0005-0000-0000-000027A50000}"/>
    <cellStyle name="Normalny 2 2 7 2 2 2 3 2" xfId="42279" xr:uid="{00000000-0005-0000-0000-000028A50000}"/>
    <cellStyle name="Normalny 2 2 7 2 2 2 3 2 2" xfId="42280" xr:uid="{00000000-0005-0000-0000-000029A50000}"/>
    <cellStyle name="Normalny 2 2 7 2 2 2 3 3" xfId="42281" xr:uid="{00000000-0005-0000-0000-00002AA50000}"/>
    <cellStyle name="Normalny 2 2 7 2 2 2 4" xfId="42282" xr:uid="{00000000-0005-0000-0000-00002BA50000}"/>
    <cellStyle name="Normalny 2 2 7 2 2 2 4 2" xfId="42283" xr:uid="{00000000-0005-0000-0000-00002CA50000}"/>
    <cellStyle name="Normalny 2 2 7 2 2 2 4 2 2" xfId="42284" xr:uid="{00000000-0005-0000-0000-00002DA50000}"/>
    <cellStyle name="Normalny 2 2 7 2 2 2 4 3" xfId="42285" xr:uid="{00000000-0005-0000-0000-00002EA50000}"/>
    <cellStyle name="Normalny 2 2 7 2 2 2 5" xfId="42286" xr:uid="{00000000-0005-0000-0000-00002FA50000}"/>
    <cellStyle name="Normalny 2 2 7 2 2 2 5 2" xfId="42287" xr:uid="{00000000-0005-0000-0000-000030A50000}"/>
    <cellStyle name="Normalny 2 2 7 2 2 2 6" xfId="42288" xr:uid="{00000000-0005-0000-0000-000031A50000}"/>
    <cellStyle name="Normalny 2 2 7 2 2 3" xfId="42289" xr:uid="{00000000-0005-0000-0000-000032A50000}"/>
    <cellStyle name="Normalny 2 2 7 2 2 3 2" xfId="42290" xr:uid="{00000000-0005-0000-0000-000033A50000}"/>
    <cellStyle name="Normalny 2 2 7 2 2 3 2 2" xfId="42291" xr:uid="{00000000-0005-0000-0000-000034A50000}"/>
    <cellStyle name="Normalny 2 2 7 2 2 3 3" xfId="42292" xr:uid="{00000000-0005-0000-0000-000035A50000}"/>
    <cellStyle name="Normalny 2 2 7 2 2 4" xfId="42293" xr:uid="{00000000-0005-0000-0000-000036A50000}"/>
    <cellStyle name="Normalny 2 2 7 2 2 4 2" xfId="42294" xr:uid="{00000000-0005-0000-0000-000037A50000}"/>
    <cellStyle name="Normalny 2 2 7 2 2 4 2 2" xfId="42295" xr:uid="{00000000-0005-0000-0000-000038A50000}"/>
    <cellStyle name="Normalny 2 2 7 2 2 4 3" xfId="42296" xr:uid="{00000000-0005-0000-0000-000039A50000}"/>
    <cellStyle name="Normalny 2 2 7 2 2 5" xfId="42297" xr:uid="{00000000-0005-0000-0000-00003AA50000}"/>
    <cellStyle name="Normalny 2 2 7 2 2 5 2" xfId="42298" xr:uid="{00000000-0005-0000-0000-00003BA50000}"/>
    <cellStyle name="Normalny 2 2 7 2 2 5 2 2" xfId="42299" xr:uid="{00000000-0005-0000-0000-00003CA50000}"/>
    <cellStyle name="Normalny 2 2 7 2 2 5 3" xfId="42300" xr:uid="{00000000-0005-0000-0000-00003DA50000}"/>
    <cellStyle name="Normalny 2 2 7 2 2 6" xfId="42301" xr:uid="{00000000-0005-0000-0000-00003EA50000}"/>
    <cellStyle name="Normalny 2 2 7 2 2 6 2" xfId="42302" xr:uid="{00000000-0005-0000-0000-00003FA50000}"/>
    <cellStyle name="Normalny 2 2 7 2 2 7" xfId="42303" xr:uid="{00000000-0005-0000-0000-000040A50000}"/>
    <cellStyle name="Normalny 2 2 7 2 3" xfId="42304" xr:uid="{00000000-0005-0000-0000-000041A50000}"/>
    <cellStyle name="Normalny 2 2 7 2 3 2" xfId="42305" xr:uid="{00000000-0005-0000-0000-000042A50000}"/>
    <cellStyle name="Normalny 2 2 7 2 3 2 2" xfId="42306" xr:uid="{00000000-0005-0000-0000-000043A50000}"/>
    <cellStyle name="Normalny 2 2 7 2 3 2 2 2" xfId="42307" xr:uid="{00000000-0005-0000-0000-000044A50000}"/>
    <cellStyle name="Normalny 2 2 7 2 3 2 3" xfId="42308" xr:uid="{00000000-0005-0000-0000-000045A50000}"/>
    <cellStyle name="Normalny 2 2 7 2 3 3" xfId="42309" xr:uid="{00000000-0005-0000-0000-000046A50000}"/>
    <cellStyle name="Normalny 2 2 7 2 3 3 2" xfId="42310" xr:uid="{00000000-0005-0000-0000-000047A50000}"/>
    <cellStyle name="Normalny 2 2 7 2 3 3 2 2" xfId="42311" xr:uid="{00000000-0005-0000-0000-000048A50000}"/>
    <cellStyle name="Normalny 2 2 7 2 3 3 3" xfId="42312" xr:uid="{00000000-0005-0000-0000-000049A50000}"/>
    <cellStyle name="Normalny 2 2 7 2 3 4" xfId="42313" xr:uid="{00000000-0005-0000-0000-00004AA50000}"/>
    <cellStyle name="Normalny 2 2 7 2 3 4 2" xfId="42314" xr:uid="{00000000-0005-0000-0000-00004BA50000}"/>
    <cellStyle name="Normalny 2 2 7 2 3 4 2 2" xfId="42315" xr:uid="{00000000-0005-0000-0000-00004CA50000}"/>
    <cellStyle name="Normalny 2 2 7 2 3 4 3" xfId="42316" xr:uid="{00000000-0005-0000-0000-00004DA50000}"/>
    <cellStyle name="Normalny 2 2 7 2 3 5" xfId="42317" xr:uid="{00000000-0005-0000-0000-00004EA50000}"/>
    <cellStyle name="Normalny 2 2 7 2 3 5 2" xfId="42318" xr:uid="{00000000-0005-0000-0000-00004FA50000}"/>
    <cellStyle name="Normalny 2 2 7 2 3 6" xfId="42319" xr:uid="{00000000-0005-0000-0000-000050A50000}"/>
    <cellStyle name="Normalny 2 2 7 2 4" xfId="42320" xr:uid="{00000000-0005-0000-0000-000051A50000}"/>
    <cellStyle name="Normalny 2 2 7 2 4 2" xfId="42321" xr:uid="{00000000-0005-0000-0000-000052A50000}"/>
    <cellStyle name="Normalny 2 2 7 2 4 2 2" xfId="42322" xr:uid="{00000000-0005-0000-0000-000053A50000}"/>
    <cellStyle name="Normalny 2 2 7 2 4 2 2 2" xfId="42323" xr:uid="{00000000-0005-0000-0000-000054A50000}"/>
    <cellStyle name="Normalny 2 2 7 2 4 2 3" xfId="42324" xr:uid="{00000000-0005-0000-0000-000055A50000}"/>
    <cellStyle name="Normalny 2 2 7 2 4 3" xfId="42325" xr:uid="{00000000-0005-0000-0000-000056A50000}"/>
    <cellStyle name="Normalny 2 2 7 2 4 3 2" xfId="42326" xr:uid="{00000000-0005-0000-0000-000057A50000}"/>
    <cellStyle name="Normalny 2 2 7 2 4 3 2 2" xfId="42327" xr:uid="{00000000-0005-0000-0000-000058A50000}"/>
    <cellStyle name="Normalny 2 2 7 2 4 3 3" xfId="42328" xr:uid="{00000000-0005-0000-0000-000059A50000}"/>
    <cellStyle name="Normalny 2 2 7 2 4 4" xfId="42329" xr:uid="{00000000-0005-0000-0000-00005AA50000}"/>
    <cellStyle name="Normalny 2 2 7 2 4 4 2" xfId="42330" xr:uid="{00000000-0005-0000-0000-00005BA50000}"/>
    <cellStyle name="Normalny 2 2 7 2 4 4 2 2" xfId="42331" xr:uid="{00000000-0005-0000-0000-00005CA50000}"/>
    <cellStyle name="Normalny 2 2 7 2 4 4 3" xfId="42332" xr:uid="{00000000-0005-0000-0000-00005DA50000}"/>
    <cellStyle name="Normalny 2 2 7 2 4 5" xfId="42333" xr:uid="{00000000-0005-0000-0000-00005EA50000}"/>
    <cellStyle name="Normalny 2 2 7 2 4 5 2" xfId="42334" xr:uid="{00000000-0005-0000-0000-00005FA50000}"/>
    <cellStyle name="Normalny 2 2 7 2 4 6" xfId="42335" xr:uid="{00000000-0005-0000-0000-000060A50000}"/>
    <cellStyle name="Normalny 2 2 7 2 5" xfId="42336" xr:uid="{00000000-0005-0000-0000-000061A50000}"/>
    <cellStyle name="Normalny 2 2 7 2 5 2" xfId="42337" xr:uid="{00000000-0005-0000-0000-000062A50000}"/>
    <cellStyle name="Normalny 2 2 7 2 5 2 2" xfId="42338" xr:uid="{00000000-0005-0000-0000-000063A50000}"/>
    <cellStyle name="Normalny 2 2 7 2 5 3" xfId="42339" xr:uid="{00000000-0005-0000-0000-000064A50000}"/>
    <cellStyle name="Normalny 2 2 7 2 6" xfId="42340" xr:uid="{00000000-0005-0000-0000-000065A50000}"/>
    <cellStyle name="Normalny 2 2 7 2 6 2" xfId="42341" xr:uid="{00000000-0005-0000-0000-000066A50000}"/>
    <cellStyle name="Normalny 2 2 7 2 6 2 2" xfId="42342" xr:uid="{00000000-0005-0000-0000-000067A50000}"/>
    <cellStyle name="Normalny 2 2 7 2 6 3" xfId="42343" xr:uid="{00000000-0005-0000-0000-000068A50000}"/>
    <cellStyle name="Normalny 2 2 7 2 7" xfId="42344" xr:uid="{00000000-0005-0000-0000-000069A50000}"/>
    <cellStyle name="Normalny 2 2 7 2 7 2" xfId="42345" xr:uid="{00000000-0005-0000-0000-00006AA50000}"/>
    <cellStyle name="Normalny 2 2 7 2 7 2 2" xfId="42346" xr:uid="{00000000-0005-0000-0000-00006BA50000}"/>
    <cellStyle name="Normalny 2 2 7 2 7 3" xfId="42347" xr:uid="{00000000-0005-0000-0000-00006CA50000}"/>
    <cellStyle name="Normalny 2 2 7 2 8" xfId="42348" xr:uid="{00000000-0005-0000-0000-00006DA50000}"/>
    <cellStyle name="Normalny 2 2 7 2 8 2" xfId="42349" xr:uid="{00000000-0005-0000-0000-00006EA50000}"/>
    <cellStyle name="Normalny 2 2 7 2 9" xfId="42350" xr:uid="{00000000-0005-0000-0000-00006FA50000}"/>
    <cellStyle name="Normalny 2 2 7 3" xfId="42351" xr:uid="{00000000-0005-0000-0000-000070A50000}"/>
    <cellStyle name="Normalny 2 2 7 3 2" xfId="42352" xr:uid="{00000000-0005-0000-0000-000071A50000}"/>
    <cellStyle name="Normalny 2 2 7 3 2 2" xfId="42353" xr:uid="{00000000-0005-0000-0000-000072A50000}"/>
    <cellStyle name="Normalny 2 2 7 3 2 2 2" xfId="42354" xr:uid="{00000000-0005-0000-0000-000073A50000}"/>
    <cellStyle name="Normalny 2 2 7 3 2 2 2 2" xfId="42355" xr:uid="{00000000-0005-0000-0000-000074A50000}"/>
    <cellStyle name="Normalny 2 2 7 3 2 2 3" xfId="42356" xr:uid="{00000000-0005-0000-0000-000075A50000}"/>
    <cellStyle name="Normalny 2 2 7 3 2 3" xfId="42357" xr:uid="{00000000-0005-0000-0000-000076A50000}"/>
    <cellStyle name="Normalny 2 2 7 3 2 3 2" xfId="42358" xr:uid="{00000000-0005-0000-0000-000077A50000}"/>
    <cellStyle name="Normalny 2 2 7 3 2 3 2 2" xfId="42359" xr:uid="{00000000-0005-0000-0000-000078A50000}"/>
    <cellStyle name="Normalny 2 2 7 3 2 3 3" xfId="42360" xr:uid="{00000000-0005-0000-0000-000079A50000}"/>
    <cellStyle name="Normalny 2 2 7 3 2 4" xfId="42361" xr:uid="{00000000-0005-0000-0000-00007AA50000}"/>
    <cellStyle name="Normalny 2 2 7 3 2 4 2" xfId="42362" xr:uid="{00000000-0005-0000-0000-00007BA50000}"/>
    <cellStyle name="Normalny 2 2 7 3 2 4 2 2" xfId="42363" xr:uid="{00000000-0005-0000-0000-00007CA50000}"/>
    <cellStyle name="Normalny 2 2 7 3 2 4 3" xfId="42364" xr:uid="{00000000-0005-0000-0000-00007DA50000}"/>
    <cellStyle name="Normalny 2 2 7 3 2 5" xfId="42365" xr:uid="{00000000-0005-0000-0000-00007EA50000}"/>
    <cellStyle name="Normalny 2 2 7 3 2 5 2" xfId="42366" xr:uid="{00000000-0005-0000-0000-00007FA50000}"/>
    <cellStyle name="Normalny 2 2 7 3 2 6" xfId="42367" xr:uid="{00000000-0005-0000-0000-000080A50000}"/>
    <cellStyle name="Normalny 2 2 7 3 3" xfId="42368" xr:uid="{00000000-0005-0000-0000-000081A50000}"/>
    <cellStyle name="Normalny 2 2 7 3 3 2" xfId="42369" xr:uid="{00000000-0005-0000-0000-000082A50000}"/>
    <cellStyle name="Normalny 2 2 7 3 3 2 2" xfId="42370" xr:uid="{00000000-0005-0000-0000-000083A50000}"/>
    <cellStyle name="Normalny 2 2 7 3 3 3" xfId="42371" xr:uid="{00000000-0005-0000-0000-000084A50000}"/>
    <cellStyle name="Normalny 2 2 7 3 4" xfId="42372" xr:uid="{00000000-0005-0000-0000-000085A50000}"/>
    <cellStyle name="Normalny 2 2 7 3 4 2" xfId="42373" xr:uid="{00000000-0005-0000-0000-000086A50000}"/>
    <cellStyle name="Normalny 2 2 7 3 4 2 2" xfId="42374" xr:uid="{00000000-0005-0000-0000-000087A50000}"/>
    <cellStyle name="Normalny 2 2 7 3 4 3" xfId="42375" xr:uid="{00000000-0005-0000-0000-000088A50000}"/>
    <cellStyle name="Normalny 2 2 7 3 5" xfId="42376" xr:uid="{00000000-0005-0000-0000-000089A50000}"/>
    <cellStyle name="Normalny 2 2 7 3 5 2" xfId="42377" xr:uid="{00000000-0005-0000-0000-00008AA50000}"/>
    <cellStyle name="Normalny 2 2 7 3 5 2 2" xfId="42378" xr:uid="{00000000-0005-0000-0000-00008BA50000}"/>
    <cellStyle name="Normalny 2 2 7 3 5 3" xfId="42379" xr:uid="{00000000-0005-0000-0000-00008CA50000}"/>
    <cellStyle name="Normalny 2 2 7 3 6" xfId="42380" xr:uid="{00000000-0005-0000-0000-00008DA50000}"/>
    <cellStyle name="Normalny 2 2 7 3 6 2" xfId="42381" xr:uid="{00000000-0005-0000-0000-00008EA50000}"/>
    <cellStyle name="Normalny 2 2 7 3 7" xfId="42382" xr:uid="{00000000-0005-0000-0000-00008FA50000}"/>
    <cellStyle name="Normalny 2 2 7 4" xfId="42383" xr:uid="{00000000-0005-0000-0000-000090A50000}"/>
    <cellStyle name="Normalny 2 2 7 4 2" xfId="42384" xr:uid="{00000000-0005-0000-0000-000091A50000}"/>
    <cellStyle name="Normalny 2 2 7 4 2 2" xfId="42385" xr:uid="{00000000-0005-0000-0000-000092A50000}"/>
    <cellStyle name="Normalny 2 2 7 4 2 2 2" xfId="42386" xr:uid="{00000000-0005-0000-0000-000093A50000}"/>
    <cellStyle name="Normalny 2 2 7 4 2 3" xfId="42387" xr:uid="{00000000-0005-0000-0000-000094A50000}"/>
    <cellStyle name="Normalny 2 2 7 4 3" xfId="42388" xr:uid="{00000000-0005-0000-0000-000095A50000}"/>
    <cellStyle name="Normalny 2 2 7 4 3 2" xfId="42389" xr:uid="{00000000-0005-0000-0000-000096A50000}"/>
    <cellStyle name="Normalny 2 2 7 4 3 2 2" xfId="42390" xr:uid="{00000000-0005-0000-0000-000097A50000}"/>
    <cellStyle name="Normalny 2 2 7 4 3 3" xfId="42391" xr:uid="{00000000-0005-0000-0000-000098A50000}"/>
    <cellStyle name="Normalny 2 2 7 4 4" xfId="42392" xr:uid="{00000000-0005-0000-0000-000099A50000}"/>
    <cellStyle name="Normalny 2 2 7 4 4 2" xfId="42393" xr:uid="{00000000-0005-0000-0000-00009AA50000}"/>
    <cellStyle name="Normalny 2 2 7 4 4 2 2" xfId="42394" xr:uid="{00000000-0005-0000-0000-00009BA50000}"/>
    <cellStyle name="Normalny 2 2 7 4 4 3" xfId="42395" xr:uid="{00000000-0005-0000-0000-00009CA50000}"/>
    <cellStyle name="Normalny 2 2 7 4 5" xfId="42396" xr:uid="{00000000-0005-0000-0000-00009DA50000}"/>
    <cellStyle name="Normalny 2 2 7 4 5 2" xfId="42397" xr:uid="{00000000-0005-0000-0000-00009EA50000}"/>
    <cellStyle name="Normalny 2 2 7 4 6" xfId="42398" xr:uid="{00000000-0005-0000-0000-00009FA50000}"/>
    <cellStyle name="Normalny 2 2 7 5" xfId="42399" xr:uid="{00000000-0005-0000-0000-0000A0A50000}"/>
    <cellStyle name="Normalny 2 2 7 5 2" xfId="42400" xr:uid="{00000000-0005-0000-0000-0000A1A50000}"/>
    <cellStyle name="Normalny 2 2 7 5 2 2" xfId="42401" xr:uid="{00000000-0005-0000-0000-0000A2A50000}"/>
    <cellStyle name="Normalny 2 2 7 5 2 2 2" xfId="42402" xr:uid="{00000000-0005-0000-0000-0000A3A50000}"/>
    <cellStyle name="Normalny 2 2 7 5 2 3" xfId="42403" xr:uid="{00000000-0005-0000-0000-0000A4A50000}"/>
    <cellStyle name="Normalny 2 2 7 5 3" xfId="42404" xr:uid="{00000000-0005-0000-0000-0000A5A50000}"/>
    <cellStyle name="Normalny 2 2 7 5 3 2" xfId="42405" xr:uid="{00000000-0005-0000-0000-0000A6A50000}"/>
    <cellStyle name="Normalny 2 2 7 5 3 2 2" xfId="42406" xr:uid="{00000000-0005-0000-0000-0000A7A50000}"/>
    <cellStyle name="Normalny 2 2 7 5 3 3" xfId="42407" xr:uid="{00000000-0005-0000-0000-0000A8A50000}"/>
    <cellStyle name="Normalny 2 2 7 5 4" xfId="42408" xr:uid="{00000000-0005-0000-0000-0000A9A50000}"/>
    <cellStyle name="Normalny 2 2 7 5 4 2" xfId="42409" xr:uid="{00000000-0005-0000-0000-0000AAA50000}"/>
    <cellStyle name="Normalny 2 2 7 5 4 2 2" xfId="42410" xr:uid="{00000000-0005-0000-0000-0000ABA50000}"/>
    <cellStyle name="Normalny 2 2 7 5 4 3" xfId="42411" xr:uid="{00000000-0005-0000-0000-0000ACA50000}"/>
    <cellStyle name="Normalny 2 2 7 5 5" xfId="42412" xr:uid="{00000000-0005-0000-0000-0000ADA50000}"/>
    <cellStyle name="Normalny 2 2 7 5 5 2" xfId="42413" xr:uid="{00000000-0005-0000-0000-0000AEA50000}"/>
    <cellStyle name="Normalny 2 2 7 5 6" xfId="42414" xr:uid="{00000000-0005-0000-0000-0000AFA50000}"/>
    <cellStyle name="Normalny 2 2 7 6" xfId="42415" xr:uid="{00000000-0005-0000-0000-0000B0A50000}"/>
    <cellStyle name="Normalny 2 2 7 6 2" xfId="42416" xr:uid="{00000000-0005-0000-0000-0000B1A50000}"/>
    <cellStyle name="Normalny 2 2 7 6 2 2" xfId="42417" xr:uid="{00000000-0005-0000-0000-0000B2A50000}"/>
    <cellStyle name="Normalny 2 2 7 6 2 2 2" xfId="42418" xr:uid="{00000000-0005-0000-0000-0000B3A50000}"/>
    <cellStyle name="Normalny 2 2 7 6 2 3" xfId="42419" xr:uid="{00000000-0005-0000-0000-0000B4A50000}"/>
    <cellStyle name="Normalny 2 2 7 6 3" xfId="42420" xr:uid="{00000000-0005-0000-0000-0000B5A50000}"/>
    <cellStyle name="Normalny 2 2 7 6 3 2" xfId="42421" xr:uid="{00000000-0005-0000-0000-0000B6A50000}"/>
    <cellStyle name="Normalny 2 2 7 6 3 2 2" xfId="42422" xr:uid="{00000000-0005-0000-0000-0000B7A50000}"/>
    <cellStyle name="Normalny 2 2 7 6 3 3" xfId="42423" xr:uid="{00000000-0005-0000-0000-0000B8A50000}"/>
    <cellStyle name="Normalny 2 2 7 6 4" xfId="42424" xr:uid="{00000000-0005-0000-0000-0000B9A50000}"/>
    <cellStyle name="Normalny 2 2 7 6 4 2" xfId="42425" xr:uid="{00000000-0005-0000-0000-0000BAA50000}"/>
    <cellStyle name="Normalny 2 2 7 6 4 2 2" xfId="42426" xr:uid="{00000000-0005-0000-0000-0000BBA50000}"/>
    <cellStyle name="Normalny 2 2 7 6 4 3" xfId="42427" xr:uid="{00000000-0005-0000-0000-0000BCA50000}"/>
    <cellStyle name="Normalny 2 2 7 6 5" xfId="42428" xr:uid="{00000000-0005-0000-0000-0000BDA50000}"/>
    <cellStyle name="Normalny 2 2 7 6 5 2" xfId="42429" xr:uid="{00000000-0005-0000-0000-0000BEA50000}"/>
    <cellStyle name="Normalny 2 2 7 6 6" xfId="42430" xr:uid="{00000000-0005-0000-0000-0000BFA50000}"/>
    <cellStyle name="Normalny 2 2 7 7" xfId="42431" xr:uid="{00000000-0005-0000-0000-0000C0A50000}"/>
    <cellStyle name="Normalny 2 2 8" xfId="42432" xr:uid="{00000000-0005-0000-0000-0000C1A50000}"/>
    <cellStyle name="Normalny 2 2 8 2" xfId="42433" xr:uid="{00000000-0005-0000-0000-0000C2A50000}"/>
    <cellStyle name="Normalny 2 2 8 3" xfId="42434" xr:uid="{00000000-0005-0000-0000-0000C3A50000}"/>
    <cellStyle name="Normalny 2 2 9" xfId="42435" xr:uid="{00000000-0005-0000-0000-0000C4A50000}"/>
    <cellStyle name="Normalny 2 2 9 2" xfId="42436" xr:uid="{00000000-0005-0000-0000-0000C5A50000}"/>
    <cellStyle name="Normalny 2 2_100630_KUD_052010_wypełnione_PGE_wersja2 (3)" xfId="42437" xr:uid="{00000000-0005-0000-0000-0000C6A50000}"/>
    <cellStyle name="Normalny 2 20" xfId="42438" xr:uid="{00000000-0005-0000-0000-0000C7A50000}"/>
    <cellStyle name="Normalny 2 20 2" xfId="42439" xr:uid="{00000000-0005-0000-0000-0000C8A50000}"/>
    <cellStyle name="Normalny 2 21" xfId="42440" xr:uid="{00000000-0005-0000-0000-0000C9A50000}"/>
    <cellStyle name="Normalny 2 21 2" xfId="42441" xr:uid="{00000000-0005-0000-0000-0000CAA50000}"/>
    <cellStyle name="Normalny 2 22" xfId="42442" xr:uid="{00000000-0005-0000-0000-0000CBA50000}"/>
    <cellStyle name="Normalny 2 22 2" xfId="42443" xr:uid="{00000000-0005-0000-0000-0000CCA50000}"/>
    <cellStyle name="Normalny 2 23" xfId="42444" xr:uid="{00000000-0005-0000-0000-0000CDA50000}"/>
    <cellStyle name="Normalny 2 23 2" xfId="42445" xr:uid="{00000000-0005-0000-0000-0000CEA50000}"/>
    <cellStyle name="Normalny 2 24" xfId="42446" xr:uid="{00000000-0005-0000-0000-0000CFA50000}"/>
    <cellStyle name="Normalny 2 25" xfId="42447" xr:uid="{00000000-0005-0000-0000-0000D0A50000}"/>
    <cellStyle name="Normalny 2 26" xfId="42448" xr:uid="{00000000-0005-0000-0000-0000D1A50000}"/>
    <cellStyle name="Normalny 2 27" xfId="42449" xr:uid="{00000000-0005-0000-0000-0000D2A50000}"/>
    <cellStyle name="Normalny 2 28" xfId="42450" xr:uid="{00000000-0005-0000-0000-0000D3A50000}"/>
    <cellStyle name="Normalny 2 3" xfId="42451" xr:uid="{00000000-0005-0000-0000-0000D4A50000}"/>
    <cellStyle name="Normalny 2 3 10" xfId="42452" xr:uid="{00000000-0005-0000-0000-0000D5A50000}"/>
    <cellStyle name="Normalny 2 3 11" xfId="42453" xr:uid="{00000000-0005-0000-0000-0000D6A50000}"/>
    <cellStyle name="Normalny 2 3 12" xfId="42454" xr:uid="{00000000-0005-0000-0000-0000D7A50000}"/>
    <cellStyle name="Normalny 2 3 14" xfId="42455" xr:uid="{00000000-0005-0000-0000-0000D8A50000}"/>
    <cellStyle name="Normalny 2 3 2" xfId="42456" xr:uid="{00000000-0005-0000-0000-0000D9A50000}"/>
    <cellStyle name="Normalny 2 3 2 2" xfId="42457" xr:uid="{00000000-0005-0000-0000-0000DAA50000}"/>
    <cellStyle name="Normalny 2 3 2 2 2" xfId="42458" xr:uid="{00000000-0005-0000-0000-0000DBA50000}"/>
    <cellStyle name="Normalny 2 3 2 3" xfId="42459" xr:uid="{00000000-0005-0000-0000-0000DCA50000}"/>
    <cellStyle name="Normalny 2 3 3" xfId="42460" xr:uid="{00000000-0005-0000-0000-0000DDA50000}"/>
    <cellStyle name="Normalny 2 3 3 2" xfId="42461" xr:uid="{00000000-0005-0000-0000-0000DEA50000}"/>
    <cellStyle name="Normalny 2 3 3 3" xfId="42462" xr:uid="{00000000-0005-0000-0000-0000DFA50000}"/>
    <cellStyle name="Normalny 2 3 4" xfId="42463" xr:uid="{00000000-0005-0000-0000-0000E0A50000}"/>
    <cellStyle name="Normalny 2 3 4 2" xfId="42464" xr:uid="{00000000-0005-0000-0000-0000E1A50000}"/>
    <cellStyle name="Normalny 2 3 4 3" xfId="42465" xr:uid="{00000000-0005-0000-0000-0000E2A50000}"/>
    <cellStyle name="Normalny 2 3 5" xfId="42466" xr:uid="{00000000-0005-0000-0000-0000E3A50000}"/>
    <cellStyle name="Normalny 2 3 5 2" xfId="42467" xr:uid="{00000000-0005-0000-0000-0000E4A50000}"/>
    <cellStyle name="Normalny 2 3 5 3" xfId="42468" xr:uid="{00000000-0005-0000-0000-0000E5A50000}"/>
    <cellStyle name="Normalny 2 3 6" xfId="42469" xr:uid="{00000000-0005-0000-0000-0000E6A50000}"/>
    <cellStyle name="Normalny 2 3 6 2" xfId="42470" xr:uid="{00000000-0005-0000-0000-0000E7A50000}"/>
    <cellStyle name="Normalny 2 3 6 3" xfId="42471" xr:uid="{00000000-0005-0000-0000-0000E8A50000}"/>
    <cellStyle name="Normalny 2 3 6 4" xfId="42472" xr:uid="{00000000-0005-0000-0000-0000E9A50000}"/>
    <cellStyle name="Normalny 2 3 6 5" xfId="42473" xr:uid="{00000000-0005-0000-0000-0000EAA50000}"/>
    <cellStyle name="Normalny 2 3 7" xfId="42474" xr:uid="{00000000-0005-0000-0000-0000EBA50000}"/>
    <cellStyle name="Normalny 2 3 7 2" xfId="42475" xr:uid="{00000000-0005-0000-0000-0000ECA50000}"/>
    <cellStyle name="Normalny 2 3 7 3" xfId="42476" xr:uid="{00000000-0005-0000-0000-0000EDA50000}"/>
    <cellStyle name="Normalny 2 3 7 4" xfId="42477" xr:uid="{00000000-0005-0000-0000-0000EEA50000}"/>
    <cellStyle name="Normalny 2 3 7 5" xfId="42478" xr:uid="{00000000-0005-0000-0000-0000EFA50000}"/>
    <cellStyle name="Normalny 2 3 8" xfId="42479" xr:uid="{00000000-0005-0000-0000-0000F0A50000}"/>
    <cellStyle name="Normalny 2 3 8 2" xfId="42480" xr:uid="{00000000-0005-0000-0000-0000F1A50000}"/>
    <cellStyle name="Normalny 2 3 9" xfId="42481" xr:uid="{00000000-0005-0000-0000-0000F2A50000}"/>
    <cellStyle name="Normalny 2 3 9 2" xfId="42482" xr:uid="{00000000-0005-0000-0000-0000F3A50000}"/>
    <cellStyle name="Normalny 2 3_2011'05 Raport PGE_DO-CO2" xfId="42483" xr:uid="{00000000-0005-0000-0000-0000F4A50000}"/>
    <cellStyle name="Normalny 2 4" xfId="42484" xr:uid="{00000000-0005-0000-0000-0000F5A50000}"/>
    <cellStyle name="Normalny 2 4 10" xfId="42485" xr:uid="{00000000-0005-0000-0000-0000F6A50000}"/>
    <cellStyle name="Normalny 2 4 10 2" xfId="42486" xr:uid="{00000000-0005-0000-0000-0000F7A50000}"/>
    <cellStyle name="Normalny 2 4 11" xfId="42487" xr:uid="{00000000-0005-0000-0000-0000F8A50000}"/>
    <cellStyle name="Normalny 2 4 11 2" xfId="42488" xr:uid="{00000000-0005-0000-0000-0000F9A50000}"/>
    <cellStyle name="Normalny 2 4 12" xfId="42489" xr:uid="{00000000-0005-0000-0000-0000FAA50000}"/>
    <cellStyle name="Normalny 2 4 12 2" xfId="42490" xr:uid="{00000000-0005-0000-0000-0000FBA50000}"/>
    <cellStyle name="Normalny 2 4 13" xfId="42491" xr:uid="{00000000-0005-0000-0000-0000FCA50000}"/>
    <cellStyle name="Normalny 2 4 13 2" xfId="42492" xr:uid="{00000000-0005-0000-0000-0000FDA50000}"/>
    <cellStyle name="Normalny 2 4 14" xfId="42493" xr:uid="{00000000-0005-0000-0000-0000FEA50000}"/>
    <cellStyle name="Normalny 2 4 14 2" xfId="42494" xr:uid="{00000000-0005-0000-0000-0000FFA50000}"/>
    <cellStyle name="Normalny 2 4 15" xfId="42495" xr:uid="{00000000-0005-0000-0000-000000A60000}"/>
    <cellStyle name="Normalny 2 4 15 2" xfId="42496" xr:uid="{00000000-0005-0000-0000-000001A60000}"/>
    <cellStyle name="Normalny 2 4 16" xfId="42497" xr:uid="{00000000-0005-0000-0000-000002A60000}"/>
    <cellStyle name="Normalny 2 4 16 2" xfId="42498" xr:uid="{00000000-0005-0000-0000-000003A60000}"/>
    <cellStyle name="Normalny 2 4 17" xfId="42499" xr:uid="{00000000-0005-0000-0000-000004A60000}"/>
    <cellStyle name="Normalny 2 4 17 2" xfId="42500" xr:uid="{00000000-0005-0000-0000-000005A60000}"/>
    <cellStyle name="Normalny 2 4 18" xfId="42501" xr:uid="{00000000-0005-0000-0000-000006A60000}"/>
    <cellStyle name="Normalny 2 4 18 2" xfId="42502" xr:uid="{00000000-0005-0000-0000-000007A60000}"/>
    <cellStyle name="Normalny 2 4 19" xfId="42503" xr:uid="{00000000-0005-0000-0000-000008A60000}"/>
    <cellStyle name="Normalny 2 4 19 2" xfId="42504" xr:uid="{00000000-0005-0000-0000-000009A60000}"/>
    <cellStyle name="Normalny 2 4 2" xfId="42505" xr:uid="{00000000-0005-0000-0000-00000AA60000}"/>
    <cellStyle name="Normalny 2 4 2 10" xfId="42506" xr:uid="{00000000-0005-0000-0000-00000BA60000}"/>
    <cellStyle name="Normalny 2 4 2 10 2" xfId="42507" xr:uid="{00000000-0005-0000-0000-00000CA60000}"/>
    <cellStyle name="Normalny 2 4 2 11" xfId="42508" xr:uid="{00000000-0005-0000-0000-00000DA60000}"/>
    <cellStyle name="Normalny 2 4 2 11 2" xfId="42509" xr:uid="{00000000-0005-0000-0000-00000EA60000}"/>
    <cellStyle name="Normalny 2 4 2 12" xfId="42510" xr:uid="{00000000-0005-0000-0000-00000FA60000}"/>
    <cellStyle name="Normalny 2 4 2 12 2" xfId="42511" xr:uid="{00000000-0005-0000-0000-000010A60000}"/>
    <cellStyle name="Normalny 2 4 2 13" xfId="42512" xr:uid="{00000000-0005-0000-0000-000011A60000}"/>
    <cellStyle name="Normalny 2 4 2 13 2" xfId="42513" xr:uid="{00000000-0005-0000-0000-000012A60000}"/>
    <cellStyle name="Normalny 2 4 2 14" xfId="42514" xr:uid="{00000000-0005-0000-0000-000013A60000}"/>
    <cellStyle name="Normalny 2 4 2 14 2" xfId="42515" xr:uid="{00000000-0005-0000-0000-000014A60000}"/>
    <cellStyle name="Normalny 2 4 2 15" xfId="42516" xr:uid="{00000000-0005-0000-0000-000015A60000}"/>
    <cellStyle name="Normalny 2 4 2 15 2" xfId="42517" xr:uid="{00000000-0005-0000-0000-000016A60000}"/>
    <cellStyle name="Normalny 2 4 2 16" xfId="42518" xr:uid="{00000000-0005-0000-0000-000017A60000}"/>
    <cellStyle name="Normalny 2 4 2 16 2" xfId="42519" xr:uid="{00000000-0005-0000-0000-000018A60000}"/>
    <cellStyle name="Normalny 2 4 2 17" xfId="42520" xr:uid="{00000000-0005-0000-0000-000019A60000}"/>
    <cellStyle name="Normalny 2 4 2 17 2" xfId="42521" xr:uid="{00000000-0005-0000-0000-00001AA60000}"/>
    <cellStyle name="Normalny 2 4 2 18" xfId="42522" xr:uid="{00000000-0005-0000-0000-00001BA60000}"/>
    <cellStyle name="Normalny 2 4 2 2" xfId="42523" xr:uid="{00000000-0005-0000-0000-00001CA60000}"/>
    <cellStyle name="Normalny 2 4 2 2 10" xfId="42524" xr:uid="{00000000-0005-0000-0000-00001DA60000}"/>
    <cellStyle name="Normalny 2 4 2 2 10 2" xfId="42525" xr:uid="{00000000-0005-0000-0000-00001EA60000}"/>
    <cellStyle name="Normalny 2 4 2 2 11" xfId="42526" xr:uid="{00000000-0005-0000-0000-00001FA60000}"/>
    <cellStyle name="Normalny 2 4 2 2 11 2" xfId="42527" xr:uid="{00000000-0005-0000-0000-000020A60000}"/>
    <cellStyle name="Normalny 2 4 2 2 12" xfId="42528" xr:uid="{00000000-0005-0000-0000-000021A60000}"/>
    <cellStyle name="Normalny 2 4 2 2 12 2" xfId="42529" xr:uid="{00000000-0005-0000-0000-000022A60000}"/>
    <cellStyle name="Normalny 2 4 2 2 13" xfId="42530" xr:uid="{00000000-0005-0000-0000-000023A60000}"/>
    <cellStyle name="Normalny 2 4 2 2 13 2" xfId="42531" xr:uid="{00000000-0005-0000-0000-000024A60000}"/>
    <cellStyle name="Normalny 2 4 2 2 14" xfId="42532" xr:uid="{00000000-0005-0000-0000-000025A60000}"/>
    <cellStyle name="Normalny 2 4 2 2 14 2" xfId="42533" xr:uid="{00000000-0005-0000-0000-000026A60000}"/>
    <cellStyle name="Normalny 2 4 2 2 15" xfId="42534" xr:uid="{00000000-0005-0000-0000-000027A60000}"/>
    <cellStyle name="Normalny 2 4 2 2 15 2" xfId="42535" xr:uid="{00000000-0005-0000-0000-000028A60000}"/>
    <cellStyle name="Normalny 2 4 2 2 16" xfId="42536" xr:uid="{00000000-0005-0000-0000-000029A60000}"/>
    <cellStyle name="Normalny 2 4 2 2 2" xfId="42537" xr:uid="{00000000-0005-0000-0000-00002AA60000}"/>
    <cellStyle name="Normalny 2 4 2 2 2 10" xfId="42538" xr:uid="{00000000-0005-0000-0000-00002BA60000}"/>
    <cellStyle name="Normalny 2 4 2 2 2 10 2" xfId="42539" xr:uid="{00000000-0005-0000-0000-00002CA60000}"/>
    <cellStyle name="Normalny 2 4 2 2 2 11" xfId="42540" xr:uid="{00000000-0005-0000-0000-00002DA60000}"/>
    <cellStyle name="Normalny 2 4 2 2 2 11 2" xfId="42541" xr:uid="{00000000-0005-0000-0000-00002EA60000}"/>
    <cellStyle name="Normalny 2 4 2 2 2 12" xfId="42542" xr:uid="{00000000-0005-0000-0000-00002FA60000}"/>
    <cellStyle name="Normalny 2 4 2 2 2 2" xfId="42543" xr:uid="{00000000-0005-0000-0000-000030A60000}"/>
    <cellStyle name="Normalny 2 4 2 2 2 2 10" xfId="42544" xr:uid="{00000000-0005-0000-0000-000031A60000}"/>
    <cellStyle name="Normalny 2 4 2 2 2 2 10 2" xfId="42545" xr:uid="{00000000-0005-0000-0000-000032A60000}"/>
    <cellStyle name="Normalny 2 4 2 2 2 2 11" xfId="42546" xr:uid="{00000000-0005-0000-0000-000033A60000}"/>
    <cellStyle name="Normalny 2 4 2 2 2 2 11 2" xfId="42547" xr:uid="{00000000-0005-0000-0000-000034A60000}"/>
    <cellStyle name="Normalny 2 4 2 2 2 2 12" xfId="42548" xr:uid="{00000000-0005-0000-0000-000035A60000}"/>
    <cellStyle name="Normalny 2 4 2 2 2 2 2" xfId="42549" xr:uid="{00000000-0005-0000-0000-000036A60000}"/>
    <cellStyle name="Normalny 2 4 2 2 2 2 2 2" xfId="42550" xr:uid="{00000000-0005-0000-0000-000037A60000}"/>
    <cellStyle name="Normalny 2 4 2 2 2 2 3" xfId="42551" xr:uid="{00000000-0005-0000-0000-000038A60000}"/>
    <cellStyle name="Normalny 2 4 2 2 2 2 3 2" xfId="42552" xr:uid="{00000000-0005-0000-0000-000039A60000}"/>
    <cellStyle name="Normalny 2 4 2 2 2 2 4" xfId="42553" xr:uid="{00000000-0005-0000-0000-00003AA60000}"/>
    <cellStyle name="Normalny 2 4 2 2 2 2 4 2" xfId="42554" xr:uid="{00000000-0005-0000-0000-00003BA60000}"/>
    <cellStyle name="Normalny 2 4 2 2 2 2 5" xfId="42555" xr:uid="{00000000-0005-0000-0000-00003CA60000}"/>
    <cellStyle name="Normalny 2 4 2 2 2 2 5 2" xfId="42556" xr:uid="{00000000-0005-0000-0000-00003DA60000}"/>
    <cellStyle name="Normalny 2 4 2 2 2 2 6" xfId="42557" xr:uid="{00000000-0005-0000-0000-00003EA60000}"/>
    <cellStyle name="Normalny 2 4 2 2 2 2 6 2" xfId="42558" xr:uid="{00000000-0005-0000-0000-00003FA60000}"/>
    <cellStyle name="Normalny 2 4 2 2 2 2 7" xfId="42559" xr:uid="{00000000-0005-0000-0000-000040A60000}"/>
    <cellStyle name="Normalny 2 4 2 2 2 2 7 2" xfId="42560" xr:uid="{00000000-0005-0000-0000-000041A60000}"/>
    <cellStyle name="Normalny 2 4 2 2 2 2 8" xfId="42561" xr:uid="{00000000-0005-0000-0000-000042A60000}"/>
    <cellStyle name="Normalny 2 4 2 2 2 2 8 2" xfId="42562" xr:uid="{00000000-0005-0000-0000-000043A60000}"/>
    <cellStyle name="Normalny 2 4 2 2 2 2 9" xfId="42563" xr:uid="{00000000-0005-0000-0000-000044A60000}"/>
    <cellStyle name="Normalny 2 4 2 2 2 2 9 2" xfId="42564" xr:uid="{00000000-0005-0000-0000-000045A60000}"/>
    <cellStyle name="Normalny 2 4 2 2 2 3" xfId="42565" xr:uid="{00000000-0005-0000-0000-000046A60000}"/>
    <cellStyle name="Normalny 2 4 2 2 2 3 2" xfId="42566" xr:uid="{00000000-0005-0000-0000-000047A60000}"/>
    <cellStyle name="Normalny 2 4 2 2 2 4" xfId="42567" xr:uid="{00000000-0005-0000-0000-000048A60000}"/>
    <cellStyle name="Normalny 2 4 2 2 2 4 2" xfId="42568" xr:uid="{00000000-0005-0000-0000-000049A60000}"/>
    <cellStyle name="Normalny 2 4 2 2 2 5" xfId="42569" xr:uid="{00000000-0005-0000-0000-00004AA60000}"/>
    <cellStyle name="Normalny 2 4 2 2 2 5 2" xfId="42570" xr:uid="{00000000-0005-0000-0000-00004BA60000}"/>
    <cellStyle name="Normalny 2 4 2 2 2 6" xfId="42571" xr:uid="{00000000-0005-0000-0000-00004CA60000}"/>
    <cellStyle name="Normalny 2 4 2 2 2 6 2" xfId="42572" xr:uid="{00000000-0005-0000-0000-00004DA60000}"/>
    <cellStyle name="Normalny 2 4 2 2 2 7" xfId="42573" xr:uid="{00000000-0005-0000-0000-00004EA60000}"/>
    <cellStyle name="Normalny 2 4 2 2 2 7 2" xfId="42574" xr:uid="{00000000-0005-0000-0000-00004FA60000}"/>
    <cellStyle name="Normalny 2 4 2 2 2 8" xfId="42575" xr:uid="{00000000-0005-0000-0000-000050A60000}"/>
    <cellStyle name="Normalny 2 4 2 2 2 8 2" xfId="42576" xr:uid="{00000000-0005-0000-0000-000051A60000}"/>
    <cellStyle name="Normalny 2 4 2 2 2 9" xfId="42577" xr:uid="{00000000-0005-0000-0000-000052A60000}"/>
    <cellStyle name="Normalny 2 4 2 2 2 9 2" xfId="42578" xr:uid="{00000000-0005-0000-0000-000053A60000}"/>
    <cellStyle name="Normalny 2 4 2 2 3" xfId="42579" xr:uid="{00000000-0005-0000-0000-000054A60000}"/>
    <cellStyle name="Normalny 2 4 2 2 3 2" xfId="42580" xr:uid="{00000000-0005-0000-0000-000055A60000}"/>
    <cellStyle name="Normalny 2 4 2 2 4" xfId="42581" xr:uid="{00000000-0005-0000-0000-000056A60000}"/>
    <cellStyle name="Normalny 2 4 2 2 4 2" xfId="42582" xr:uid="{00000000-0005-0000-0000-000057A60000}"/>
    <cellStyle name="Normalny 2 4 2 2 5" xfId="42583" xr:uid="{00000000-0005-0000-0000-000058A60000}"/>
    <cellStyle name="Normalny 2 4 2 2 5 2" xfId="42584" xr:uid="{00000000-0005-0000-0000-000059A60000}"/>
    <cellStyle name="Normalny 2 4 2 2 6" xfId="42585" xr:uid="{00000000-0005-0000-0000-00005AA60000}"/>
    <cellStyle name="Normalny 2 4 2 2 6 2" xfId="42586" xr:uid="{00000000-0005-0000-0000-00005BA60000}"/>
    <cellStyle name="Normalny 2 4 2 2 7" xfId="42587" xr:uid="{00000000-0005-0000-0000-00005CA60000}"/>
    <cellStyle name="Normalny 2 4 2 2 7 2" xfId="42588" xr:uid="{00000000-0005-0000-0000-00005DA60000}"/>
    <cellStyle name="Normalny 2 4 2 2 8" xfId="42589" xr:uid="{00000000-0005-0000-0000-00005EA60000}"/>
    <cellStyle name="Normalny 2 4 2 2 8 2" xfId="42590" xr:uid="{00000000-0005-0000-0000-00005FA60000}"/>
    <cellStyle name="Normalny 2 4 2 2 9" xfId="42591" xr:uid="{00000000-0005-0000-0000-000060A60000}"/>
    <cellStyle name="Normalny 2 4 2 2 9 2" xfId="42592" xr:uid="{00000000-0005-0000-0000-000061A60000}"/>
    <cellStyle name="Normalny 2 4 2 3" xfId="42593" xr:uid="{00000000-0005-0000-0000-000062A60000}"/>
    <cellStyle name="Normalny 2 4 2 3 10" xfId="42594" xr:uid="{00000000-0005-0000-0000-000063A60000}"/>
    <cellStyle name="Normalny 2 4 2 3 10 2" xfId="42595" xr:uid="{00000000-0005-0000-0000-000064A60000}"/>
    <cellStyle name="Normalny 2 4 2 3 11" xfId="42596" xr:uid="{00000000-0005-0000-0000-000065A60000}"/>
    <cellStyle name="Normalny 2 4 2 3 11 2" xfId="42597" xr:uid="{00000000-0005-0000-0000-000066A60000}"/>
    <cellStyle name="Normalny 2 4 2 3 12" xfId="42598" xr:uid="{00000000-0005-0000-0000-000067A60000}"/>
    <cellStyle name="Normalny 2 4 2 3 2" xfId="42599" xr:uid="{00000000-0005-0000-0000-000068A60000}"/>
    <cellStyle name="Normalny 2 4 2 3 2 10" xfId="42600" xr:uid="{00000000-0005-0000-0000-000069A60000}"/>
    <cellStyle name="Normalny 2 4 2 3 2 10 2" xfId="42601" xr:uid="{00000000-0005-0000-0000-00006AA60000}"/>
    <cellStyle name="Normalny 2 4 2 3 2 11" xfId="42602" xr:uid="{00000000-0005-0000-0000-00006BA60000}"/>
    <cellStyle name="Normalny 2 4 2 3 2 11 2" xfId="42603" xr:uid="{00000000-0005-0000-0000-00006CA60000}"/>
    <cellStyle name="Normalny 2 4 2 3 2 12" xfId="42604" xr:uid="{00000000-0005-0000-0000-00006DA60000}"/>
    <cellStyle name="Normalny 2 4 2 3 2 2" xfId="42605" xr:uid="{00000000-0005-0000-0000-00006EA60000}"/>
    <cellStyle name="Normalny 2 4 2 3 2 2 2" xfId="42606" xr:uid="{00000000-0005-0000-0000-00006FA60000}"/>
    <cellStyle name="Normalny 2 4 2 3 2 3" xfId="42607" xr:uid="{00000000-0005-0000-0000-000070A60000}"/>
    <cellStyle name="Normalny 2 4 2 3 2 3 2" xfId="42608" xr:uid="{00000000-0005-0000-0000-000071A60000}"/>
    <cellStyle name="Normalny 2 4 2 3 2 4" xfId="42609" xr:uid="{00000000-0005-0000-0000-000072A60000}"/>
    <cellStyle name="Normalny 2 4 2 3 2 4 2" xfId="42610" xr:uid="{00000000-0005-0000-0000-000073A60000}"/>
    <cellStyle name="Normalny 2 4 2 3 2 5" xfId="42611" xr:uid="{00000000-0005-0000-0000-000074A60000}"/>
    <cellStyle name="Normalny 2 4 2 3 2 5 2" xfId="42612" xr:uid="{00000000-0005-0000-0000-000075A60000}"/>
    <cellStyle name="Normalny 2 4 2 3 2 6" xfId="42613" xr:uid="{00000000-0005-0000-0000-000076A60000}"/>
    <cellStyle name="Normalny 2 4 2 3 2 6 2" xfId="42614" xr:uid="{00000000-0005-0000-0000-000077A60000}"/>
    <cellStyle name="Normalny 2 4 2 3 2 7" xfId="42615" xr:uid="{00000000-0005-0000-0000-000078A60000}"/>
    <cellStyle name="Normalny 2 4 2 3 2 7 2" xfId="42616" xr:uid="{00000000-0005-0000-0000-000079A60000}"/>
    <cellStyle name="Normalny 2 4 2 3 2 8" xfId="42617" xr:uid="{00000000-0005-0000-0000-00007AA60000}"/>
    <cellStyle name="Normalny 2 4 2 3 2 8 2" xfId="42618" xr:uid="{00000000-0005-0000-0000-00007BA60000}"/>
    <cellStyle name="Normalny 2 4 2 3 2 9" xfId="42619" xr:uid="{00000000-0005-0000-0000-00007CA60000}"/>
    <cellStyle name="Normalny 2 4 2 3 2 9 2" xfId="42620" xr:uid="{00000000-0005-0000-0000-00007DA60000}"/>
    <cellStyle name="Normalny 2 4 2 3 3" xfId="42621" xr:uid="{00000000-0005-0000-0000-00007EA60000}"/>
    <cellStyle name="Normalny 2 4 2 3 3 2" xfId="42622" xr:uid="{00000000-0005-0000-0000-00007FA60000}"/>
    <cellStyle name="Normalny 2 4 2 3 4" xfId="42623" xr:uid="{00000000-0005-0000-0000-000080A60000}"/>
    <cellStyle name="Normalny 2 4 2 3 4 2" xfId="42624" xr:uid="{00000000-0005-0000-0000-000081A60000}"/>
    <cellStyle name="Normalny 2 4 2 3 5" xfId="42625" xr:uid="{00000000-0005-0000-0000-000082A60000}"/>
    <cellStyle name="Normalny 2 4 2 3 5 2" xfId="42626" xr:uid="{00000000-0005-0000-0000-000083A60000}"/>
    <cellStyle name="Normalny 2 4 2 3 6" xfId="42627" xr:uid="{00000000-0005-0000-0000-000084A60000}"/>
    <cellStyle name="Normalny 2 4 2 3 6 2" xfId="42628" xr:uid="{00000000-0005-0000-0000-000085A60000}"/>
    <cellStyle name="Normalny 2 4 2 3 7" xfId="42629" xr:uid="{00000000-0005-0000-0000-000086A60000}"/>
    <cellStyle name="Normalny 2 4 2 3 7 2" xfId="42630" xr:uid="{00000000-0005-0000-0000-000087A60000}"/>
    <cellStyle name="Normalny 2 4 2 3 8" xfId="42631" xr:uid="{00000000-0005-0000-0000-000088A60000}"/>
    <cellStyle name="Normalny 2 4 2 3 8 2" xfId="42632" xr:uid="{00000000-0005-0000-0000-000089A60000}"/>
    <cellStyle name="Normalny 2 4 2 3 9" xfId="42633" xr:uid="{00000000-0005-0000-0000-00008AA60000}"/>
    <cellStyle name="Normalny 2 4 2 3 9 2" xfId="42634" xr:uid="{00000000-0005-0000-0000-00008BA60000}"/>
    <cellStyle name="Normalny 2 4 2 4" xfId="42635" xr:uid="{00000000-0005-0000-0000-00008CA60000}"/>
    <cellStyle name="Normalny 2 4 2 4 2" xfId="42636" xr:uid="{00000000-0005-0000-0000-00008DA60000}"/>
    <cellStyle name="Normalny 2 4 2 5" xfId="42637" xr:uid="{00000000-0005-0000-0000-00008EA60000}"/>
    <cellStyle name="Normalny 2 4 2 5 2" xfId="42638" xr:uid="{00000000-0005-0000-0000-00008FA60000}"/>
    <cellStyle name="Normalny 2 4 2 6" xfId="42639" xr:uid="{00000000-0005-0000-0000-000090A60000}"/>
    <cellStyle name="Normalny 2 4 2 6 2" xfId="42640" xr:uid="{00000000-0005-0000-0000-000091A60000}"/>
    <cellStyle name="Normalny 2 4 2 7" xfId="42641" xr:uid="{00000000-0005-0000-0000-000092A60000}"/>
    <cellStyle name="Normalny 2 4 2 7 2" xfId="42642" xr:uid="{00000000-0005-0000-0000-000093A60000}"/>
    <cellStyle name="Normalny 2 4 2 8" xfId="42643" xr:uid="{00000000-0005-0000-0000-000094A60000}"/>
    <cellStyle name="Normalny 2 4 2 8 2" xfId="42644" xr:uid="{00000000-0005-0000-0000-000095A60000}"/>
    <cellStyle name="Normalny 2 4 2 9" xfId="42645" xr:uid="{00000000-0005-0000-0000-000096A60000}"/>
    <cellStyle name="Normalny 2 4 2 9 2" xfId="42646" xr:uid="{00000000-0005-0000-0000-000097A60000}"/>
    <cellStyle name="Normalny 2 4 20" xfId="42647" xr:uid="{00000000-0005-0000-0000-000098A60000}"/>
    <cellStyle name="Normalny 2 4 20 2" xfId="42648" xr:uid="{00000000-0005-0000-0000-000099A60000}"/>
    <cellStyle name="Normalny 2 4 21" xfId="42649" xr:uid="{00000000-0005-0000-0000-00009AA60000}"/>
    <cellStyle name="Normalny 2 4 21 2" xfId="42650" xr:uid="{00000000-0005-0000-0000-00009BA60000}"/>
    <cellStyle name="Normalny 2 4 22" xfId="42651" xr:uid="{00000000-0005-0000-0000-00009CA60000}"/>
    <cellStyle name="Normalny 2 4 23" xfId="42652" xr:uid="{00000000-0005-0000-0000-00009DA60000}"/>
    <cellStyle name="Normalny 2 4 3" xfId="42653" xr:uid="{00000000-0005-0000-0000-00009EA60000}"/>
    <cellStyle name="Normalny 2 4 3 10" xfId="42654" xr:uid="{00000000-0005-0000-0000-00009FA60000}"/>
    <cellStyle name="Normalny 2 4 3 10 2" xfId="42655" xr:uid="{00000000-0005-0000-0000-0000A0A60000}"/>
    <cellStyle name="Normalny 2 4 3 11" xfId="42656" xr:uid="{00000000-0005-0000-0000-0000A1A60000}"/>
    <cellStyle name="Normalny 2 4 3 11 2" xfId="42657" xr:uid="{00000000-0005-0000-0000-0000A2A60000}"/>
    <cellStyle name="Normalny 2 4 3 12" xfId="42658" xr:uid="{00000000-0005-0000-0000-0000A3A60000}"/>
    <cellStyle name="Normalny 2 4 3 12 2" xfId="42659" xr:uid="{00000000-0005-0000-0000-0000A4A60000}"/>
    <cellStyle name="Normalny 2 4 3 13" xfId="42660" xr:uid="{00000000-0005-0000-0000-0000A5A60000}"/>
    <cellStyle name="Normalny 2 4 3 13 2" xfId="42661" xr:uid="{00000000-0005-0000-0000-0000A6A60000}"/>
    <cellStyle name="Normalny 2 4 3 14" xfId="42662" xr:uid="{00000000-0005-0000-0000-0000A7A60000}"/>
    <cellStyle name="Normalny 2 4 3 15" xfId="42663" xr:uid="{00000000-0005-0000-0000-0000A8A60000}"/>
    <cellStyle name="Normalny 2 4 3 2" xfId="42664" xr:uid="{00000000-0005-0000-0000-0000A9A60000}"/>
    <cellStyle name="Normalny 2 4 3 2 10" xfId="42665" xr:uid="{00000000-0005-0000-0000-0000AAA60000}"/>
    <cellStyle name="Normalny 2 4 3 2 10 2" xfId="42666" xr:uid="{00000000-0005-0000-0000-0000ABA60000}"/>
    <cellStyle name="Normalny 2 4 3 2 11" xfId="42667" xr:uid="{00000000-0005-0000-0000-0000ACA60000}"/>
    <cellStyle name="Normalny 2 4 3 2 11 2" xfId="42668" xr:uid="{00000000-0005-0000-0000-0000ADA60000}"/>
    <cellStyle name="Normalny 2 4 3 2 12" xfId="42669" xr:uid="{00000000-0005-0000-0000-0000AEA60000}"/>
    <cellStyle name="Normalny 2 4 3 2 2" xfId="42670" xr:uid="{00000000-0005-0000-0000-0000AFA60000}"/>
    <cellStyle name="Normalny 2 4 3 2 2 2" xfId="42671" xr:uid="{00000000-0005-0000-0000-0000B0A60000}"/>
    <cellStyle name="Normalny 2 4 3 2 3" xfId="42672" xr:uid="{00000000-0005-0000-0000-0000B1A60000}"/>
    <cellStyle name="Normalny 2 4 3 2 3 2" xfId="42673" xr:uid="{00000000-0005-0000-0000-0000B2A60000}"/>
    <cellStyle name="Normalny 2 4 3 2 4" xfId="42674" xr:uid="{00000000-0005-0000-0000-0000B3A60000}"/>
    <cellStyle name="Normalny 2 4 3 2 4 2" xfId="42675" xr:uid="{00000000-0005-0000-0000-0000B4A60000}"/>
    <cellStyle name="Normalny 2 4 3 2 5" xfId="42676" xr:uid="{00000000-0005-0000-0000-0000B5A60000}"/>
    <cellStyle name="Normalny 2 4 3 2 5 2" xfId="42677" xr:uid="{00000000-0005-0000-0000-0000B6A60000}"/>
    <cellStyle name="Normalny 2 4 3 2 6" xfId="42678" xr:uid="{00000000-0005-0000-0000-0000B7A60000}"/>
    <cellStyle name="Normalny 2 4 3 2 6 2" xfId="42679" xr:uid="{00000000-0005-0000-0000-0000B8A60000}"/>
    <cellStyle name="Normalny 2 4 3 2 7" xfId="42680" xr:uid="{00000000-0005-0000-0000-0000B9A60000}"/>
    <cellStyle name="Normalny 2 4 3 2 7 2" xfId="42681" xr:uid="{00000000-0005-0000-0000-0000BAA60000}"/>
    <cellStyle name="Normalny 2 4 3 2 8" xfId="42682" xr:uid="{00000000-0005-0000-0000-0000BBA60000}"/>
    <cellStyle name="Normalny 2 4 3 2 8 2" xfId="42683" xr:uid="{00000000-0005-0000-0000-0000BCA60000}"/>
    <cellStyle name="Normalny 2 4 3 2 9" xfId="42684" xr:uid="{00000000-0005-0000-0000-0000BDA60000}"/>
    <cellStyle name="Normalny 2 4 3 2 9 2" xfId="42685" xr:uid="{00000000-0005-0000-0000-0000BEA60000}"/>
    <cellStyle name="Normalny 2 4 3 3" xfId="42686" xr:uid="{00000000-0005-0000-0000-0000BFA60000}"/>
    <cellStyle name="Normalny 2 4 3 3 2" xfId="42687" xr:uid="{00000000-0005-0000-0000-0000C0A60000}"/>
    <cellStyle name="Normalny 2 4 3 4" xfId="42688" xr:uid="{00000000-0005-0000-0000-0000C1A60000}"/>
    <cellStyle name="Normalny 2 4 3 4 2" xfId="42689" xr:uid="{00000000-0005-0000-0000-0000C2A60000}"/>
    <cellStyle name="Normalny 2 4 3 5" xfId="42690" xr:uid="{00000000-0005-0000-0000-0000C3A60000}"/>
    <cellStyle name="Normalny 2 4 3 5 2" xfId="42691" xr:uid="{00000000-0005-0000-0000-0000C4A60000}"/>
    <cellStyle name="Normalny 2 4 3 6" xfId="42692" xr:uid="{00000000-0005-0000-0000-0000C5A60000}"/>
    <cellStyle name="Normalny 2 4 3 6 2" xfId="42693" xr:uid="{00000000-0005-0000-0000-0000C6A60000}"/>
    <cellStyle name="Normalny 2 4 3 7" xfId="42694" xr:uid="{00000000-0005-0000-0000-0000C7A60000}"/>
    <cellStyle name="Normalny 2 4 3 7 2" xfId="42695" xr:uid="{00000000-0005-0000-0000-0000C8A60000}"/>
    <cellStyle name="Normalny 2 4 3 8" xfId="42696" xr:uid="{00000000-0005-0000-0000-0000C9A60000}"/>
    <cellStyle name="Normalny 2 4 3 8 2" xfId="42697" xr:uid="{00000000-0005-0000-0000-0000CAA60000}"/>
    <cellStyle name="Normalny 2 4 3 9" xfId="42698" xr:uid="{00000000-0005-0000-0000-0000CBA60000}"/>
    <cellStyle name="Normalny 2 4 3 9 2" xfId="42699" xr:uid="{00000000-0005-0000-0000-0000CCA60000}"/>
    <cellStyle name="Normalny 2 4 4" xfId="42700" xr:uid="{00000000-0005-0000-0000-0000CDA60000}"/>
    <cellStyle name="Normalny 2 4 4 2" xfId="42701" xr:uid="{00000000-0005-0000-0000-0000CEA60000}"/>
    <cellStyle name="Normalny 2 4 4 2 2" xfId="42702" xr:uid="{00000000-0005-0000-0000-0000CFA60000}"/>
    <cellStyle name="Normalny 2 4 4 3" xfId="42703" xr:uid="{00000000-0005-0000-0000-0000D0A60000}"/>
    <cellStyle name="Normalny 2 4 4 3 2" xfId="42704" xr:uid="{00000000-0005-0000-0000-0000D1A60000}"/>
    <cellStyle name="Normalny 2 4 4 4" xfId="42705" xr:uid="{00000000-0005-0000-0000-0000D2A60000}"/>
    <cellStyle name="Normalny 2 4 5" xfId="42706" xr:uid="{00000000-0005-0000-0000-0000D3A60000}"/>
    <cellStyle name="Normalny 2 4 5 2" xfId="42707" xr:uid="{00000000-0005-0000-0000-0000D4A60000}"/>
    <cellStyle name="Normalny 2 4 5 2 2" xfId="42708" xr:uid="{00000000-0005-0000-0000-0000D5A60000}"/>
    <cellStyle name="Normalny 2 4 5 3" xfId="42709" xr:uid="{00000000-0005-0000-0000-0000D6A60000}"/>
    <cellStyle name="Normalny 2 4 5 3 2" xfId="42710" xr:uid="{00000000-0005-0000-0000-0000D7A60000}"/>
    <cellStyle name="Normalny 2 4 5 4" xfId="42711" xr:uid="{00000000-0005-0000-0000-0000D8A60000}"/>
    <cellStyle name="Normalny 2 4 6" xfId="42712" xr:uid="{00000000-0005-0000-0000-0000D9A60000}"/>
    <cellStyle name="Normalny 2 4 6 2" xfId="42713" xr:uid="{00000000-0005-0000-0000-0000DAA60000}"/>
    <cellStyle name="Normalny 2 4 7" xfId="42714" xr:uid="{00000000-0005-0000-0000-0000DBA60000}"/>
    <cellStyle name="Normalny 2 4 7 2" xfId="42715" xr:uid="{00000000-0005-0000-0000-0000DCA60000}"/>
    <cellStyle name="Normalny 2 4 8" xfId="42716" xr:uid="{00000000-0005-0000-0000-0000DDA60000}"/>
    <cellStyle name="Normalny 2 4 8 2" xfId="42717" xr:uid="{00000000-0005-0000-0000-0000DEA60000}"/>
    <cellStyle name="Normalny 2 4 9" xfId="42718" xr:uid="{00000000-0005-0000-0000-0000DFA60000}"/>
    <cellStyle name="Normalny 2 4 9 2" xfId="42719" xr:uid="{00000000-0005-0000-0000-0000E0A60000}"/>
    <cellStyle name="Normalny 2 4_WSAD - WYTWEC" xfId="42720" xr:uid="{00000000-0005-0000-0000-0000E1A60000}"/>
    <cellStyle name="Normalny 2 5" xfId="42721" xr:uid="{00000000-0005-0000-0000-0000E2A60000}"/>
    <cellStyle name="Normalny 2 5 2" xfId="42722" xr:uid="{00000000-0005-0000-0000-0000E3A60000}"/>
    <cellStyle name="Normalny 2 5 3" xfId="42723" xr:uid="{00000000-0005-0000-0000-0000E4A60000}"/>
    <cellStyle name="Normalny 2 6" xfId="42724" xr:uid="{00000000-0005-0000-0000-0000E5A60000}"/>
    <cellStyle name="Normalny 2 6 2" xfId="42725" xr:uid="{00000000-0005-0000-0000-0000E6A60000}"/>
    <cellStyle name="Normalny 2 6 2 2" xfId="42726" xr:uid="{00000000-0005-0000-0000-0000E7A60000}"/>
    <cellStyle name="Normalny 2 6 2 2 2" xfId="42727" xr:uid="{00000000-0005-0000-0000-0000E8A60000}"/>
    <cellStyle name="Normalny 2 6 2 3" xfId="42728" xr:uid="{00000000-0005-0000-0000-0000E9A60000}"/>
    <cellStyle name="Normalny 2 6 2 3 2" xfId="42729" xr:uid="{00000000-0005-0000-0000-0000EAA60000}"/>
    <cellStyle name="Normalny 2 6 2 4" xfId="42730" xr:uid="{00000000-0005-0000-0000-0000EBA60000}"/>
    <cellStyle name="Normalny 2 6 2 5" xfId="42731" xr:uid="{00000000-0005-0000-0000-0000ECA60000}"/>
    <cellStyle name="Normalny 2 6 3" xfId="42732" xr:uid="{00000000-0005-0000-0000-0000EDA60000}"/>
    <cellStyle name="Normalny 2 6 3 2" xfId="42733" xr:uid="{00000000-0005-0000-0000-0000EEA60000}"/>
    <cellStyle name="Normalny 2 6 4" xfId="42734" xr:uid="{00000000-0005-0000-0000-0000EFA60000}"/>
    <cellStyle name="Normalny 2 6 4 2" xfId="42735" xr:uid="{00000000-0005-0000-0000-0000F0A60000}"/>
    <cellStyle name="Normalny 2 6 5" xfId="42736" xr:uid="{00000000-0005-0000-0000-0000F1A60000}"/>
    <cellStyle name="Normalny 2 6 5 2" xfId="42737" xr:uid="{00000000-0005-0000-0000-0000F2A60000}"/>
    <cellStyle name="Normalny 2 6 6" xfId="42738" xr:uid="{00000000-0005-0000-0000-0000F3A60000}"/>
    <cellStyle name="Normalny 2 6 6 2" xfId="42739" xr:uid="{00000000-0005-0000-0000-0000F4A60000}"/>
    <cellStyle name="Normalny 2 6 7" xfId="42740" xr:uid="{00000000-0005-0000-0000-0000F5A60000}"/>
    <cellStyle name="Normalny 2 6 8" xfId="42741" xr:uid="{00000000-0005-0000-0000-0000F6A60000}"/>
    <cellStyle name="Normalny 2 6_WSAD - WYTWEC" xfId="42742" xr:uid="{00000000-0005-0000-0000-0000F7A60000}"/>
    <cellStyle name="Normalny 2 7" xfId="42743" xr:uid="{00000000-0005-0000-0000-0000F8A60000}"/>
    <cellStyle name="Normalny 2 7 2" xfId="42744" xr:uid="{00000000-0005-0000-0000-0000F9A60000}"/>
    <cellStyle name="Normalny 2 7 2 2" xfId="42745" xr:uid="{00000000-0005-0000-0000-0000FAA60000}"/>
    <cellStyle name="Normalny 2 7 2 3" xfId="42746" xr:uid="{00000000-0005-0000-0000-0000FBA60000}"/>
    <cellStyle name="Normalny 2 7 3" xfId="42747" xr:uid="{00000000-0005-0000-0000-0000FCA60000}"/>
    <cellStyle name="Normalny 2 7 3 2" xfId="42748" xr:uid="{00000000-0005-0000-0000-0000FDA60000}"/>
    <cellStyle name="Normalny 2 7 4" xfId="42749" xr:uid="{00000000-0005-0000-0000-0000FEA60000}"/>
    <cellStyle name="Normalny 2 8" xfId="42750" xr:uid="{00000000-0005-0000-0000-0000FFA60000}"/>
    <cellStyle name="Normalny 2 8 2" xfId="42751" xr:uid="{00000000-0005-0000-0000-000000A70000}"/>
    <cellStyle name="Normalny 2 8 2 2" xfId="42752" xr:uid="{00000000-0005-0000-0000-000001A70000}"/>
    <cellStyle name="Normalny 2 8 2 3" xfId="42753" xr:uid="{00000000-0005-0000-0000-000002A70000}"/>
    <cellStyle name="Normalny 2 8 3" xfId="42754" xr:uid="{00000000-0005-0000-0000-000003A70000}"/>
    <cellStyle name="Normalny 2 8 3 2" xfId="42755" xr:uid="{00000000-0005-0000-0000-000004A70000}"/>
    <cellStyle name="Normalny 2 8 4" xfId="42756" xr:uid="{00000000-0005-0000-0000-000005A70000}"/>
    <cellStyle name="Normalny 2 9" xfId="42757" xr:uid="{00000000-0005-0000-0000-000006A70000}"/>
    <cellStyle name="Normalny 2 9 2" xfId="42758" xr:uid="{00000000-0005-0000-0000-000007A70000}"/>
    <cellStyle name="Normalny 2 9 2 2" xfId="42759" xr:uid="{00000000-0005-0000-0000-000008A70000}"/>
    <cellStyle name="Normalny 2 9 2 3" xfId="42760" xr:uid="{00000000-0005-0000-0000-000009A70000}"/>
    <cellStyle name="Normalny 2 9 3" xfId="42761" xr:uid="{00000000-0005-0000-0000-00000AA70000}"/>
    <cellStyle name="Normalny 2 9 3 2" xfId="42762" xr:uid="{00000000-0005-0000-0000-00000BA70000}"/>
    <cellStyle name="Normalny 2 9 4" xfId="42763" xr:uid="{00000000-0005-0000-0000-00000CA70000}"/>
    <cellStyle name="Normalny 2_100630_Doradcze_Wykonanie_I-V_2010_na RN_W OST_wysłane do SŁ (2)" xfId="42764" xr:uid="{00000000-0005-0000-0000-00000DA70000}"/>
    <cellStyle name="Normalny 20" xfId="42765" xr:uid="{00000000-0005-0000-0000-00000EA70000}"/>
    <cellStyle name="Normalny 20 10" xfId="42766" xr:uid="{00000000-0005-0000-0000-00000FA70000}"/>
    <cellStyle name="Normalny 20 11" xfId="42767" xr:uid="{00000000-0005-0000-0000-000010A70000}"/>
    <cellStyle name="Normalny 20 12" xfId="42768" xr:uid="{00000000-0005-0000-0000-000011A70000}"/>
    <cellStyle name="Normalny 20 13" xfId="42769" xr:uid="{00000000-0005-0000-0000-000012A70000}"/>
    <cellStyle name="Normalny 20 14" xfId="42770" xr:uid="{00000000-0005-0000-0000-000013A70000}"/>
    <cellStyle name="Normalny 20 15" xfId="42771" xr:uid="{00000000-0005-0000-0000-000014A70000}"/>
    <cellStyle name="Normalny 20 16" xfId="42772" xr:uid="{00000000-0005-0000-0000-000015A70000}"/>
    <cellStyle name="Normalny 20 17" xfId="42773" xr:uid="{00000000-0005-0000-0000-000016A70000}"/>
    <cellStyle name="Normalny 20 18" xfId="42774" xr:uid="{00000000-0005-0000-0000-000017A70000}"/>
    <cellStyle name="Normalny 20 19" xfId="42775" xr:uid="{00000000-0005-0000-0000-000018A70000}"/>
    <cellStyle name="Normalny 20 2" xfId="42776" xr:uid="{00000000-0005-0000-0000-000019A70000}"/>
    <cellStyle name="Normalny 20 2 10" xfId="42777" xr:uid="{00000000-0005-0000-0000-00001AA70000}"/>
    <cellStyle name="Normalny 20 2 11" xfId="42778" xr:uid="{00000000-0005-0000-0000-00001BA70000}"/>
    <cellStyle name="Normalny 20 2 12" xfId="42779" xr:uid="{00000000-0005-0000-0000-00001CA70000}"/>
    <cellStyle name="Normalny 20 2 13" xfId="42780" xr:uid="{00000000-0005-0000-0000-00001DA70000}"/>
    <cellStyle name="Normalny 20 2 14" xfId="42781" xr:uid="{00000000-0005-0000-0000-00001EA70000}"/>
    <cellStyle name="Normalny 20 2 15" xfId="42782" xr:uid="{00000000-0005-0000-0000-00001FA70000}"/>
    <cellStyle name="Normalny 20 2 16" xfId="42783" xr:uid="{00000000-0005-0000-0000-000020A70000}"/>
    <cellStyle name="Normalny 20 2 17" xfId="42784" xr:uid="{00000000-0005-0000-0000-000021A70000}"/>
    <cellStyle name="Normalny 20 2 18" xfId="42785" xr:uid="{00000000-0005-0000-0000-000022A70000}"/>
    <cellStyle name="Normalny 20 2 19" xfId="42786" xr:uid="{00000000-0005-0000-0000-000023A70000}"/>
    <cellStyle name="Normalny 20 2 2" xfId="42787" xr:uid="{00000000-0005-0000-0000-000024A70000}"/>
    <cellStyle name="Normalny 20 2 20" xfId="42788" xr:uid="{00000000-0005-0000-0000-000025A70000}"/>
    <cellStyle name="Normalny 20 2 3" xfId="42789" xr:uid="{00000000-0005-0000-0000-000026A70000}"/>
    <cellStyle name="Normalny 20 2 4" xfId="42790" xr:uid="{00000000-0005-0000-0000-000027A70000}"/>
    <cellStyle name="Normalny 20 2 5" xfId="42791" xr:uid="{00000000-0005-0000-0000-000028A70000}"/>
    <cellStyle name="Normalny 20 2 6" xfId="42792" xr:uid="{00000000-0005-0000-0000-000029A70000}"/>
    <cellStyle name="Normalny 20 2 7" xfId="42793" xr:uid="{00000000-0005-0000-0000-00002AA70000}"/>
    <cellStyle name="Normalny 20 2 8" xfId="42794" xr:uid="{00000000-0005-0000-0000-00002BA70000}"/>
    <cellStyle name="Normalny 20 2 9" xfId="42795" xr:uid="{00000000-0005-0000-0000-00002CA70000}"/>
    <cellStyle name="Normalny 20 20" xfId="42796" xr:uid="{00000000-0005-0000-0000-00002DA70000}"/>
    <cellStyle name="Normalny 20 21" xfId="42797" xr:uid="{00000000-0005-0000-0000-00002EA70000}"/>
    <cellStyle name="Normalny 20 22" xfId="42798" xr:uid="{00000000-0005-0000-0000-00002FA70000}"/>
    <cellStyle name="Normalny 20 3" xfId="42799" xr:uid="{00000000-0005-0000-0000-000030A70000}"/>
    <cellStyle name="Normalny 20 4" xfId="42800" xr:uid="{00000000-0005-0000-0000-000031A70000}"/>
    <cellStyle name="Normalny 20 5" xfId="42801" xr:uid="{00000000-0005-0000-0000-000032A70000}"/>
    <cellStyle name="Normalny 20 6" xfId="42802" xr:uid="{00000000-0005-0000-0000-000033A70000}"/>
    <cellStyle name="Normalny 20 7" xfId="42803" xr:uid="{00000000-0005-0000-0000-000034A70000}"/>
    <cellStyle name="Normalny 20 8" xfId="42804" xr:uid="{00000000-0005-0000-0000-000035A70000}"/>
    <cellStyle name="Normalny 20 9" xfId="42805" xr:uid="{00000000-0005-0000-0000-000036A70000}"/>
    <cellStyle name="Normalny 21" xfId="42806" xr:uid="{00000000-0005-0000-0000-000037A70000}"/>
    <cellStyle name="Normalny 21 10" xfId="42807" xr:uid="{00000000-0005-0000-0000-000038A70000}"/>
    <cellStyle name="Normalny 21 11" xfId="42808" xr:uid="{00000000-0005-0000-0000-000039A70000}"/>
    <cellStyle name="Normalny 21 12" xfId="42809" xr:uid="{00000000-0005-0000-0000-00003AA70000}"/>
    <cellStyle name="Normalny 21 13" xfId="42810" xr:uid="{00000000-0005-0000-0000-00003BA70000}"/>
    <cellStyle name="Normalny 21 14" xfId="42811" xr:uid="{00000000-0005-0000-0000-00003CA70000}"/>
    <cellStyle name="Normalny 21 15" xfId="42812" xr:uid="{00000000-0005-0000-0000-00003DA70000}"/>
    <cellStyle name="Normalny 21 16" xfId="42813" xr:uid="{00000000-0005-0000-0000-00003EA70000}"/>
    <cellStyle name="Normalny 21 17" xfId="42814" xr:uid="{00000000-0005-0000-0000-00003FA70000}"/>
    <cellStyle name="Normalny 21 18" xfId="42815" xr:uid="{00000000-0005-0000-0000-000040A70000}"/>
    <cellStyle name="Normalny 21 19" xfId="42816" xr:uid="{00000000-0005-0000-0000-000041A70000}"/>
    <cellStyle name="Normalny 21 2" xfId="42817" xr:uid="{00000000-0005-0000-0000-000042A70000}"/>
    <cellStyle name="Normalny 21 2 10" xfId="42818" xr:uid="{00000000-0005-0000-0000-000043A70000}"/>
    <cellStyle name="Normalny 21 2 11" xfId="42819" xr:uid="{00000000-0005-0000-0000-000044A70000}"/>
    <cellStyle name="Normalny 21 2 12" xfId="42820" xr:uid="{00000000-0005-0000-0000-000045A70000}"/>
    <cellStyle name="Normalny 21 2 13" xfId="42821" xr:uid="{00000000-0005-0000-0000-000046A70000}"/>
    <cellStyle name="Normalny 21 2 14" xfId="42822" xr:uid="{00000000-0005-0000-0000-000047A70000}"/>
    <cellStyle name="Normalny 21 2 15" xfId="42823" xr:uid="{00000000-0005-0000-0000-000048A70000}"/>
    <cellStyle name="Normalny 21 2 16" xfId="42824" xr:uid="{00000000-0005-0000-0000-000049A70000}"/>
    <cellStyle name="Normalny 21 2 17" xfId="42825" xr:uid="{00000000-0005-0000-0000-00004AA70000}"/>
    <cellStyle name="Normalny 21 2 18" xfId="42826" xr:uid="{00000000-0005-0000-0000-00004BA70000}"/>
    <cellStyle name="Normalny 21 2 19" xfId="42827" xr:uid="{00000000-0005-0000-0000-00004CA70000}"/>
    <cellStyle name="Normalny 21 2 2" xfId="42828" xr:uid="{00000000-0005-0000-0000-00004DA70000}"/>
    <cellStyle name="Normalny 21 2 2 2" xfId="42829" xr:uid="{00000000-0005-0000-0000-00004EA70000}"/>
    <cellStyle name="Normalny 21 2 20" xfId="42830" xr:uid="{00000000-0005-0000-0000-00004FA70000}"/>
    <cellStyle name="Normalny 21 2 20 2" xfId="42831" xr:uid="{00000000-0005-0000-0000-000050A70000}"/>
    <cellStyle name="Normalny 21 2 3" xfId="42832" xr:uid="{00000000-0005-0000-0000-000051A70000}"/>
    <cellStyle name="Normalny 21 2 4" xfId="42833" xr:uid="{00000000-0005-0000-0000-000052A70000}"/>
    <cellStyle name="Normalny 21 2 5" xfId="42834" xr:uid="{00000000-0005-0000-0000-000053A70000}"/>
    <cellStyle name="Normalny 21 2 6" xfId="42835" xr:uid="{00000000-0005-0000-0000-000054A70000}"/>
    <cellStyle name="Normalny 21 2 7" xfId="42836" xr:uid="{00000000-0005-0000-0000-000055A70000}"/>
    <cellStyle name="Normalny 21 2 8" xfId="42837" xr:uid="{00000000-0005-0000-0000-000056A70000}"/>
    <cellStyle name="Normalny 21 2 9" xfId="42838" xr:uid="{00000000-0005-0000-0000-000057A70000}"/>
    <cellStyle name="Normalny 21 2_załącznik 4_prognoza_Umowy" xfId="42839" xr:uid="{00000000-0005-0000-0000-000058A70000}"/>
    <cellStyle name="Normalny 21 20" xfId="42840" xr:uid="{00000000-0005-0000-0000-000059A70000}"/>
    <cellStyle name="Normalny 21 21" xfId="42841" xr:uid="{00000000-0005-0000-0000-00005AA70000}"/>
    <cellStyle name="Normalny 21 21 2" xfId="42842" xr:uid="{00000000-0005-0000-0000-00005BA70000}"/>
    <cellStyle name="Normalny 21 21 3" xfId="42843" xr:uid="{00000000-0005-0000-0000-00005CA70000}"/>
    <cellStyle name="Normalny 21 21 4" xfId="42844" xr:uid="{00000000-0005-0000-0000-00005DA70000}"/>
    <cellStyle name="Normalny 21 21 5" xfId="42845" xr:uid="{00000000-0005-0000-0000-00005EA70000}"/>
    <cellStyle name="Normalny 21 22" xfId="42846" xr:uid="{00000000-0005-0000-0000-00005FA70000}"/>
    <cellStyle name="Normalny 21 22 2" xfId="42847" xr:uid="{00000000-0005-0000-0000-000060A70000}"/>
    <cellStyle name="Normalny 21 22 3" xfId="42848" xr:uid="{00000000-0005-0000-0000-000061A70000}"/>
    <cellStyle name="Normalny 21 22 4" xfId="42849" xr:uid="{00000000-0005-0000-0000-000062A70000}"/>
    <cellStyle name="Normalny 21 22 5" xfId="42850" xr:uid="{00000000-0005-0000-0000-000063A70000}"/>
    <cellStyle name="Normalny 21 23" xfId="42851" xr:uid="{00000000-0005-0000-0000-000064A70000}"/>
    <cellStyle name="Normalny 21 23 2" xfId="42852" xr:uid="{00000000-0005-0000-0000-000065A70000}"/>
    <cellStyle name="Normalny 21 23 3" xfId="42853" xr:uid="{00000000-0005-0000-0000-000066A70000}"/>
    <cellStyle name="Normalny 21 23 4" xfId="42854" xr:uid="{00000000-0005-0000-0000-000067A70000}"/>
    <cellStyle name="Normalny 21 24" xfId="42855" xr:uid="{00000000-0005-0000-0000-000068A70000}"/>
    <cellStyle name="Normalny 21 24 2" xfId="42856" xr:uid="{00000000-0005-0000-0000-000069A70000}"/>
    <cellStyle name="Normalny 21 24 3" xfId="42857" xr:uid="{00000000-0005-0000-0000-00006AA70000}"/>
    <cellStyle name="Normalny 21 25" xfId="42858" xr:uid="{00000000-0005-0000-0000-00006BA70000}"/>
    <cellStyle name="Normalny 21 26" xfId="42859" xr:uid="{00000000-0005-0000-0000-00006CA70000}"/>
    <cellStyle name="Normalny 21 27" xfId="42860" xr:uid="{00000000-0005-0000-0000-00006DA70000}"/>
    <cellStyle name="Normalny 21 3" xfId="42861" xr:uid="{00000000-0005-0000-0000-00006EA70000}"/>
    <cellStyle name="Normalny 21 3 2" xfId="42862" xr:uid="{00000000-0005-0000-0000-00006FA70000}"/>
    <cellStyle name="Normalny 21 4" xfId="42863" xr:uid="{00000000-0005-0000-0000-000070A70000}"/>
    <cellStyle name="Normalny 21 5" xfId="42864" xr:uid="{00000000-0005-0000-0000-000071A70000}"/>
    <cellStyle name="Normalny 21 6" xfId="42865" xr:uid="{00000000-0005-0000-0000-000072A70000}"/>
    <cellStyle name="Normalny 21 7" xfId="42866" xr:uid="{00000000-0005-0000-0000-000073A70000}"/>
    <cellStyle name="Normalny 21 8" xfId="42867" xr:uid="{00000000-0005-0000-0000-000074A70000}"/>
    <cellStyle name="Normalny 21 9" xfId="42868" xr:uid="{00000000-0005-0000-0000-000075A70000}"/>
    <cellStyle name="Normalny 21_131021_OBIEKTY_NOWY_SAP" xfId="42869" xr:uid="{00000000-0005-0000-0000-000076A70000}"/>
    <cellStyle name="Normalny 22" xfId="42870" xr:uid="{00000000-0005-0000-0000-000077A70000}"/>
    <cellStyle name="Normalny 22 10" xfId="42871" xr:uid="{00000000-0005-0000-0000-000078A70000}"/>
    <cellStyle name="Normalny 22 11" xfId="42872" xr:uid="{00000000-0005-0000-0000-000079A70000}"/>
    <cellStyle name="Normalny 22 12" xfId="42873" xr:uid="{00000000-0005-0000-0000-00007AA70000}"/>
    <cellStyle name="Normalny 22 13" xfId="42874" xr:uid="{00000000-0005-0000-0000-00007BA70000}"/>
    <cellStyle name="Normalny 22 14" xfId="42875" xr:uid="{00000000-0005-0000-0000-00007CA70000}"/>
    <cellStyle name="Normalny 22 15" xfId="42876" xr:uid="{00000000-0005-0000-0000-00007DA70000}"/>
    <cellStyle name="Normalny 22 16" xfId="42877" xr:uid="{00000000-0005-0000-0000-00007EA70000}"/>
    <cellStyle name="Normalny 22 17" xfId="42878" xr:uid="{00000000-0005-0000-0000-00007FA70000}"/>
    <cellStyle name="Normalny 22 18" xfId="42879" xr:uid="{00000000-0005-0000-0000-000080A70000}"/>
    <cellStyle name="Normalny 22 19" xfId="42880" xr:uid="{00000000-0005-0000-0000-000081A70000}"/>
    <cellStyle name="Normalny 22 2" xfId="42881" xr:uid="{00000000-0005-0000-0000-000082A70000}"/>
    <cellStyle name="Normalny 22 2 2" xfId="42882" xr:uid="{00000000-0005-0000-0000-000083A70000}"/>
    <cellStyle name="Normalny 22 2 3" xfId="42883" xr:uid="{00000000-0005-0000-0000-000084A70000}"/>
    <cellStyle name="Normalny 22 20" xfId="42884" xr:uid="{00000000-0005-0000-0000-000085A70000}"/>
    <cellStyle name="Normalny 22 20 2" xfId="42885" xr:uid="{00000000-0005-0000-0000-000086A70000}"/>
    <cellStyle name="Normalny 22 20 3" xfId="42886" xr:uid="{00000000-0005-0000-0000-000087A70000}"/>
    <cellStyle name="Normalny 22 20 4" xfId="42887" xr:uid="{00000000-0005-0000-0000-000088A70000}"/>
    <cellStyle name="Normalny 22 20 5" xfId="42888" xr:uid="{00000000-0005-0000-0000-000089A70000}"/>
    <cellStyle name="Normalny 22 21" xfId="42889" xr:uid="{00000000-0005-0000-0000-00008AA70000}"/>
    <cellStyle name="Normalny 22 22" xfId="42890" xr:uid="{00000000-0005-0000-0000-00008BA70000}"/>
    <cellStyle name="Normalny 22 23" xfId="42891" xr:uid="{00000000-0005-0000-0000-00008CA70000}"/>
    <cellStyle name="Normalny 22 24" xfId="42892" xr:uid="{00000000-0005-0000-0000-00008DA70000}"/>
    <cellStyle name="Normalny 22 25" xfId="42893" xr:uid="{00000000-0005-0000-0000-00008EA70000}"/>
    <cellStyle name="Normalny 22 3" xfId="42894" xr:uid="{00000000-0005-0000-0000-00008FA70000}"/>
    <cellStyle name="Normalny 22 3 2" xfId="42895" xr:uid="{00000000-0005-0000-0000-000090A70000}"/>
    <cellStyle name="Normalny 22 3 3" xfId="42896" xr:uid="{00000000-0005-0000-0000-000091A70000}"/>
    <cellStyle name="Normalny 22 4" xfId="42897" xr:uid="{00000000-0005-0000-0000-000092A70000}"/>
    <cellStyle name="Normalny 22 5" xfId="42898" xr:uid="{00000000-0005-0000-0000-000093A70000}"/>
    <cellStyle name="Normalny 22 6" xfId="42899" xr:uid="{00000000-0005-0000-0000-000094A70000}"/>
    <cellStyle name="Normalny 22 7" xfId="42900" xr:uid="{00000000-0005-0000-0000-000095A70000}"/>
    <cellStyle name="Normalny 22 8" xfId="42901" xr:uid="{00000000-0005-0000-0000-000096A70000}"/>
    <cellStyle name="Normalny 22 9" xfId="42902" xr:uid="{00000000-0005-0000-0000-000097A70000}"/>
    <cellStyle name="Normalny 23" xfId="42903" xr:uid="{00000000-0005-0000-0000-000098A70000}"/>
    <cellStyle name="Normalny 23 10" xfId="42904" xr:uid="{00000000-0005-0000-0000-000099A70000}"/>
    <cellStyle name="Normalny 23 11" xfId="42905" xr:uid="{00000000-0005-0000-0000-00009AA70000}"/>
    <cellStyle name="Normalny 23 12" xfId="42906" xr:uid="{00000000-0005-0000-0000-00009BA70000}"/>
    <cellStyle name="Normalny 23 13" xfId="42907" xr:uid="{00000000-0005-0000-0000-00009CA70000}"/>
    <cellStyle name="Normalny 23 14" xfId="42908" xr:uid="{00000000-0005-0000-0000-00009DA70000}"/>
    <cellStyle name="Normalny 23 15" xfId="42909" xr:uid="{00000000-0005-0000-0000-00009EA70000}"/>
    <cellStyle name="Normalny 23 16" xfId="42910" xr:uid="{00000000-0005-0000-0000-00009FA70000}"/>
    <cellStyle name="Normalny 23 17" xfId="42911" xr:uid="{00000000-0005-0000-0000-0000A0A70000}"/>
    <cellStyle name="Normalny 23 18" xfId="42912" xr:uid="{00000000-0005-0000-0000-0000A1A70000}"/>
    <cellStyle name="Normalny 23 19" xfId="42913" xr:uid="{00000000-0005-0000-0000-0000A2A70000}"/>
    <cellStyle name="Normalny 23 2" xfId="42914" xr:uid="{00000000-0005-0000-0000-0000A3A70000}"/>
    <cellStyle name="Normalny 23 2 2" xfId="42915" xr:uid="{00000000-0005-0000-0000-0000A4A70000}"/>
    <cellStyle name="Normalny 23 2 3" xfId="42916" xr:uid="{00000000-0005-0000-0000-0000A5A70000}"/>
    <cellStyle name="Normalny 23 20" xfId="42917" xr:uid="{00000000-0005-0000-0000-0000A6A70000}"/>
    <cellStyle name="Normalny 23 21" xfId="42918" xr:uid="{00000000-0005-0000-0000-0000A7A70000}"/>
    <cellStyle name="Normalny 23 22" xfId="42919" xr:uid="{00000000-0005-0000-0000-0000A8A70000}"/>
    <cellStyle name="Normalny 23 3" xfId="42920" xr:uid="{00000000-0005-0000-0000-0000A9A70000}"/>
    <cellStyle name="Normalny 23 4" xfId="42921" xr:uid="{00000000-0005-0000-0000-0000AAA70000}"/>
    <cellStyle name="Normalny 23 5" xfId="42922" xr:uid="{00000000-0005-0000-0000-0000ABA70000}"/>
    <cellStyle name="Normalny 23 6" xfId="42923" xr:uid="{00000000-0005-0000-0000-0000ACA70000}"/>
    <cellStyle name="Normalny 23 7" xfId="42924" xr:uid="{00000000-0005-0000-0000-0000ADA70000}"/>
    <cellStyle name="Normalny 23 8" xfId="42925" xr:uid="{00000000-0005-0000-0000-0000AEA70000}"/>
    <cellStyle name="Normalny 23 9" xfId="42926" xr:uid="{00000000-0005-0000-0000-0000AFA70000}"/>
    <cellStyle name="Normalny 23_131021_OBIEKTY_NOWY_SAP" xfId="42927" xr:uid="{00000000-0005-0000-0000-0000B0A70000}"/>
    <cellStyle name="Normalny 24" xfId="42928" xr:uid="{00000000-0005-0000-0000-0000B1A70000}"/>
    <cellStyle name="Normalny 24 10" xfId="42929" xr:uid="{00000000-0005-0000-0000-0000B2A70000}"/>
    <cellStyle name="Normalny 24 11" xfId="42930" xr:uid="{00000000-0005-0000-0000-0000B3A70000}"/>
    <cellStyle name="Normalny 24 12" xfId="42931" xr:uid="{00000000-0005-0000-0000-0000B4A70000}"/>
    <cellStyle name="Normalny 24 13" xfId="42932" xr:uid="{00000000-0005-0000-0000-0000B5A70000}"/>
    <cellStyle name="Normalny 24 14" xfId="42933" xr:uid="{00000000-0005-0000-0000-0000B6A70000}"/>
    <cellStyle name="Normalny 24 15" xfId="42934" xr:uid="{00000000-0005-0000-0000-0000B7A70000}"/>
    <cellStyle name="Normalny 24 16" xfId="42935" xr:uid="{00000000-0005-0000-0000-0000B8A70000}"/>
    <cellStyle name="Normalny 24 17" xfId="42936" xr:uid="{00000000-0005-0000-0000-0000B9A70000}"/>
    <cellStyle name="Normalny 24 18" xfId="42937" xr:uid="{00000000-0005-0000-0000-0000BAA70000}"/>
    <cellStyle name="Normalny 24 19" xfId="42938" xr:uid="{00000000-0005-0000-0000-0000BBA70000}"/>
    <cellStyle name="Normalny 24 2" xfId="42939" xr:uid="{00000000-0005-0000-0000-0000BCA70000}"/>
    <cellStyle name="Normalny 24 2 2" xfId="42940" xr:uid="{00000000-0005-0000-0000-0000BDA70000}"/>
    <cellStyle name="Normalny 24 20" xfId="42941" xr:uid="{00000000-0005-0000-0000-0000BEA70000}"/>
    <cellStyle name="Normalny 24 20 2" xfId="42942" xr:uid="{00000000-0005-0000-0000-0000BFA70000}"/>
    <cellStyle name="Normalny 24 21" xfId="42943" xr:uid="{00000000-0005-0000-0000-0000C0A70000}"/>
    <cellStyle name="Normalny 24 22" xfId="42944" xr:uid="{00000000-0005-0000-0000-0000C1A70000}"/>
    <cellStyle name="Normalny 24 3" xfId="42945" xr:uid="{00000000-0005-0000-0000-0000C2A70000}"/>
    <cellStyle name="Normalny 24 3 2" xfId="42946" xr:uid="{00000000-0005-0000-0000-0000C3A70000}"/>
    <cellStyle name="Normalny 24 4" xfId="42947" xr:uid="{00000000-0005-0000-0000-0000C4A70000}"/>
    <cellStyle name="Normalny 24 5" xfId="42948" xr:uid="{00000000-0005-0000-0000-0000C5A70000}"/>
    <cellStyle name="Normalny 24 6" xfId="42949" xr:uid="{00000000-0005-0000-0000-0000C6A70000}"/>
    <cellStyle name="Normalny 24 7" xfId="42950" xr:uid="{00000000-0005-0000-0000-0000C7A70000}"/>
    <cellStyle name="Normalny 24 8" xfId="42951" xr:uid="{00000000-0005-0000-0000-0000C8A70000}"/>
    <cellStyle name="Normalny 24 9" xfId="42952" xr:uid="{00000000-0005-0000-0000-0000C9A70000}"/>
    <cellStyle name="Normalny 25" xfId="42953" xr:uid="{00000000-0005-0000-0000-0000CAA70000}"/>
    <cellStyle name="Normalny 25 2" xfId="42954" xr:uid="{00000000-0005-0000-0000-0000CBA70000}"/>
    <cellStyle name="Normalny 25 2 2" xfId="42955" xr:uid="{00000000-0005-0000-0000-0000CCA70000}"/>
    <cellStyle name="Normalny 25 2 3" xfId="42956" xr:uid="{00000000-0005-0000-0000-0000CDA70000}"/>
    <cellStyle name="Normalny 25 3" xfId="42957" xr:uid="{00000000-0005-0000-0000-0000CEA70000}"/>
    <cellStyle name="Normalny 25 4" xfId="42958" xr:uid="{00000000-0005-0000-0000-0000CFA70000}"/>
    <cellStyle name="Normalny 25_131021_OBIEKTY_NOWY_SAP" xfId="42959" xr:uid="{00000000-0005-0000-0000-0000D0A70000}"/>
    <cellStyle name="Normalny 26" xfId="42960" xr:uid="{00000000-0005-0000-0000-0000D1A70000}"/>
    <cellStyle name="Normalny 26 2" xfId="42961" xr:uid="{00000000-0005-0000-0000-0000D2A70000}"/>
    <cellStyle name="Normalny 26 2 2" xfId="42962" xr:uid="{00000000-0005-0000-0000-0000D3A70000}"/>
    <cellStyle name="Normalny 26 3" xfId="42963" xr:uid="{00000000-0005-0000-0000-0000D4A70000}"/>
    <cellStyle name="Normalny 26 3 2" xfId="42964" xr:uid="{00000000-0005-0000-0000-0000D5A70000}"/>
    <cellStyle name="Normalny 26 4" xfId="42965" xr:uid="{00000000-0005-0000-0000-0000D6A70000}"/>
    <cellStyle name="Normalny 27" xfId="42966" xr:uid="{00000000-0005-0000-0000-0000D7A70000}"/>
    <cellStyle name="Normalny 27 10" xfId="42967" xr:uid="{00000000-0005-0000-0000-0000D8A70000}"/>
    <cellStyle name="Normalny 27 11" xfId="42968" xr:uid="{00000000-0005-0000-0000-0000D9A70000}"/>
    <cellStyle name="Normalny 27 12" xfId="42969" xr:uid="{00000000-0005-0000-0000-0000DAA70000}"/>
    <cellStyle name="Normalny 27 13" xfId="42970" xr:uid="{00000000-0005-0000-0000-0000DBA70000}"/>
    <cellStyle name="Normalny 27 14" xfId="42971" xr:uid="{00000000-0005-0000-0000-0000DCA70000}"/>
    <cellStyle name="Normalny 27 15" xfId="42972" xr:uid="{00000000-0005-0000-0000-0000DDA70000}"/>
    <cellStyle name="Normalny 27 16" xfId="42973" xr:uid="{00000000-0005-0000-0000-0000DEA70000}"/>
    <cellStyle name="Normalny 27 17" xfId="42974" xr:uid="{00000000-0005-0000-0000-0000DFA70000}"/>
    <cellStyle name="Normalny 27 18" xfId="42975" xr:uid="{00000000-0005-0000-0000-0000E0A70000}"/>
    <cellStyle name="Normalny 27 19" xfId="42976" xr:uid="{00000000-0005-0000-0000-0000E1A70000}"/>
    <cellStyle name="Normalny 27 2" xfId="42977" xr:uid="{00000000-0005-0000-0000-0000E2A70000}"/>
    <cellStyle name="Normalny 27 2 2" xfId="42978" xr:uid="{00000000-0005-0000-0000-0000E3A70000}"/>
    <cellStyle name="Normalny 27 2 3" xfId="42979" xr:uid="{00000000-0005-0000-0000-0000E4A70000}"/>
    <cellStyle name="Normalny 27 2 4" xfId="42980" xr:uid="{00000000-0005-0000-0000-0000E5A70000}"/>
    <cellStyle name="Normalny 27 20" xfId="42981" xr:uid="{00000000-0005-0000-0000-0000E6A70000}"/>
    <cellStyle name="Normalny 27 21" xfId="42982" xr:uid="{00000000-0005-0000-0000-0000E7A70000}"/>
    <cellStyle name="Normalny 27 3" xfId="42983" xr:uid="{00000000-0005-0000-0000-0000E8A70000}"/>
    <cellStyle name="Normalny 27 3 2" xfId="42984" xr:uid="{00000000-0005-0000-0000-0000E9A70000}"/>
    <cellStyle name="Normalny 27 4" xfId="42985" xr:uid="{00000000-0005-0000-0000-0000EAA70000}"/>
    <cellStyle name="Normalny 27 5" xfId="42986" xr:uid="{00000000-0005-0000-0000-0000EBA70000}"/>
    <cellStyle name="Normalny 27 6" xfId="42987" xr:uid="{00000000-0005-0000-0000-0000ECA70000}"/>
    <cellStyle name="Normalny 27 7" xfId="42988" xr:uid="{00000000-0005-0000-0000-0000EDA70000}"/>
    <cellStyle name="Normalny 27 8" xfId="42989" xr:uid="{00000000-0005-0000-0000-0000EEA70000}"/>
    <cellStyle name="Normalny 27 9" xfId="42990" xr:uid="{00000000-0005-0000-0000-0000EFA70000}"/>
    <cellStyle name="Normalny 27_załącznik 4_prognoza_Umowy" xfId="42991" xr:uid="{00000000-0005-0000-0000-0000F0A70000}"/>
    <cellStyle name="Normalny 28" xfId="42992" xr:uid="{00000000-0005-0000-0000-0000F1A70000}"/>
    <cellStyle name="Normalny 28 2" xfId="42993" xr:uid="{00000000-0005-0000-0000-0000F2A70000}"/>
    <cellStyle name="Normalny 28 2 2" xfId="42994" xr:uid="{00000000-0005-0000-0000-0000F3A70000}"/>
    <cellStyle name="Normalny 28 3" xfId="42995" xr:uid="{00000000-0005-0000-0000-0000F4A70000}"/>
    <cellStyle name="Normalny 28 3 2" xfId="42996" xr:uid="{00000000-0005-0000-0000-0000F5A70000}"/>
    <cellStyle name="Normalny 28 4" xfId="42997" xr:uid="{00000000-0005-0000-0000-0000F6A70000}"/>
    <cellStyle name="Normalny 28_załącznik 4_prognoza_Umowy" xfId="42998" xr:uid="{00000000-0005-0000-0000-0000F7A70000}"/>
    <cellStyle name="Normalny 29" xfId="42999" xr:uid="{00000000-0005-0000-0000-0000F8A70000}"/>
    <cellStyle name="Normalny 29 2" xfId="43000" xr:uid="{00000000-0005-0000-0000-0000F9A70000}"/>
    <cellStyle name="Normalny 29 3" xfId="43001" xr:uid="{00000000-0005-0000-0000-0000FAA70000}"/>
    <cellStyle name="Normalny 29 3 2" xfId="43002" xr:uid="{00000000-0005-0000-0000-0000FBA70000}"/>
    <cellStyle name="Normalny 3" xfId="43003" xr:uid="{00000000-0005-0000-0000-0000FCA70000}"/>
    <cellStyle name="Normalny 3 10" xfId="43004" xr:uid="{00000000-0005-0000-0000-0000FDA70000}"/>
    <cellStyle name="Normalny 3 10 2" xfId="43005" xr:uid="{00000000-0005-0000-0000-0000FEA70000}"/>
    <cellStyle name="Normalny 3 10 2 2" xfId="43006" xr:uid="{00000000-0005-0000-0000-0000FFA70000}"/>
    <cellStyle name="Normalny 3 10 2 3" xfId="43007" xr:uid="{00000000-0005-0000-0000-000000A80000}"/>
    <cellStyle name="Normalny 3 10 3" xfId="43008" xr:uid="{00000000-0005-0000-0000-000001A80000}"/>
    <cellStyle name="Normalny 3 11" xfId="43009" xr:uid="{00000000-0005-0000-0000-000002A80000}"/>
    <cellStyle name="Normalny 3 11 2" xfId="43010" xr:uid="{00000000-0005-0000-0000-000003A80000}"/>
    <cellStyle name="Normalny 3 12" xfId="43011" xr:uid="{00000000-0005-0000-0000-000004A80000}"/>
    <cellStyle name="Normalny 3 12 2" xfId="43012" xr:uid="{00000000-0005-0000-0000-000005A80000}"/>
    <cellStyle name="Normalny 3 13" xfId="43013" xr:uid="{00000000-0005-0000-0000-000006A80000}"/>
    <cellStyle name="Normalny 3 13 2" xfId="43014" xr:uid="{00000000-0005-0000-0000-000007A80000}"/>
    <cellStyle name="Normalny 3 14" xfId="43015" xr:uid="{00000000-0005-0000-0000-000008A80000}"/>
    <cellStyle name="Normalny 3 14 2" xfId="43016" xr:uid="{00000000-0005-0000-0000-000009A80000}"/>
    <cellStyle name="Normalny 3 15" xfId="43017" xr:uid="{00000000-0005-0000-0000-00000AA80000}"/>
    <cellStyle name="Normalny 3 15 2" xfId="43018" xr:uid="{00000000-0005-0000-0000-00000BA80000}"/>
    <cellStyle name="Normalny 3 15 3" xfId="43019" xr:uid="{00000000-0005-0000-0000-00000CA80000}"/>
    <cellStyle name="Normalny 3 16" xfId="43020" xr:uid="{00000000-0005-0000-0000-00000DA80000}"/>
    <cellStyle name="Normalny 3 16 2" xfId="43021" xr:uid="{00000000-0005-0000-0000-00000EA80000}"/>
    <cellStyle name="Normalny 3 16 3" xfId="43022" xr:uid="{00000000-0005-0000-0000-00000FA80000}"/>
    <cellStyle name="Normalny 3 17" xfId="43023" xr:uid="{00000000-0005-0000-0000-000010A80000}"/>
    <cellStyle name="Normalny 3 18" xfId="43024" xr:uid="{00000000-0005-0000-0000-000011A80000}"/>
    <cellStyle name="Normalny 3 19" xfId="43025" xr:uid="{00000000-0005-0000-0000-000012A80000}"/>
    <cellStyle name="Normalny 3 2" xfId="43026" xr:uid="{00000000-0005-0000-0000-000013A80000}"/>
    <cellStyle name="Normalny 3 2 10" xfId="43027" xr:uid="{00000000-0005-0000-0000-000014A80000}"/>
    <cellStyle name="Normalny 3 2 10 2" xfId="43028" xr:uid="{00000000-0005-0000-0000-000015A80000}"/>
    <cellStyle name="Normalny 3 2 11" xfId="43029" xr:uid="{00000000-0005-0000-0000-000016A80000}"/>
    <cellStyle name="Normalny 3 2 11 2" xfId="43030" xr:uid="{00000000-0005-0000-0000-000017A80000}"/>
    <cellStyle name="Normalny 3 2 12" xfId="43031" xr:uid="{00000000-0005-0000-0000-000018A80000}"/>
    <cellStyle name="Normalny 3 2 12 2" xfId="43032" xr:uid="{00000000-0005-0000-0000-000019A80000}"/>
    <cellStyle name="Normalny 3 2 12 2 2" xfId="43033" xr:uid="{00000000-0005-0000-0000-00001AA80000}"/>
    <cellStyle name="Normalny 3 2 12 2 2 2" xfId="43034" xr:uid="{00000000-0005-0000-0000-00001BA80000}"/>
    <cellStyle name="Normalny 3 2 12 2 2 2 2" xfId="43035" xr:uid="{00000000-0005-0000-0000-00001CA80000}"/>
    <cellStyle name="Normalny 3 2 12 2 2 3" xfId="43036" xr:uid="{00000000-0005-0000-0000-00001DA80000}"/>
    <cellStyle name="Normalny 3 2 12 2 2 4" xfId="43037" xr:uid="{00000000-0005-0000-0000-00001EA80000}"/>
    <cellStyle name="Normalny 3 2 12 2 3" xfId="43038" xr:uid="{00000000-0005-0000-0000-00001FA80000}"/>
    <cellStyle name="Normalny 3 2 12 2 3 2" xfId="43039" xr:uid="{00000000-0005-0000-0000-000020A80000}"/>
    <cellStyle name="Normalny 3 2 12 2 3 2 2" xfId="43040" xr:uid="{00000000-0005-0000-0000-000021A80000}"/>
    <cellStyle name="Normalny 3 2 12 2 3 3" xfId="43041" xr:uid="{00000000-0005-0000-0000-000022A80000}"/>
    <cellStyle name="Normalny 3 2 12 2 4" xfId="43042" xr:uid="{00000000-0005-0000-0000-000023A80000}"/>
    <cellStyle name="Normalny 3 2 12 2 4 2" xfId="43043" xr:uid="{00000000-0005-0000-0000-000024A80000}"/>
    <cellStyle name="Normalny 3 2 12 2 5" xfId="43044" xr:uid="{00000000-0005-0000-0000-000025A80000}"/>
    <cellStyle name="Normalny 3 2 12 3" xfId="43045" xr:uid="{00000000-0005-0000-0000-000026A80000}"/>
    <cellStyle name="Normalny 3 2 12 3 2" xfId="43046" xr:uid="{00000000-0005-0000-0000-000027A80000}"/>
    <cellStyle name="Normalny 3 2 12 3 2 2" xfId="43047" xr:uid="{00000000-0005-0000-0000-000028A80000}"/>
    <cellStyle name="Normalny 3 2 12 3 3" xfId="43048" xr:uid="{00000000-0005-0000-0000-000029A80000}"/>
    <cellStyle name="Normalny 3 2 12 3 4" xfId="43049" xr:uid="{00000000-0005-0000-0000-00002AA80000}"/>
    <cellStyle name="Normalny 3 2 12 4" xfId="43050" xr:uid="{00000000-0005-0000-0000-00002BA80000}"/>
    <cellStyle name="Normalny 3 2 12 4 2" xfId="43051" xr:uid="{00000000-0005-0000-0000-00002CA80000}"/>
    <cellStyle name="Normalny 3 2 12 4 2 2" xfId="43052" xr:uid="{00000000-0005-0000-0000-00002DA80000}"/>
    <cellStyle name="Normalny 3 2 12 4 3" xfId="43053" xr:uid="{00000000-0005-0000-0000-00002EA80000}"/>
    <cellStyle name="Normalny 3 2 12 5" xfId="43054" xr:uid="{00000000-0005-0000-0000-00002FA80000}"/>
    <cellStyle name="Normalny 3 2 12 5 2" xfId="43055" xr:uid="{00000000-0005-0000-0000-000030A80000}"/>
    <cellStyle name="Normalny 3 2 12 6" xfId="43056" xr:uid="{00000000-0005-0000-0000-000031A80000}"/>
    <cellStyle name="Normalny 3 2 13" xfId="43057" xr:uid="{00000000-0005-0000-0000-000032A80000}"/>
    <cellStyle name="Normalny 3 2 13 2" xfId="43058" xr:uid="{00000000-0005-0000-0000-000033A80000}"/>
    <cellStyle name="Normalny 3 2 13 3" xfId="43059" xr:uid="{00000000-0005-0000-0000-000034A80000}"/>
    <cellStyle name="Normalny 3 2 14" xfId="43060" xr:uid="{00000000-0005-0000-0000-000035A80000}"/>
    <cellStyle name="Normalny 3 2 14 2" xfId="43061" xr:uid="{00000000-0005-0000-0000-000036A80000}"/>
    <cellStyle name="Normalny 3 2 15" xfId="43062" xr:uid="{00000000-0005-0000-0000-000037A80000}"/>
    <cellStyle name="Normalny 3 2 16" xfId="43063" xr:uid="{00000000-0005-0000-0000-000038A80000}"/>
    <cellStyle name="Normalny 3 2 17" xfId="43064" xr:uid="{00000000-0005-0000-0000-000039A80000}"/>
    <cellStyle name="Normalny 3 2 18" xfId="43065" xr:uid="{00000000-0005-0000-0000-00003AA80000}"/>
    <cellStyle name="Normalny 3 2 19" xfId="43066" xr:uid="{00000000-0005-0000-0000-00003BA80000}"/>
    <cellStyle name="Normalny 3 2 2" xfId="43067" xr:uid="{00000000-0005-0000-0000-00003CA80000}"/>
    <cellStyle name="Normalny 3 2 2 10" xfId="43068" xr:uid="{00000000-0005-0000-0000-00003DA80000}"/>
    <cellStyle name="Normalny 3 2 2 10 2" xfId="43069" xr:uid="{00000000-0005-0000-0000-00003EA80000}"/>
    <cellStyle name="Normalny 3 2 2 11" xfId="43070" xr:uid="{00000000-0005-0000-0000-00003FA80000}"/>
    <cellStyle name="Normalny 3 2 2 11 2" xfId="43071" xr:uid="{00000000-0005-0000-0000-000040A80000}"/>
    <cellStyle name="Normalny 3 2 2 12" xfId="43072" xr:uid="{00000000-0005-0000-0000-000041A80000}"/>
    <cellStyle name="Normalny 3 2 2 12 2" xfId="43073" xr:uid="{00000000-0005-0000-0000-000042A80000}"/>
    <cellStyle name="Normalny 3 2 2 12 2 2" xfId="43074" xr:uid="{00000000-0005-0000-0000-000043A80000}"/>
    <cellStyle name="Normalny 3 2 2 12 3" xfId="43075" xr:uid="{00000000-0005-0000-0000-000044A80000}"/>
    <cellStyle name="Normalny 3 2 2 12 4" xfId="43076" xr:uid="{00000000-0005-0000-0000-000045A80000}"/>
    <cellStyle name="Normalny 3 2 2 12 5" xfId="43077" xr:uid="{00000000-0005-0000-0000-000046A80000}"/>
    <cellStyle name="Normalny 3 2 2 12 6" xfId="43078" xr:uid="{00000000-0005-0000-0000-000047A80000}"/>
    <cellStyle name="Normalny 3 2 2 12_załącznik 4_prognoza_Umowy" xfId="43079" xr:uid="{00000000-0005-0000-0000-000048A80000}"/>
    <cellStyle name="Normalny 3 2 2 13" xfId="43080" xr:uid="{00000000-0005-0000-0000-000049A80000}"/>
    <cellStyle name="Normalny 3 2 2 13 2" xfId="43081" xr:uid="{00000000-0005-0000-0000-00004AA80000}"/>
    <cellStyle name="Normalny 3 2 2 14" xfId="43082" xr:uid="{00000000-0005-0000-0000-00004BA80000}"/>
    <cellStyle name="Normalny 3 2 2 15" xfId="43083" xr:uid="{00000000-0005-0000-0000-00004CA80000}"/>
    <cellStyle name="Normalny 3 2 2 2" xfId="43084" xr:uid="{00000000-0005-0000-0000-00004DA80000}"/>
    <cellStyle name="Normalny 3 2 2 2 2" xfId="43085" xr:uid="{00000000-0005-0000-0000-00004EA80000}"/>
    <cellStyle name="Normalny 3 2 2 2 3" xfId="43086" xr:uid="{00000000-0005-0000-0000-00004FA80000}"/>
    <cellStyle name="Normalny 3 2 2 2_załącznik 4_prognoza_Umowy" xfId="43087" xr:uid="{00000000-0005-0000-0000-000050A80000}"/>
    <cellStyle name="Normalny 3 2 2 3" xfId="43088" xr:uid="{00000000-0005-0000-0000-000051A80000}"/>
    <cellStyle name="Normalny 3 2 2 3 2" xfId="43089" xr:uid="{00000000-0005-0000-0000-000052A80000}"/>
    <cellStyle name="Normalny 3 2 2 4" xfId="43090" xr:uid="{00000000-0005-0000-0000-000053A80000}"/>
    <cellStyle name="Normalny 3 2 2 4 2" xfId="43091" xr:uid="{00000000-0005-0000-0000-000054A80000}"/>
    <cellStyle name="Normalny 3 2 2 5" xfId="43092" xr:uid="{00000000-0005-0000-0000-000055A80000}"/>
    <cellStyle name="Normalny 3 2 2 5 2" xfId="43093" xr:uid="{00000000-0005-0000-0000-000056A80000}"/>
    <cellStyle name="Normalny 3 2 2 6" xfId="43094" xr:uid="{00000000-0005-0000-0000-000057A80000}"/>
    <cellStyle name="Normalny 3 2 2 6 2" xfId="43095" xr:uid="{00000000-0005-0000-0000-000058A80000}"/>
    <cellStyle name="Normalny 3 2 2 7" xfId="43096" xr:uid="{00000000-0005-0000-0000-000059A80000}"/>
    <cellStyle name="Normalny 3 2 2 7 2" xfId="43097" xr:uid="{00000000-0005-0000-0000-00005AA80000}"/>
    <cellStyle name="Normalny 3 2 2 8" xfId="43098" xr:uid="{00000000-0005-0000-0000-00005BA80000}"/>
    <cellStyle name="Normalny 3 2 2 8 2" xfId="43099" xr:uid="{00000000-0005-0000-0000-00005CA80000}"/>
    <cellStyle name="Normalny 3 2 2 9" xfId="43100" xr:uid="{00000000-0005-0000-0000-00005DA80000}"/>
    <cellStyle name="Normalny 3 2 2 9 2" xfId="43101" xr:uid="{00000000-0005-0000-0000-00005EA80000}"/>
    <cellStyle name="Normalny 3 2 2_2011'05 Raport PGE_DO-CO2" xfId="43102" xr:uid="{00000000-0005-0000-0000-00005FA80000}"/>
    <cellStyle name="Normalny 3 2 20" xfId="43103" xr:uid="{00000000-0005-0000-0000-000060A80000}"/>
    <cellStyle name="Normalny 3 2 21" xfId="43104" xr:uid="{00000000-0005-0000-0000-000061A80000}"/>
    <cellStyle name="Normalny 3 2 22" xfId="43105" xr:uid="{00000000-0005-0000-0000-000062A80000}"/>
    <cellStyle name="Normalny 3 2 23" xfId="43106" xr:uid="{00000000-0005-0000-0000-000063A80000}"/>
    <cellStyle name="Normalny 3 2 3" xfId="43107" xr:uid="{00000000-0005-0000-0000-000064A80000}"/>
    <cellStyle name="Normalny 3 2 3 2" xfId="43108" xr:uid="{00000000-0005-0000-0000-000065A80000}"/>
    <cellStyle name="Normalny 3 2 3 2 2" xfId="43109" xr:uid="{00000000-0005-0000-0000-000066A80000}"/>
    <cellStyle name="Normalny 3 2 3 3" xfId="43110" xr:uid="{00000000-0005-0000-0000-000067A80000}"/>
    <cellStyle name="Normalny 3 2 3 4" xfId="43111" xr:uid="{00000000-0005-0000-0000-000068A80000}"/>
    <cellStyle name="Normalny 3 2 3_załącznik 4_prognoza_Umowy" xfId="43112" xr:uid="{00000000-0005-0000-0000-000069A80000}"/>
    <cellStyle name="Normalny 3 2 4" xfId="43113" xr:uid="{00000000-0005-0000-0000-00006AA80000}"/>
    <cellStyle name="Normalny 3 2 4 2" xfId="43114" xr:uid="{00000000-0005-0000-0000-00006BA80000}"/>
    <cellStyle name="Normalny 3 2 5" xfId="43115" xr:uid="{00000000-0005-0000-0000-00006CA80000}"/>
    <cellStyle name="Normalny 3 2 5 2" xfId="43116" xr:uid="{00000000-0005-0000-0000-00006DA80000}"/>
    <cellStyle name="Normalny 3 2 6" xfId="43117" xr:uid="{00000000-0005-0000-0000-00006EA80000}"/>
    <cellStyle name="Normalny 3 2 6 2" xfId="43118" xr:uid="{00000000-0005-0000-0000-00006FA80000}"/>
    <cellStyle name="Normalny 3 2 7" xfId="43119" xr:uid="{00000000-0005-0000-0000-000070A80000}"/>
    <cellStyle name="Normalny 3 2 7 2" xfId="43120" xr:uid="{00000000-0005-0000-0000-000071A80000}"/>
    <cellStyle name="Normalny 3 2 8" xfId="43121" xr:uid="{00000000-0005-0000-0000-000072A80000}"/>
    <cellStyle name="Normalny 3 2 8 2" xfId="43122" xr:uid="{00000000-0005-0000-0000-000073A80000}"/>
    <cellStyle name="Normalny 3 2 9" xfId="43123" xr:uid="{00000000-0005-0000-0000-000074A80000}"/>
    <cellStyle name="Normalny 3 2 9 2" xfId="43124" xr:uid="{00000000-0005-0000-0000-000075A80000}"/>
    <cellStyle name="Normalny 3 2_2011'05 Raport PGE_DO-CO2" xfId="43125" xr:uid="{00000000-0005-0000-0000-000076A80000}"/>
    <cellStyle name="Normalny 3 20" xfId="43126" xr:uid="{00000000-0005-0000-0000-000077A80000}"/>
    <cellStyle name="Normalny 3 21" xfId="43127" xr:uid="{00000000-0005-0000-0000-000078A80000}"/>
    <cellStyle name="Normalny 3 22" xfId="43128" xr:uid="{00000000-0005-0000-0000-000079A80000}"/>
    <cellStyle name="Normalny 3 23" xfId="43129" xr:uid="{00000000-0005-0000-0000-00007AA80000}"/>
    <cellStyle name="Normalny 3 24" xfId="43130" xr:uid="{00000000-0005-0000-0000-00007BA80000}"/>
    <cellStyle name="Normalny 3 3" xfId="43131" xr:uid="{00000000-0005-0000-0000-00007CA80000}"/>
    <cellStyle name="Normalny 3 3 2" xfId="43132" xr:uid="{00000000-0005-0000-0000-00007DA80000}"/>
    <cellStyle name="Normalny 3 3 2 2" xfId="43133" xr:uid="{00000000-0005-0000-0000-00007EA80000}"/>
    <cellStyle name="Normalny 3 3 2 2 2" xfId="43134" xr:uid="{00000000-0005-0000-0000-00007FA80000}"/>
    <cellStyle name="Normalny 3 3 2 3" xfId="43135" xr:uid="{00000000-0005-0000-0000-000080A80000}"/>
    <cellStyle name="Normalny 3 3 2 3 2" xfId="43136" xr:uid="{00000000-0005-0000-0000-000081A80000}"/>
    <cellStyle name="Normalny 3 3 2 3 3" xfId="43137" xr:uid="{00000000-0005-0000-0000-000082A80000}"/>
    <cellStyle name="Normalny 3 3 2 3 4" xfId="43138" xr:uid="{00000000-0005-0000-0000-000083A80000}"/>
    <cellStyle name="Normalny 3 3 2 4" xfId="43139" xr:uid="{00000000-0005-0000-0000-000084A80000}"/>
    <cellStyle name="Normalny 3 3 2 5" xfId="43140" xr:uid="{00000000-0005-0000-0000-000085A80000}"/>
    <cellStyle name="Normalny 3 3 2_załącznik 4_prognoza_Umowy" xfId="43141" xr:uid="{00000000-0005-0000-0000-000086A80000}"/>
    <cellStyle name="Normalny 3 3 3" xfId="43142" xr:uid="{00000000-0005-0000-0000-000087A80000}"/>
    <cellStyle name="Normalny 3 3 3 2" xfId="43143" xr:uid="{00000000-0005-0000-0000-000088A80000}"/>
    <cellStyle name="Normalny 3 3 4" xfId="43144" xr:uid="{00000000-0005-0000-0000-000089A80000}"/>
    <cellStyle name="Normalny 3 3 4 2" xfId="43145" xr:uid="{00000000-0005-0000-0000-00008AA80000}"/>
    <cellStyle name="Normalny 3 3 4 3" xfId="43146" xr:uid="{00000000-0005-0000-0000-00008BA80000}"/>
    <cellStyle name="Normalny 3 3 4 4" xfId="43147" xr:uid="{00000000-0005-0000-0000-00008CA80000}"/>
    <cellStyle name="Normalny 3 3 4 5" xfId="43148" xr:uid="{00000000-0005-0000-0000-00008DA80000}"/>
    <cellStyle name="Normalny 3 3 4 6" xfId="43149" xr:uid="{00000000-0005-0000-0000-00008EA80000}"/>
    <cellStyle name="Normalny 3 3 4_załącznik 4_prognoza_Umowy" xfId="43150" xr:uid="{00000000-0005-0000-0000-00008FA80000}"/>
    <cellStyle name="Normalny 3 3 5" xfId="43151" xr:uid="{00000000-0005-0000-0000-000090A80000}"/>
    <cellStyle name="Normalny 3 3 5 2" xfId="43152" xr:uid="{00000000-0005-0000-0000-000091A80000}"/>
    <cellStyle name="Normalny 3 3 6" xfId="43153" xr:uid="{00000000-0005-0000-0000-000092A80000}"/>
    <cellStyle name="Normalny 3 3 7" xfId="43154" xr:uid="{00000000-0005-0000-0000-000093A80000}"/>
    <cellStyle name="Normalny 3 3_2011'05 Raport PGE_DO-CO2" xfId="43155" xr:uid="{00000000-0005-0000-0000-000094A80000}"/>
    <cellStyle name="Normalny 3 4" xfId="43156" xr:uid="{00000000-0005-0000-0000-000095A80000}"/>
    <cellStyle name="Normalny 3 4 2" xfId="43157" xr:uid="{00000000-0005-0000-0000-000096A80000}"/>
    <cellStyle name="Normalny 3 4 2 2" xfId="43158" xr:uid="{00000000-0005-0000-0000-000097A80000}"/>
    <cellStyle name="Normalny 3 4 2 3" xfId="43159" xr:uid="{00000000-0005-0000-0000-000098A80000}"/>
    <cellStyle name="Normalny 3 4 3" xfId="43160" xr:uid="{00000000-0005-0000-0000-000099A80000}"/>
    <cellStyle name="Normalny 3 4 3 2" xfId="43161" xr:uid="{00000000-0005-0000-0000-00009AA80000}"/>
    <cellStyle name="Normalny 3 4 4" xfId="43162" xr:uid="{00000000-0005-0000-0000-00009BA80000}"/>
    <cellStyle name="Normalny 3 4 4 2" xfId="43163" xr:uid="{00000000-0005-0000-0000-00009CA80000}"/>
    <cellStyle name="Normalny 3 4 5" xfId="43164" xr:uid="{00000000-0005-0000-0000-00009DA80000}"/>
    <cellStyle name="Normalny 3 4_załącznik 4_prognoza_Umowy" xfId="43165" xr:uid="{00000000-0005-0000-0000-00009EA80000}"/>
    <cellStyle name="Normalny 3 5" xfId="43166" xr:uid="{00000000-0005-0000-0000-00009FA80000}"/>
    <cellStyle name="Normalny 3 5 2" xfId="43167" xr:uid="{00000000-0005-0000-0000-0000A0A80000}"/>
    <cellStyle name="Normalny 3 5 2 2" xfId="43168" xr:uid="{00000000-0005-0000-0000-0000A1A80000}"/>
    <cellStyle name="Normalny 3 5 2 3" xfId="43169" xr:uid="{00000000-0005-0000-0000-0000A2A80000}"/>
    <cellStyle name="Normalny 3 5 3" xfId="43170" xr:uid="{00000000-0005-0000-0000-0000A3A80000}"/>
    <cellStyle name="Normalny 3 5 3 2" xfId="43171" xr:uid="{00000000-0005-0000-0000-0000A4A80000}"/>
    <cellStyle name="Normalny 3 5 4" xfId="43172" xr:uid="{00000000-0005-0000-0000-0000A5A80000}"/>
    <cellStyle name="Normalny 3 5 5" xfId="43173" xr:uid="{00000000-0005-0000-0000-0000A6A80000}"/>
    <cellStyle name="Normalny 3 6" xfId="43174" xr:uid="{00000000-0005-0000-0000-0000A7A80000}"/>
    <cellStyle name="Normalny 3 6 2" xfId="43175" xr:uid="{00000000-0005-0000-0000-0000A8A80000}"/>
    <cellStyle name="Normalny 3 6 3" xfId="43176" xr:uid="{00000000-0005-0000-0000-0000A9A80000}"/>
    <cellStyle name="Normalny 3 7" xfId="43177" xr:uid="{00000000-0005-0000-0000-0000AAA80000}"/>
    <cellStyle name="Normalny 3 7 2" xfId="43178" xr:uid="{00000000-0005-0000-0000-0000ABA80000}"/>
    <cellStyle name="Normalny 3 7 3" xfId="43179" xr:uid="{00000000-0005-0000-0000-0000ACA80000}"/>
    <cellStyle name="Normalny 3 8" xfId="43180" xr:uid="{00000000-0005-0000-0000-0000ADA80000}"/>
    <cellStyle name="Normalny 3 8 2" xfId="43181" xr:uid="{00000000-0005-0000-0000-0000AEA80000}"/>
    <cellStyle name="Normalny 3 9" xfId="43182" xr:uid="{00000000-0005-0000-0000-0000AFA80000}"/>
    <cellStyle name="Normalny 3 9 2" xfId="43183" xr:uid="{00000000-0005-0000-0000-0000B0A80000}"/>
    <cellStyle name="Normalny 3_131021_OBIEKTY_NOWY_SAP" xfId="43184" xr:uid="{00000000-0005-0000-0000-0000B1A80000}"/>
    <cellStyle name="Normalny 30" xfId="43185" xr:uid="{00000000-0005-0000-0000-0000B2A80000}"/>
    <cellStyle name="Normalny 30 2" xfId="43186" xr:uid="{00000000-0005-0000-0000-0000B3A80000}"/>
    <cellStyle name="Normalny 30 3" xfId="43187" xr:uid="{00000000-0005-0000-0000-0000B4A80000}"/>
    <cellStyle name="Normalny 31" xfId="43188" xr:uid="{00000000-0005-0000-0000-0000B5A80000}"/>
    <cellStyle name="Normalny 31 2" xfId="43189" xr:uid="{00000000-0005-0000-0000-0000B6A80000}"/>
    <cellStyle name="Normalny 31 2 2" xfId="43190" xr:uid="{00000000-0005-0000-0000-0000B7A80000}"/>
    <cellStyle name="Normalny 31 3" xfId="43191" xr:uid="{00000000-0005-0000-0000-0000B8A80000}"/>
    <cellStyle name="Normalny 32" xfId="43192" xr:uid="{00000000-0005-0000-0000-0000B9A80000}"/>
    <cellStyle name="Normalny 32 10" xfId="43193" xr:uid="{00000000-0005-0000-0000-0000BAA80000}"/>
    <cellStyle name="Normalny 32 11" xfId="43194" xr:uid="{00000000-0005-0000-0000-0000BBA80000}"/>
    <cellStyle name="Normalny 32 12" xfId="43195" xr:uid="{00000000-0005-0000-0000-0000BCA80000}"/>
    <cellStyle name="Normalny 32 13" xfId="43196" xr:uid="{00000000-0005-0000-0000-0000BDA80000}"/>
    <cellStyle name="Normalny 32 14" xfId="43197" xr:uid="{00000000-0005-0000-0000-0000BEA80000}"/>
    <cellStyle name="Normalny 32 15" xfId="43198" xr:uid="{00000000-0005-0000-0000-0000BFA80000}"/>
    <cellStyle name="Normalny 32 16" xfId="43199" xr:uid="{00000000-0005-0000-0000-0000C0A80000}"/>
    <cellStyle name="Normalny 32 17" xfId="43200" xr:uid="{00000000-0005-0000-0000-0000C1A80000}"/>
    <cellStyle name="Normalny 32 18" xfId="43201" xr:uid="{00000000-0005-0000-0000-0000C2A80000}"/>
    <cellStyle name="Normalny 32 19" xfId="43202" xr:uid="{00000000-0005-0000-0000-0000C3A80000}"/>
    <cellStyle name="Normalny 32 2" xfId="43203" xr:uid="{00000000-0005-0000-0000-0000C4A80000}"/>
    <cellStyle name="Normalny 32 2 2" xfId="43204" xr:uid="{00000000-0005-0000-0000-0000C5A80000}"/>
    <cellStyle name="Normalny 32 20" xfId="43205" xr:uid="{00000000-0005-0000-0000-0000C6A80000}"/>
    <cellStyle name="Normalny 32 21" xfId="43206" xr:uid="{00000000-0005-0000-0000-0000C7A80000}"/>
    <cellStyle name="Normalny 32 3" xfId="43207" xr:uid="{00000000-0005-0000-0000-0000C8A80000}"/>
    <cellStyle name="Normalny 32 4" xfId="43208" xr:uid="{00000000-0005-0000-0000-0000C9A80000}"/>
    <cellStyle name="Normalny 32 5" xfId="43209" xr:uid="{00000000-0005-0000-0000-0000CAA80000}"/>
    <cellStyle name="Normalny 32 6" xfId="43210" xr:uid="{00000000-0005-0000-0000-0000CBA80000}"/>
    <cellStyle name="Normalny 32 7" xfId="43211" xr:uid="{00000000-0005-0000-0000-0000CCA80000}"/>
    <cellStyle name="Normalny 32 8" xfId="43212" xr:uid="{00000000-0005-0000-0000-0000CDA80000}"/>
    <cellStyle name="Normalny 32 9" xfId="43213" xr:uid="{00000000-0005-0000-0000-0000CEA80000}"/>
    <cellStyle name="Normalny 33" xfId="43214" xr:uid="{00000000-0005-0000-0000-0000CFA80000}"/>
    <cellStyle name="Normalny 33 10" xfId="43215" xr:uid="{00000000-0005-0000-0000-0000D0A80000}"/>
    <cellStyle name="Normalny 33 11" xfId="43216" xr:uid="{00000000-0005-0000-0000-0000D1A80000}"/>
    <cellStyle name="Normalny 33 12" xfId="43217" xr:uid="{00000000-0005-0000-0000-0000D2A80000}"/>
    <cellStyle name="Normalny 33 13" xfId="43218" xr:uid="{00000000-0005-0000-0000-0000D3A80000}"/>
    <cellStyle name="Normalny 33 14" xfId="43219" xr:uid="{00000000-0005-0000-0000-0000D4A80000}"/>
    <cellStyle name="Normalny 33 15" xfId="43220" xr:uid="{00000000-0005-0000-0000-0000D5A80000}"/>
    <cellStyle name="Normalny 33 16" xfId="43221" xr:uid="{00000000-0005-0000-0000-0000D6A80000}"/>
    <cellStyle name="Normalny 33 17" xfId="43222" xr:uid="{00000000-0005-0000-0000-0000D7A80000}"/>
    <cellStyle name="Normalny 33 18" xfId="43223" xr:uid="{00000000-0005-0000-0000-0000D8A80000}"/>
    <cellStyle name="Normalny 33 19" xfId="43224" xr:uid="{00000000-0005-0000-0000-0000D9A80000}"/>
    <cellStyle name="Normalny 33 2" xfId="43225" xr:uid="{00000000-0005-0000-0000-0000DAA80000}"/>
    <cellStyle name="Normalny 33 2 2" xfId="43226" xr:uid="{00000000-0005-0000-0000-0000DBA80000}"/>
    <cellStyle name="Normalny 33 20" xfId="43227" xr:uid="{00000000-0005-0000-0000-0000DCA80000}"/>
    <cellStyle name="Normalny 33 21" xfId="43228" xr:uid="{00000000-0005-0000-0000-0000DDA80000}"/>
    <cellStyle name="Normalny 33 3" xfId="43229" xr:uid="{00000000-0005-0000-0000-0000DEA80000}"/>
    <cellStyle name="Normalny 33 4" xfId="43230" xr:uid="{00000000-0005-0000-0000-0000DFA80000}"/>
    <cellStyle name="Normalny 33 5" xfId="43231" xr:uid="{00000000-0005-0000-0000-0000E0A80000}"/>
    <cellStyle name="Normalny 33 6" xfId="43232" xr:uid="{00000000-0005-0000-0000-0000E1A80000}"/>
    <cellStyle name="Normalny 33 7" xfId="43233" xr:uid="{00000000-0005-0000-0000-0000E2A80000}"/>
    <cellStyle name="Normalny 33 8" xfId="43234" xr:uid="{00000000-0005-0000-0000-0000E3A80000}"/>
    <cellStyle name="Normalny 33 9" xfId="43235" xr:uid="{00000000-0005-0000-0000-0000E4A80000}"/>
    <cellStyle name="Normalny 34" xfId="43236" xr:uid="{00000000-0005-0000-0000-0000E5A80000}"/>
    <cellStyle name="Normalny 34 2" xfId="43237" xr:uid="{00000000-0005-0000-0000-0000E6A80000}"/>
    <cellStyle name="Normalny 35" xfId="43238" xr:uid="{00000000-0005-0000-0000-0000E7A80000}"/>
    <cellStyle name="Normalny 36" xfId="43239" xr:uid="{00000000-0005-0000-0000-0000E8A80000}"/>
    <cellStyle name="Normalny 36 2" xfId="43240" xr:uid="{00000000-0005-0000-0000-0000E9A80000}"/>
    <cellStyle name="Normalny 37" xfId="43241" xr:uid="{00000000-0005-0000-0000-0000EAA80000}"/>
    <cellStyle name="Normalny 38" xfId="43242" xr:uid="{00000000-0005-0000-0000-0000EBA80000}"/>
    <cellStyle name="Normalny 39" xfId="43243" xr:uid="{00000000-0005-0000-0000-0000ECA80000}"/>
    <cellStyle name="Normalny 4" xfId="43244" xr:uid="{00000000-0005-0000-0000-0000EDA80000}"/>
    <cellStyle name="Normalny 4 10" xfId="43245" xr:uid="{00000000-0005-0000-0000-0000EEA80000}"/>
    <cellStyle name="Normalny 4 10 2" xfId="43246" xr:uid="{00000000-0005-0000-0000-0000EFA80000}"/>
    <cellStyle name="Normalny 4 11" xfId="43247" xr:uid="{00000000-0005-0000-0000-0000F0A80000}"/>
    <cellStyle name="Normalny 4 11 2" xfId="43248" xr:uid="{00000000-0005-0000-0000-0000F1A80000}"/>
    <cellStyle name="Normalny 4 12" xfId="43249" xr:uid="{00000000-0005-0000-0000-0000F2A80000}"/>
    <cellStyle name="Normalny 4 12 2" xfId="43250" xr:uid="{00000000-0005-0000-0000-0000F3A80000}"/>
    <cellStyle name="Normalny 4 13" xfId="43251" xr:uid="{00000000-0005-0000-0000-0000F4A80000}"/>
    <cellStyle name="Normalny 4 13 2" xfId="43252" xr:uid="{00000000-0005-0000-0000-0000F5A80000}"/>
    <cellStyle name="Normalny 4 14" xfId="43253" xr:uid="{00000000-0005-0000-0000-0000F6A80000}"/>
    <cellStyle name="Normalny 4 14 2" xfId="43254" xr:uid="{00000000-0005-0000-0000-0000F7A80000}"/>
    <cellStyle name="Normalny 4 15" xfId="43255" xr:uid="{00000000-0005-0000-0000-0000F8A80000}"/>
    <cellStyle name="Normalny 4 15 2" xfId="43256" xr:uid="{00000000-0005-0000-0000-0000F9A80000}"/>
    <cellStyle name="Normalny 4 15 3" xfId="43257" xr:uid="{00000000-0005-0000-0000-0000FAA80000}"/>
    <cellStyle name="Normalny 4 16" xfId="43258" xr:uid="{00000000-0005-0000-0000-0000FBA80000}"/>
    <cellStyle name="Normalny 4 17" xfId="43259" xr:uid="{00000000-0005-0000-0000-0000FCA80000}"/>
    <cellStyle name="Normalny 4 17 2" xfId="43260" xr:uid="{00000000-0005-0000-0000-0000FDA80000}"/>
    <cellStyle name="Normalny 4 18" xfId="43261" xr:uid="{00000000-0005-0000-0000-0000FEA80000}"/>
    <cellStyle name="Normalny 4 19" xfId="43262" xr:uid="{00000000-0005-0000-0000-0000FFA80000}"/>
    <cellStyle name="Normalny 4 19 2" xfId="43263" xr:uid="{00000000-0005-0000-0000-000000A90000}"/>
    <cellStyle name="Normalny 4 2" xfId="43264" xr:uid="{00000000-0005-0000-0000-000001A90000}"/>
    <cellStyle name="Normalny 4 2 10" xfId="43265" xr:uid="{00000000-0005-0000-0000-000002A90000}"/>
    <cellStyle name="Normalny 4 2 10 2" xfId="43266" xr:uid="{00000000-0005-0000-0000-000003A90000}"/>
    <cellStyle name="Normalny 4 2 11" xfId="43267" xr:uid="{00000000-0005-0000-0000-000004A90000}"/>
    <cellStyle name="Normalny 4 2 11 2" xfId="43268" xr:uid="{00000000-0005-0000-0000-000005A90000}"/>
    <cellStyle name="Normalny 4 2 12" xfId="43269" xr:uid="{00000000-0005-0000-0000-000006A90000}"/>
    <cellStyle name="Normalny 4 2 12 2" xfId="43270" xr:uid="{00000000-0005-0000-0000-000007A90000}"/>
    <cellStyle name="Normalny 4 2 13" xfId="43271" xr:uid="{00000000-0005-0000-0000-000008A90000}"/>
    <cellStyle name="Normalny 4 2 13 2" xfId="43272" xr:uid="{00000000-0005-0000-0000-000009A90000}"/>
    <cellStyle name="Normalny 4 2 14" xfId="43273" xr:uid="{00000000-0005-0000-0000-00000AA90000}"/>
    <cellStyle name="Normalny 4 2 14 2" xfId="43274" xr:uid="{00000000-0005-0000-0000-00000BA90000}"/>
    <cellStyle name="Normalny 4 2 15" xfId="43275" xr:uid="{00000000-0005-0000-0000-00000CA90000}"/>
    <cellStyle name="Normalny 4 2 15 2" xfId="43276" xr:uid="{00000000-0005-0000-0000-00000DA90000}"/>
    <cellStyle name="Normalny 4 2 16" xfId="43277" xr:uid="{00000000-0005-0000-0000-00000EA90000}"/>
    <cellStyle name="Normalny 4 2 16 2" xfId="43278" xr:uid="{00000000-0005-0000-0000-00000FA90000}"/>
    <cellStyle name="Normalny 4 2 17" xfId="43279" xr:uid="{00000000-0005-0000-0000-000010A90000}"/>
    <cellStyle name="Normalny 4 2 17 2" xfId="43280" xr:uid="{00000000-0005-0000-0000-000011A90000}"/>
    <cellStyle name="Normalny 4 2 18" xfId="43281" xr:uid="{00000000-0005-0000-0000-000012A90000}"/>
    <cellStyle name="Normalny 4 2 18 2" xfId="43282" xr:uid="{00000000-0005-0000-0000-000013A90000}"/>
    <cellStyle name="Normalny 4 2 19" xfId="43283" xr:uid="{00000000-0005-0000-0000-000014A90000}"/>
    <cellStyle name="Normalny 4 2 19 2" xfId="43284" xr:uid="{00000000-0005-0000-0000-000015A90000}"/>
    <cellStyle name="Normalny 4 2 2" xfId="43285" xr:uid="{00000000-0005-0000-0000-000016A90000}"/>
    <cellStyle name="Normalny 4 2 2 10" xfId="43286" xr:uid="{00000000-0005-0000-0000-000017A90000}"/>
    <cellStyle name="Normalny 4 2 2 10 2" xfId="43287" xr:uid="{00000000-0005-0000-0000-000018A90000}"/>
    <cellStyle name="Normalny 4 2 2 11" xfId="43288" xr:uid="{00000000-0005-0000-0000-000019A90000}"/>
    <cellStyle name="Normalny 4 2 2 11 2" xfId="43289" xr:uid="{00000000-0005-0000-0000-00001AA90000}"/>
    <cellStyle name="Normalny 4 2 2 12" xfId="43290" xr:uid="{00000000-0005-0000-0000-00001BA90000}"/>
    <cellStyle name="Normalny 4 2 2 12 2" xfId="43291" xr:uid="{00000000-0005-0000-0000-00001CA90000}"/>
    <cellStyle name="Normalny 4 2 2 13" xfId="43292" xr:uid="{00000000-0005-0000-0000-00001DA90000}"/>
    <cellStyle name="Normalny 4 2 2 13 2" xfId="43293" xr:uid="{00000000-0005-0000-0000-00001EA90000}"/>
    <cellStyle name="Normalny 4 2 2 14" xfId="43294" xr:uid="{00000000-0005-0000-0000-00001FA90000}"/>
    <cellStyle name="Normalny 4 2 2 14 2" xfId="43295" xr:uid="{00000000-0005-0000-0000-000020A90000}"/>
    <cellStyle name="Normalny 4 2 2 15" xfId="43296" xr:uid="{00000000-0005-0000-0000-000021A90000}"/>
    <cellStyle name="Normalny 4 2 2 15 2" xfId="43297" xr:uid="{00000000-0005-0000-0000-000022A90000}"/>
    <cellStyle name="Normalny 4 2 2 16" xfId="43298" xr:uid="{00000000-0005-0000-0000-000023A90000}"/>
    <cellStyle name="Normalny 4 2 2 16 2" xfId="43299" xr:uid="{00000000-0005-0000-0000-000024A90000}"/>
    <cellStyle name="Normalny 4 2 2 17" xfId="43300" xr:uid="{00000000-0005-0000-0000-000025A90000}"/>
    <cellStyle name="Normalny 4 2 2 17 2" xfId="43301" xr:uid="{00000000-0005-0000-0000-000026A90000}"/>
    <cellStyle name="Normalny 4 2 2 18" xfId="43302" xr:uid="{00000000-0005-0000-0000-000027A90000}"/>
    <cellStyle name="Normalny 4 2 2 18 2" xfId="43303" xr:uid="{00000000-0005-0000-0000-000028A90000}"/>
    <cellStyle name="Normalny 4 2 2 19" xfId="43304" xr:uid="{00000000-0005-0000-0000-000029A90000}"/>
    <cellStyle name="Normalny 4 2 2 19 2" xfId="43305" xr:uid="{00000000-0005-0000-0000-00002AA90000}"/>
    <cellStyle name="Normalny 4 2 2 2" xfId="43306" xr:uid="{00000000-0005-0000-0000-00002BA90000}"/>
    <cellStyle name="Normalny 4 2 2 2 10" xfId="43307" xr:uid="{00000000-0005-0000-0000-00002CA90000}"/>
    <cellStyle name="Normalny 4 2 2 2 10 2" xfId="43308" xr:uid="{00000000-0005-0000-0000-00002DA90000}"/>
    <cellStyle name="Normalny 4 2 2 2 11" xfId="43309" xr:uid="{00000000-0005-0000-0000-00002EA90000}"/>
    <cellStyle name="Normalny 4 2 2 2 11 2" xfId="43310" xr:uid="{00000000-0005-0000-0000-00002FA90000}"/>
    <cellStyle name="Normalny 4 2 2 2 12" xfId="43311" xr:uid="{00000000-0005-0000-0000-000030A90000}"/>
    <cellStyle name="Normalny 4 2 2 2 12 2" xfId="43312" xr:uid="{00000000-0005-0000-0000-000031A90000}"/>
    <cellStyle name="Normalny 4 2 2 2 13" xfId="43313" xr:uid="{00000000-0005-0000-0000-000032A90000}"/>
    <cellStyle name="Normalny 4 2 2 2 13 2" xfId="43314" xr:uid="{00000000-0005-0000-0000-000033A90000}"/>
    <cellStyle name="Normalny 4 2 2 2 14" xfId="43315" xr:uid="{00000000-0005-0000-0000-000034A90000}"/>
    <cellStyle name="Normalny 4 2 2 2 14 2" xfId="43316" xr:uid="{00000000-0005-0000-0000-000035A90000}"/>
    <cellStyle name="Normalny 4 2 2 2 15" xfId="43317" xr:uid="{00000000-0005-0000-0000-000036A90000}"/>
    <cellStyle name="Normalny 4 2 2 2 15 2" xfId="43318" xr:uid="{00000000-0005-0000-0000-000037A90000}"/>
    <cellStyle name="Normalny 4 2 2 2 16" xfId="43319" xr:uid="{00000000-0005-0000-0000-000038A90000}"/>
    <cellStyle name="Normalny 4 2 2 2 16 2" xfId="43320" xr:uid="{00000000-0005-0000-0000-000039A90000}"/>
    <cellStyle name="Normalny 4 2 2 2 17" xfId="43321" xr:uid="{00000000-0005-0000-0000-00003AA90000}"/>
    <cellStyle name="Normalny 4 2 2 2 17 2" xfId="43322" xr:uid="{00000000-0005-0000-0000-00003BA90000}"/>
    <cellStyle name="Normalny 4 2 2 2 18" xfId="43323" xr:uid="{00000000-0005-0000-0000-00003CA90000}"/>
    <cellStyle name="Normalny 4 2 2 2 18 2" xfId="43324" xr:uid="{00000000-0005-0000-0000-00003DA90000}"/>
    <cellStyle name="Normalny 4 2 2 2 19" xfId="43325" xr:uid="{00000000-0005-0000-0000-00003EA90000}"/>
    <cellStyle name="Normalny 4 2 2 2 19 2" xfId="43326" xr:uid="{00000000-0005-0000-0000-00003FA90000}"/>
    <cellStyle name="Normalny 4 2 2 2 2" xfId="43327" xr:uid="{00000000-0005-0000-0000-000040A90000}"/>
    <cellStyle name="Normalny 4 2 2 2 2 10" xfId="43328" xr:uid="{00000000-0005-0000-0000-000041A90000}"/>
    <cellStyle name="Normalny 4 2 2 2 2 10 2" xfId="43329" xr:uid="{00000000-0005-0000-0000-000042A90000}"/>
    <cellStyle name="Normalny 4 2 2 2 2 11" xfId="43330" xr:uid="{00000000-0005-0000-0000-000043A90000}"/>
    <cellStyle name="Normalny 4 2 2 2 2 11 2" xfId="43331" xr:uid="{00000000-0005-0000-0000-000044A90000}"/>
    <cellStyle name="Normalny 4 2 2 2 2 12" xfId="43332" xr:uid="{00000000-0005-0000-0000-000045A90000}"/>
    <cellStyle name="Normalny 4 2 2 2 2 12 2" xfId="43333" xr:uid="{00000000-0005-0000-0000-000046A90000}"/>
    <cellStyle name="Normalny 4 2 2 2 2 13" xfId="43334" xr:uid="{00000000-0005-0000-0000-000047A90000}"/>
    <cellStyle name="Normalny 4 2 2 2 2 13 2" xfId="43335" xr:uid="{00000000-0005-0000-0000-000048A90000}"/>
    <cellStyle name="Normalny 4 2 2 2 2 14" xfId="43336" xr:uid="{00000000-0005-0000-0000-000049A90000}"/>
    <cellStyle name="Normalny 4 2 2 2 2 14 2" xfId="43337" xr:uid="{00000000-0005-0000-0000-00004AA90000}"/>
    <cellStyle name="Normalny 4 2 2 2 2 15" xfId="43338" xr:uid="{00000000-0005-0000-0000-00004BA90000}"/>
    <cellStyle name="Normalny 4 2 2 2 2 15 2" xfId="43339" xr:uid="{00000000-0005-0000-0000-00004CA90000}"/>
    <cellStyle name="Normalny 4 2 2 2 2 16" xfId="43340" xr:uid="{00000000-0005-0000-0000-00004DA90000}"/>
    <cellStyle name="Normalny 4 2 2 2 2 16 2" xfId="43341" xr:uid="{00000000-0005-0000-0000-00004EA90000}"/>
    <cellStyle name="Normalny 4 2 2 2 2 17" xfId="43342" xr:uid="{00000000-0005-0000-0000-00004FA90000}"/>
    <cellStyle name="Normalny 4 2 2 2 2 17 2" xfId="43343" xr:uid="{00000000-0005-0000-0000-000050A90000}"/>
    <cellStyle name="Normalny 4 2 2 2 2 18" xfId="43344" xr:uid="{00000000-0005-0000-0000-000051A90000}"/>
    <cellStyle name="Normalny 4 2 2 2 2 18 2" xfId="43345" xr:uid="{00000000-0005-0000-0000-000052A90000}"/>
    <cellStyle name="Normalny 4 2 2 2 2 19" xfId="43346" xr:uid="{00000000-0005-0000-0000-000053A90000}"/>
    <cellStyle name="Normalny 4 2 2 2 2 19 2" xfId="43347" xr:uid="{00000000-0005-0000-0000-000054A90000}"/>
    <cellStyle name="Normalny 4 2 2 2 2 2" xfId="43348" xr:uid="{00000000-0005-0000-0000-000055A90000}"/>
    <cellStyle name="Normalny 4 2 2 2 2 2 10" xfId="43349" xr:uid="{00000000-0005-0000-0000-000056A90000}"/>
    <cellStyle name="Normalny 4 2 2 2 2 2 10 2" xfId="43350" xr:uid="{00000000-0005-0000-0000-000057A90000}"/>
    <cellStyle name="Normalny 4 2 2 2 2 2 11" xfId="43351" xr:uid="{00000000-0005-0000-0000-000058A90000}"/>
    <cellStyle name="Normalny 4 2 2 2 2 2 11 2" xfId="43352" xr:uid="{00000000-0005-0000-0000-000059A90000}"/>
    <cellStyle name="Normalny 4 2 2 2 2 2 12" xfId="43353" xr:uid="{00000000-0005-0000-0000-00005AA90000}"/>
    <cellStyle name="Normalny 4 2 2 2 2 2 2" xfId="43354" xr:uid="{00000000-0005-0000-0000-00005BA90000}"/>
    <cellStyle name="Normalny 4 2 2 2 2 2 2 10" xfId="43355" xr:uid="{00000000-0005-0000-0000-00005CA90000}"/>
    <cellStyle name="Normalny 4 2 2 2 2 2 2 10 2" xfId="43356" xr:uid="{00000000-0005-0000-0000-00005DA90000}"/>
    <cellStyle name="Normalny 4 2 2 2 2 2 2 11" xfId="43357" xr:uid="{00000000-0005-0000-0000-00005EA90000}"/>
    <cellStyle name="Normalny 4 2 2 2 2 2 2 11 2" xfId="43358" xr:uid="{00000000-0005-0000-0000-00005FA90000}"/>
    <cellStyle name="Normalny 4 2 2 2 2 2 2 12" xfId="43359" xr:uid="{00000000-0005-0000-0000-000060A90000}"/>
    <cellStyle name="Normalny 4 2 2 2 2 2 2 2" xfId="43360" xr:uid="{00000000-0005-0000-0000-000061A90000}"/>
    <cellStyle name="Normalny 4 2 2 2 2 2 2 2 2" xfId="43361" xr:uid="{00000000-0005-0000-0000-000062A90000}"/>
    <cellStyle name="Normalny 4 2 2 2 2 2 2 3" xfId="43362" xr:uid="{00000000-0005-0000-0000-000063A90000}"/>
    <cellStyle name="Normalny 4 2 2 2 2 2 2 3 2" xfId="43363" xr:uid="{00000000-0005-0000-0000-000064A90000}"/>
    <cellStyle name="Normalny 4 2 2 2 2 2 2 4" xfId="43364" xr:uid="{00000000-0005-0000-0000-000065A90000}"/>
    <cellStyle name="Normalny 4 2 2 2 2 2 2 4 2" xfId="43365" xr:uid="{00000000-0005-0000-0000-000066A90000}"/>
    <cellStyle name="Normalny 4 2 2 2 2 2 2 5" xfId="43366" xr:uid="{00000000-0005-0000-0000-000067A90000}"/>
    <cellStyle name="Normalny 4 2 2 2 2 2 2 5 2" xfId="43367" xr:uid="{00000000-0005-0000-0000-000068A90000}"/>
    <cellStyle name="Normalny 4 2 2 2 2 2 2 6" xfId="43368" xr:uid="{00000000-0005-0000-0000-000069A90000}"/>
    <cellStyle name="Normalny 4 2 2 2 2 2 2 6 2" xfId="43369" xr:uid="{00000000-0005-0000-0000-00006AA90000}"/>
    <cellStyle name="Normalny 4 2 2 2 2 2 2 7" xfId="43370" xr:uid="{00000000-0005-0000-0000-00006BA90000}"/>
    <cellStyle name="Normalny 4 2 2 2 2 2 2 7 2" xfId="43371" xr:uid="{00000000-0005-0000-0000-00006CA90000}"/>
    <cellStyle name="Normalny 4 2 2 2 2 2 2 8" xfId="43372" xr:uid="{00000000-0005-0000-0000-00006DA90000}"/>
    <cellStyle name="Normalny 4 2 2 2 2 2 2 8 2" xfId="43373" xr:uid="{00000000-0005-0000-0000-00006EA90000}"/>
    <cellStyle name="Normalny 4 2 2 2 2 2 2 9" xfId="43374" xr:uid="{00000000-0005-0000-0000-00006FA90000}"/>
    <cellStyle name="Normalny 4 2 2 2 2 2 2 9 2" xfId="43375" xr:uid="{00000000-0005-0000-0000-000070A90000}"/>
    <cellStyle name="Normalny 4 2 2 2 2 2 3" xfId="43376" xr:uid="{00000000-0005-0000-0000-000071A90000}"/>
    <cellStyle name="Normalny 4 2 2 2 2 2 3 2" xfId="43377" xr:uid="{00000000-0005-0000-0000-000072A90000}"/>
    <cellStyle name="Normalny 4 2 2 2 2 2 4" xfId="43378" xr:uid="{00000000-0005-0000-0000-000073A90000}"/>
    <cellStyle name="Normalny 4 2 2 2 2 2 4 2" xfId="43379" xr:uid="{00000000-0005-0000-0000-000074A90000}"/>
    <cellStyle name="Normalny 4 2 2 2 2 2 5" xfId="43380" xr:uid="{00000000-0005-0000-0000-000075A90000}"/>
    <cellStyle name="Normalny 4 2 2 2 2 2 5 2" xfId="43381" xr:uid="{00000000-0005-0000-0000-000076A90000}"/>
    <cellStyle name="Normalny 4 2 2 2 2 2 6" xfId="43382" xr:uid="{00000000-0005-0000-0000-000077A90000}"/>
    <cellStyle name="Normalny 4 2 2 2 2 2 6 2" xfId="43383" xr:uid="{00000000-0005-0000-0000-000078A90000}"/>
    <cellStyle name="Normalny 4 2 2 2 2 2 7" xfId="43384" xr:uid="{00000000-0005-0000-0000-000079A90000}"/>
    <cellStyle name="Normalny 4 2 2 2 2 2 7 2" xfId="43385" xr:uid="{00000000-0005-0000-0000-00007AA90000}"/>
    <cellStyle name="Normalny 4 2 2 2 2 2 8" xfId="43386" xr:uid="{00000000-0005-0000-0000-00007BA90000}"/>
    <cellStyle name="Normalny 4 2 2 2 2 2 8 2" xfId="43387" xr:uid="{00000000-0005-0000-0000-00007CA90000}"/>
    <cellStyle name="Normalny 4 2 2 2 2 2 9" xfId="43388" xr:uid="{00000000-0005-0000-0000-00007DA90000}"/>
    <cellStyle name="Normalny 4 2 2 2 2 2 9 2" xfId="43389" xr:uid="{00000000-0005-0000-0000-00007EA90000}"/>
    <cellStyle name="Normalny 4 2 2 2 2 20" xfId="43390" xr:uid="{00000000-0005-0000-0000-00007FA90000}"/>
    <cellStyle name="Normalny 4 2 2 2 2 20 2" xfId="43391" xr:uid="{00000000-0005-0000-0000-000080A90000}"/>
    <cellStyle name="Normalny 4 2 2 2 2 21" xfId="43392" xr:uid="{00000000-0005-0000-0000-000081A90000}"/>
    <cellStyle name="Normalny 4 2 2 2 2 3" xfId="43393" xr:uid="{00000000-0005-0000-0000-000082A90000}"/>
    <cellStyle name="Normalny 4 2 2 2 2 3 2" xfId="43394" xr:uid="{00000000-0005-0000-0000-000083A90000}"/>
    <cellStyle name="Normalny 4 2 2 2 2 4" xfId="43395" xr:uid="{00000000-0005-0000-0000-000084A90000}"/>
    <cellStyle name="Normalny 4 2 2 2 2 4 2" xfId="43396" xr:uid="{00000000-0005-0000-0000-000085A90000}"/>
    <cellStyle name="Normalny 4 2 2 2 2 5" xfId="43397" xr:uid="{00000000-0005-0000-0000-000086A90000}"/>
    <cellStyle name="Normalny 4 2 2 2 2 5 2" xfId="43398" xr:uid="{00000000-0005-0000-0000-000087A90000}"/>
    <cellStyle name="Normalny 4 2 2 2 2 6" xfId="43399" xr:uid="{00000000-0005-0000-0000-000088A90000}"/>
    <cellStyle name="Normalny 4 2 2 2 2 6 2" xfId="43400" xr:uid="{00000000-0005-0000-0000-000089A90000}"/>
    <cellStyle name="Normalny 4 2 2 2 2 7" xfId="43401" xr:uid="{00000000-0005-0000-0000-00008AA90000}"/>
    <cellStyle name="Normalny 4 2 2 2 2 7 2" xfId="43402" xr:uid="{00000000-0005-0000-0000-00008BA90000}"/>
    <cellStyle name="Normalny 4 2 2 2 2 8" xfId="43403" xr:uid="{00000000-0005-0000-0000-00008CA90000}"/>
    <cellStyle name="Normalny 4 2 2 2 2 8 2" xfId="43404" xr:uid="{00000000-0005-0000-0000-00008DA90000}"/>
    <cellStyle name="Normalny 4 2 2 2 2 9" xfId="43405" xr:uid="{00000000-0005-0000-0000-00008EA90000}"/>
    <cellStyle name="Normalny 4 2 2 2 2 9 2" xfId="43406" xr:uid="{00000000-0005-0000-0000-00008FA90000}"/>
    <cellStyle name="Normalny 4 2 2 2 20" xfId="43407" xr:uid="{00000000-0005-0000-0000-000090A90000}"/>
    <cellStyle name="Normalny 4 2 2 2 20 2" xfId="43408" xr:uid="{00000000-0005-0000-0000-000091A90000}"/>
    <cellStyle name="Normalny 4 2 2 2 21" xfId="43409" xr:uid="{00000000-0005-0000-0000-000092A90000}"/>
    <cellStyle name="Normalny 4 2 2 2 3" xfId="43410" xr:uid="{00000000-0005-0000-0000-000093A90000}"/>
    <cellStyle name="Normalny 4 2 2 2 3 2" xfId="43411" xr:uid="{00000000-0005-0000-0000-000094A90000}"/>
    <cellStyle name="Normalny 4 2 2 2 4" xfId="43412" xr:uid="{00000000-0005-0000-0000-000095A90000}"/>
    <cellStyle name="Normalny 4 2 2 2 4 2" xfId="43413" xr:uid="{00000000-0005-0000-0000-000096A90000}"/>
    <cellStyle name="Normalny 4 2 2 2 5" xfId="43414" xr:uid="{00000000-0005-0000-0000-000097A90000}"/>
    <cellStyle name="Normalny 4 2 2 2 5 2" xfId="43415" xr:uid="{00000000-0005-0000-0000-000098A90000}"/>
    <cellStyle name="Normalny 4 2 2 2 6" xfId="43416" xr:uid="{00000000-0005-0000-0000-000099A90000}"/>
    <cellStyle name="Normalny 4 2 2 2 6 2" xfId="43417" xr:uid="{00000000-0005-0000-0000-00009AA90000}"/>
    <cellStyle name="Normalny 4 2 2 2 7" xfId="43418" xr:uid="{00000000-0005-0000-0000-00009BA90000}"/>
    <cellStyle name="Normalny 4 2 2 2 7 2" xfId="43419" xr:uid="{00000000-0005-0000-0000-00009CA90000}"/>
    <cellStyle name="Normalny 4 2 2 2 8" xfId="43420" xr:uid="{00000000-0005-0000-0000-00009DA90000}"/>
    <cellStyle name="Normalny 4 2 2 2 8 2" xfId="43421" xr:uid="{00000000-0005-0000-0000-00009EA90000}"/>
    <cellStyle name="Normalny 4 2 2 2 9" xfId="43422" xr:uid="{00000000-0005-0000-0000-00009FA90000}"/>
    <cellStyle name="Normalny 4 2 2 2 9 2" xfId="43423" xr:uid="{00000000-0005-0000-0000-0000A0A90000}"/>
    <cellStyle name="Normalny 4 2 2 20" xfId="43424" xr:uid="{00000000-0005-0000-0000-0000A1A90000}"/>
    <cellStyle name="Normalny 4 2 2 20 2" xfId="43425" xr:uid="{00000000-0005-0000-0000-0000A2A90000}"/>
    <cellStyle name="Normalny 4 2 2 21" xfId="43426" xr:uid="{00000000-0005-0000-0000-0000A3A90000}"/>
    <cellStyle name="Normalny 4 2 2 21 2" xfId="43427" xr:uid="{00000000-0005-0000-0000-0000A4A90000}"/>
    <cellStyle name="Normalny 4 2 2 22" xfId="43428" xr:uid="{00000000-0005-0000-0000-0000A5A90000}"/>
    <cellStyle name="Normalny 4 2 2 22 2" xfId="43429" xr:uid="{00000000-0005-0000-0000-0000A6A90000}"/>
    <cellStyle name="Normalny 4 2 2 23" xfId="43430" xr:uid="{00000000-0005-0000-0000-0000A7A90000}"/>
    <cellStyle name="Normalny 4 2 2 23 2" xfId="43431" xr:uid="{00000000-0005-0000-0000-0000A8A90000}"/>
    <cellStyle name="Normalny 4 2 2 24" xfId="43432" xr:uid="{00000000-0005-0000-0000-0000A9A90000}"/>
    <cellStyle name="Normalny 4 2 2 24 2" xfId="43433" xr:uid="{00000000-0005-0000-0000-0000AAA90000}"/>
    <cellStyle name="Normalny 4 2 2 25" xfId="43434" xr:uid="{00000000-0005-0000-0000-0000ABA90000}"/>
    <cellStyle name="Normalny 4 2 2 26" xfId="43435" xr:uid="{00000000-0005-0000-0000-0000ACA90000}"/>
    <cellStyle name="Normalny 4 2 2 3" xfId="43436" xr:uid="{00000000-0005-0000-0000-0000ADA90000}"/>
    <cellStyle name="Normalny 4 2 2 3 2" xfId="43437" xr:uid="{00000000-0005-0000-0000-0000AEA90000}"/>
    <cellStyle name="Normalny 4 2 2 4" xfId="43438" xr:uid="{00000000-0005-0000-0000-0000AFA90000}"/>
    <cellStyle name="Normalny 4 2 2 4 2" xfId="43439" xr:uid="{00000000-0005-0000-0000-0000B0A90000}"/>
    <cellStyle name="Normalny 4 2 2 5" xfId="43440" xr:uid="{00000000-0005-0000-0000-0000B1A90000}"/>
    <cellStyle name="Normalny 4 2 2 5 2" xfId="43441" xr:uid="{00000000-0005-0000-0000-0000B2A90000}"/>
    <cellStyle name="Normalny 4 2 2 6" xfId="43442" xr:uid="{00000000-0005-0000-0000-0000B3A90000}"/>
    <cellStyle name="Normalny 4 2 2 6 2" xfId="43443" xr:uid="{00000000-0005-0000-0000-0000B4A90000}"/>
    <cellStyle name="Normalny 4 2 2 7" xfId="43444" xr:uid="{00000000-0005-0000-0000-0000B5A90000}"/>
    <cellStyle name="Normalny 4 2 2 7 2" xfId="43445" xr:uid="{00000000-0005-0000-0000-0000B6A90000}"/>
    <cellStyle name="Normalny 4 2 2 8" xfId="43446" xr:uid="{00000000-0005-0000-0000-0000B7A90000}"/>
    <cellStyle name="Normalny 4 2 2 8 2" xfId="43447" xr:uid="{00000000-0005-0000-0000-0000B8A90000}"/>
    <cellStyle name="Normalny 4 2 2 9" xfId="43448" xr:uid="{00000000-0005-0000-0000-0000B9A90000}"/>
    <cellStyle name="Normalny 4 2 2 9 2" xfId="43449" xr:uid="{00000000-0005-0000-0000-0000BAA90000}"/>
    <cellStyle name="Normalny 4 2 20" xfId="43450" xr:uid="{00000000-0005-0000-0000-0000BBA90000}"/>
    <cellStyle name="Normalny 4 2 20 2" xfId="43451" xr:uid="{00000000-0005-0000-0000-0000BCA90000}"/>
    <cellStyle name="Normalny 4 2 21" xfId="43452" xr:uid="{00000000-0005-0000-0000-0000BDA90000}"/>
    <cellStyle name="Normalny 4 2 21 2" xfId="43453" xr:uid="{00000000-0005-0000-0000-0000BEA90000}"/>
    <cellStyle name="Normalny 4 2 22" xfId="43454" xr:uid="{00000000-0005-0000-0000-0000BFA90000}"/>
    <cellStyle name="Normalny 4 2 22 2" xfId="43455" xr:uid="{00000000-0005-0000-0000-0000C0A90000}"/>
    <cellStyle name="Normalny 4 2 23" xfId="43456" xr:uid="{00000000-0005-0000-0000-0000C1A90000}"/>
    <cellStyle name="Normalny 4 2 23 2" xfId="43457" xr:uid="{00000000-0005-0000-0000-0000C2A90000}"/>
    <cellStyle name="Normalny 4 2 24" xfId="43458" xr:uid="{00000000-0005-0000-0000-0000C3A90000}"/>
    <cellStyle name="Normalny 4 2 24 2" xfId="43459" xr:uid="{00000000-0005-0000-0000-0000C4A90000}"/>
    <cellStyle name="Normalny 4 2 25" xfId="43460" xr:uid="{00000000-0005-0000-0000-0000C5A90000}"/>
    <cellStyle name="Normalny 4 2 26" xfId="43461" xr:uid="{00000000-0005-0000-0000-0000C6A90000}"/>
    <cellStyle name="Normalny 4 2 27" xfId="43462" xr:uid="{00000000-0005-0000-0000-0000C7A90000}"/>
    <cellStyle name="Normalny 4 2 3" xfId="43463" xr:uid="{00000000-0005-0000-0000-0000C8A90000}"/>
    <cellStyle name="Normalny 4 2 3 10" xfId="43464" xr:uid="{00000000-0005-0000-0000-0000C9A90000}"/>
    <cellStyle name="Normalny 4 2 3 10 2" xfId="43465" xr:uid="{00000000-0005-0000-0000-0000CAA90000}"/>
    <cellStyle name="Normalny 4 2 3 11" xfId="43466" xr:uid="{00000000-0005-0000-0000-0000CBA90000}"/>
    <cellStyle name="Normalny 4 2 3 11 2" xfId="43467" xr:uid="{00000000-0005-0000-0000-0000CCA90000}"/>
    <cellStyle name="Normalny 4 2 3 12" xfId="43468" xr:uid="{00000000-0005-0000-0000-0000CDA90000}"/>
    <cellStyle name="Normalny 4 2 3 2" xfId="43469" xr:uid="{00000000-0005-0000-0000-0000CEA90000}"/>
    <cellStyle name="Normalny 4 2 3 2 10" xfId="43470" xr:uid="{00000000-0005-0000-0000-0000CFA90000}"/>
    <cellStyle name="Normalny 4 2 3 2 10 2" xfId="43471" xr:uid="{00000000-0005-0000-0000-0000D0A90000}"/>
    <cellStyle name="Normalny 4 2 3 2 11" xfId="43472" xr:uid="{00000000-0005-0000-0000-0000D1A90000}"/>
    <cellStyle name="Normalny 4 2 3 2 11 2" xfId="43473" xr:uid="{00000000-0005-0000-0000-0000D2A90000}"/>
    <cellStyle name="Normalny 4 2 3 2 12" xfId="43474" xr:uid="{00000000-0005-0000-0000-0000D3A90000}"/>
    <cellStyle name="Normalny 4 2 3 2 2" xfId="43475" xr:uid="{00000000-0005-0000-0000-0000D4A90000}"/>
    <cellStyle name="Normalny 4 2 3 2 2 2" xfId="43476" xr:uid="{00000000-0005-0000-0000-0000D5A90000}"/>
    <cellStyle name="Normalny 4 2 3 2 3" xfId="43477" xr:uid="{00000000-0005-0000-0000-0000D6A90000}"/>
    <cellStyle name="Normalny 4 2 3 2 3 2" xfId="43478" xr:uid="{00000000-0005-0000-0000-0000D7A90000}"/>
    <cellStyle name="Normalny 4 2 3 2 4" xfId="43479" xr:uid="{00000000-0005-0000-0000-0000D8A90000}"/>
    <cellStyle name="Normalny 4 2 3 2 4 2" xfId="43480" xr:uid="{00000000-0005-0000-0000-0000D9A90000}"/>
    <cellStyle name="Normalny 4 2 3 2 5" xfId="43481" xr:uid="{00000000-0005-0000-0000-0000DAA90000}"/>
    <cellStyle name="Normalny 4 2 3 2 5 2" xfId="43482" xr:uid="{00000000-0005-0000-0000-0000DBA90000}"/>
    <cellStyle name="Normalny 4 2 3 2 6" xfId="43483" xr:uid="{00000000-0005-0000-0000-0000DCA90000}"/>
    <cellStyle name="Normalny 4 2 3 2 6 2" xfId="43484" xr:uid="{00000000-0005-0000-0000-0000DDA90000}"/>
    <cellStyle name="Normalny 4 2 3 2 7" xfId="43485" xr:uid="{00000000-0005-0000-0000-0000DEA90000}"/>
    <cellStyle name="Normalny 4 2 3 2 7 2" xfId="43486" xr:uid="{00000000-0005-0000-0000-0000DFA90000}"/>
    <cellStyle name="Normalny 4 2 3 2 8" xfId="43487" xr:uid="{00000000-0005-0000-0000-0000E0A90000}"/>
    <cellStyle name="Normalny 4 2 3 2 8 2" xfId="43488" xr:uid="{00000000-0005-0000-0000-0000E1A90000}"/>
    <cellStyle name="Normalny 4 2 3 2 9" xfId="43489" xr:uid="{00000000-0005-0000-0000-0000E2A90000}"/>
    <cellStyle name="Normalny 4 2 3 2 9 2" xfId="43490" xr:uid="{00000000-0005-0000-0000-0000E3A90000}"/>
    <cellStyle name="Normalny 4 2 3 3" xfId="43491" xr:uid="{00000000-0005-0000-0000-0000E4A90000}"/>
    <cellStyle name="Normalny 4 2 3 3 2" xfId="43492" xr:uid="{00000000-0005-0000-0000-0000E5A90000}"/>
    <cellStyle name="Normalny 4 2 3 4" xfId="43493" xr:uid="{00000000-0005-0000-0000-0000E6A90000}"/>
    <cellStyle name="Normalny 4 2 3 4 2" xfId="43494" xr:uid="{00000000-0005-0000-0000-0000E7A90000}"/>
    <cellStyle name="Normalny 4 2 3 5" xfId="43495" xr:uid="{00000000-0005-0000-0000-0000E8A90000}"/>
    <cellStyle name="Normalny 4 2 3 5 2" xfId="43496" xr:uid="{00000000-0005-0000-0000-0000E9A90000}"/>
    <cellStyle name="Normalny 4 2 3 6" xfId="43497" xr:uid="{00000000-0005-0000-0000-0000EAA90000}"/>
    <cellStyle name="Normalny 4 2 3 6 2" xfId="43498" xr:uid="{00000000-0005-0000-0000-0000EBA90000}"/>
    <cellStyle name="Normalny 4 2 3 7" xfId="43499" xr:uid="{00000000-0005-0000-0000-0000ECA90000}"/>
    <cellStyle name="Normalny 4 2 3 7 2" xfId="43500" xr:uid="{00000000-0005-0000-0000-0000EDA90000}"/>
    <cellStyle name="Normalny 4 2 3 8" xfId="43501" xr:uid="{00000000-0005-0000-0000-0000EEA90000}"/>
    <cellStyle name="Normalny 4 2 3 8 2" xfId="43502" xr:uid="{00000000-0005-0000-0000-0000EFA90000}"/>
    <cellStyle name="Normalny 4 2 3 9" xfId="43503" xr:uid="{00000000-0005-0000-0000-0000F0A90000}"/>
    <cellStyle name="Normalny 4 2 3 9 2" xfId="43504" xr:uid="{00000000-0005-0000-0000-0000F1A90000}"/>
    <cellStyle name="Normalny 4 2 4" xfId="43505" xr:uid="{00000000-0005-0000-0000-0000F2A90000}"/>
    <cellStyle name="Normalny 4 2 4 2" xfId="43506" xr:uid="{00000000-0005-0000-0000-0000F3A90000}"/>
    <cellStyle name="Normalny 4 2 5" xfId="43507" xr:uid="{00000000-0005-0000-0000-0000F4A90000}"/>
    <cellStyle name="Normalny 4 2 5 2" xfId="43508" xr:uid="{00000000-0005-0000-0000-0000F5A90000}"/>
    <cellStyle name="Normalny 4 2 6" xfId="43509" xr:uid="{00000000-0005-0000-0000-0000F6A90000}"/>
    <cellStyle name="Normalny 4 2 6 2" xfId="43510" xr:uid="{00000000-0005-0000-0000-0000F7A90000}"/>
    <cellStyle name="Normalny 4 2 7" xfId="43511" xr:uid="{00000000-0005-0000-0000-0000F8A90000}"/>
    <cellStyle name="Normalny 4 2 7 2" xfId="43512" xr:uid="{00000000-0005-0000-0000-0000F9A90000}"/>
    <cellStyle name="Normalny 4 2 8" xfId="43513" xr:uid="{00000000-0005-0000-0000-0000FAA90000}"/>
    <cellStyle name="Normalny 4 2 8 2" xfId="43514" xr:uid="{00000000-0005-0000-0000-0000FBA90000}"/>
    <cellStyle name="Normalny 4 2 9" xfId="43515" xr:uid="{00000000-0005-0000-0000-0000FCA90000}"/>
    <cellStyle name="Normalny 4 2 9 2" xfId="43516" xr:uid="{00000000-0005-0000-0000-0000FDA90000}"/>
    <cellStyle name="Normalny 4 2_131021_OBIEKTY_NOWY_SAP" xfId="43517" xr:uid="{00000000-0005-0000-0000-0000FEA90000}"/>
    <cellStyle name="Normalny 4 20" xfId="43518" xr:uid="{00000000-0005-0000-0000-0000FFA90000}"/>
    <cellStyle name="Normalny 4 21" xfId="43519" xr:uid="{00000000-0005-0000-0000-000000AA0000}"/>
    <cellStyle name="Normalny 4 22" xfId="43520" xr:uid="{00000000-0005-0000-0000-000001AA0000}"/>
    <cellStyle name="Normalny 4 23" xfId="43521" xr:uid="{00000000-0005-0000-0000-000002AA0000}"/>
    <cellStyle name="Normalny 4 24" xfId="43522" xr:uid="{00000000-0005-0000-0000-000003AA0000}"/>
    <cellStyle name="Normalny 4 25" xfId="43523" xr:uid="{00000000-0005-0000-0000-000004AA0000}"/>
    <cellStyle name="Normalny 4 26" xfId="43524" xr:uid="{00000000-0005-0000-0000-000005AA0000}"/>
    <cellStyle name="Normalny 4 27" xfId="43525" xr:uid="{00000000-0005-0000-0000-000006AA0000}"/>
    <cellStyle name="Normalny 4 28" xfId="43526" xr:uid="{00000000-0005-0000-0000-000007AA0000}"/>
    <cellStyle name="Normalny 4 29" xfId="43527" xr:uid="{00000000-0005-0000-0000-000008AA0000}"/>
    <cellStyle name="Normalny 4 3" xfId="43528" xr:uid="{00000000-0005-0000-0000-000009AA0000}"/>
    <cellStyle name="Normalny 4 3 2" xfId="43529" xr:uid="{00000000-0005-0000-0000-00000AAA0000}"/>
    <cellStyle name="Normalny 4 3 2 2" xfId="43530" xr:uid="{00000000-0005-0000-0000-00000BAA0000}"/>
    <cellStyle name="Normalny 4 3 3" xfId="43531" xr:uid="{00000000-0005-0000-0000-00000CAA0000}"/>
    <cellStyle name="Normalny 4 3 4" xfId="43532" xr:uid="{00000000-0005-0000-0000-00000DAA0000}"/>
    <cellStyle name="Normalny 4 3_131021_OBIEKTY_NOWY_SAP" xfId="43533" xr:uid="{00000000-0005-0000-0000-00000EAA0000}"/>
    <cellStyle name="Normalny 4 30" xfId="43534" xr:uid="{00000000-0005-0000-0000-00000FAA0000}"/>
    <cellStyle name="Normalny 4 31" xfId="43535" xr:uid="{00000000-0005-0000-0000-000010AA0000}"/>
    <cellStyle name="Normalny 4 32" xfId="43536" xr:uid="{00000000-0005-0000-0000-000011AA0000}"/>
    <cellStyle name="Normalny 4 33" xfId="43537" xr:uid="{00000000-0005-0000-0000-000012AA0000}"/>
    <cellStyle name="Normalny 4 34" xfId="43538" xr:uid="{00000000-0005-0000-0000-000013AA0000}"/>
    <cellStyle name="Normalny 4 35" xfId="43539" xr:uid="{00000000-0005-0000-0000-000014AA0000}"/>
    <cellStyle name="Normalny 4 36" xfId="43540" xr:uid="{00000000-0005-0000-0000-000015AA0000}"/>
    <cellStyle name="Normalny 4 37" xfId="43541" xr:uid="{00000000-0005-0000-0000-000016AA0000}"/>
    <cellStyle name="Normalny 4 4" xfId="43542" xr:uid="{00000000-0005-0000-0000-000017AA0000}"/>
    <cellStyle name="Normalny 4 4 2" xfId="43543" xr:uid="{00000000-0005-0000-0000-000018AA0000}"/>
    <cellStyle name="Normalny 4 4 2 2" xfId="43544" xr:uid="{00000000-0005-0000-0000-000019AA0000}"/>
    <cellStyle name="Normalny 4 4 3" xfId="43545" xr:uid="{00000000-0005-0000-0000-00001AAA0000}"/>
    <cellStyle name="Normalny 4 4 3 2" xfId="43546" xr:uid="{00000000-0005-0000-0000-00001BAA0000}"/>
    <cellStyle name="Normalny 4 4 4" xfId="43547" xr:uid="{00000000-0005-0000-0000-00001CAA0000}"/>
    <cellStyle name="Normalny 4 4 5" xfId="43548" xr:uid="{00000000-0005-0000-0000-00001DAA0000}"/>
    <cellStyle name="Normalny 4 5" xfId="43549" xr:uid="{00000000-0005-0000-0000-00001EAA0000}"/>
    <cellStyle name="Normalny 4 5 2" xfId="43550" xr:uid="{00000000-0005-0000-0000-00001FAA0000}"/>
    <cellStyle name="Normalny 4 5 2 2" xfId="43551" xr:uid="{00000000-0005-0000-0000-000020AA0000}"/>
    <cellStyle name="Normalny 4 5 3" xfId="43552" xr:uid="{00000000-0005-0000-0000-000021AA0000}"/>
    <cellStyle name="Normalny 4 5 3 2" xfId="43553" xr:uid="{00000000-0005-0000-0000-000022AA0000}"/>
    <cellStyle name="Normalny 4 5 4" xfId="43554" xr:uid="{00000000-0005-0000-0000-000023AA0000}"/>
    <cellStyle name="Normalny 4 6" xfId="43555" xr:uid="{00000000-0005-0000-0000-000024AA0000}"/>
    <cellStyle name="Normalny 4 6 2" xfId="43556" xr:uid="{00000000-0005-0000-0000-000025AA0000}"/>
    <cellStyle name="Normalny 4 7" xfId="43557" xr:uid="{00000000-0005-0000-0000-000026AA0000}"/>
    <cellStyle name="Normalny 4 7 2" xfId="43558" xr:uid="{00000000-0005-0000-0000-000027AA0000}"/>
    <cellStyle name="Normalny 4 8" xfId="43559" xr:uid="{00000000-0005-0000-0000-000028AA0000}"/>
    <cellStyle name="Normalny 4 8 2" xfId="43560" xr:uid="{00000000-0005-0000-0000-000029AA0000}"/>
    <cellStyle name="Normalny 4 9" xfId="43561" xr:uid="{00000000-0005-0000-0000-00002AAA0000}"/>
    <cellStyle name="Normalny 4 9 2" xfId="43562" xr:uid="{00000000-0005-0000-0000-00002BAA0000}"/>
    <cellStyle name="Normalny 4_131021_OBIEKTY_NOWY_SAP" xfId="43563" xr:uid="{00000000-0005-0000-0000-00002CAA0000}"/>
    <cellStyle name="Normalny 40" xfId="43564" xr:uid="{00000000-0005-0000-0000-00002DAA0000}"/>
    <cellStyle name="Normalny 41" xfId="43565" xr:uid="{00000000-0005-0000-0000-00002EAA0000}"/>
    <cellStyle name="Normalny 42" xfId="43566" xr:uid="{00000000-0005-0000-0000-00002FAA0000}"/>
    <cellStyle name="Normalny 43" xfId="43567" xr:uid="{00000000-0005-0000-0000-000030AA0000}"/>
    <cellStyle name="Normalny 43 2" xfId="43568" xr:uid="{00000000-0005-0000-0000-000031AA0000}"/>
    <cellStyle name="Normalny 43 3" xfId="43569" xr:uid="{00000000-0005-0000-0000-000032AA0000}"/>
    <cellStyle name="Normalny 43 4" xfId="43570" xr:uid="{00000000-0005-0000-0000-000033AA0000}"/>
    <cellStyle name="Normalny 43 5" xfId="43571" xr:uid="{00000000-0005-0000-0000-000034AA0000}"/>
    <cellStyle name="Normalny 43 6" xfId="43572" xr:uid="{00000000-0005-0000-0000-000035AA0000}"/>
    <cellStyle name="Normalny 43 7" xfId="43573" xr:uid="{00000000-0005-0000-0000-000036AA0000}"/>
    <cellStyle name="Normalny 44" xfId="43574" xr:uid="{00000000-0005-0000-0000-000037AA0000}"/>
    <cellStyle name="Normalny 44 2" xfId="43575" xr:uid="{00000000-0005-0000-0000-000038AA0000}"/>
    <cellStyle name="Normalny 44 3" xfId="43576" xr:uid="{00000000-0005-0000-0000-000039AA0000}"/>
    <cellStyle name="Normalny 44 4" xfId="43577" xr:uid="{00000000-0005-0000-0000-00003AAA0000}"/>
    <cellStyle name="Normalny 44 5" xfId="43578" xr:uid="{00000000-0005-0000-0000-00003BAA0000}"/>
    <cellStyle name="Normalny 44 6" xfId="43579" xr:uid="{00000000-0005-0000-0000-00003CAA0000}"/>
    <cellStyle name="Normalny 44 7" xfId="43580" xr:uid="{00000000-0005-0000-0000-00003DAA0000}"/>
    <cellStyle name="Normalny 45" xfId="43581" xr:uid="{00000000-0005-0000-0000-00003EAA0000}"/>
    <cellStyle name="Normalny 45 2" xfId="43582" xr:uid="{00000000-0005-0000-0000-00003FAA0000}"/>
    <cellStyle name="Normalny 45 3" xfId="43583" xr:uid="{00000000-0005-0000-0000-000040AA0000}"/>
    <cellStyle name="Normalny 45 4" xfId="43584" xr:uid="{00000000-0005-0000-0000-000041AA0000}"/>
    <cellStyle name="Normalny 45 5" xfId="43585" xr:uid="{00000000-0005-0000-0000-000042AA0000}"/>
    <cellStyle name="Normalny 45 6" xfId="43586" xr:uid="{00000000-0005-0000-0000-000043AA0000}"/>
    <cellStyle name="Normalny 45 7" xfId="43587" xr:uid="{00000000-0005-0000-0000-000044AA0000}"/>
    <cellStyle name="Normalny 46" xfId="43588" xr:uid="{00000000-0005-0000-0000-000045AA0000}"/>
    <cellStyle name="Normalny 47" xfId="43589" xr:uid="{00000000-0005-0000-0000-000046AA0000}"/>
    <cellStyle name="Normalny 48" xfId="43590" xr:uid="{00000000-0005-0000-0000-000047AA0000}"/>
    <cellStyle name="Normalny 49" xfId="43591" xr:uid="{00000000-0005-0000-0000-000048AA0000}"/>
    <cellStyle name="Normalny 5" xfId="43592" xr:uid="{00000000-0005-0000-0000-000049AA0000}"/>
    <cellStyle name="Normalny 5 2" xfId="43593" xr:uid="{00000000-0005-0000-0000-00004AAA0000}"/>
    <cellStyle name="Normalny 5 2 2" xfId="43594" xr:uid="{00000000-0005-0000-0000-00004BAA0000}"/>
    <cellStyle name="Normalny 5 2 2 2" xfId="43595" xr:uid="{00000000-0005-0000-0000-00004CAA0000}"/>
    <cellStyle name="Normalny 5 2 3" xfId="43596" xr:uid="{00000000-0005-0000-0000-00004DAA0000}"/>
    <cellStyle name="Normalny 5 2 4" xfId="43597" xr:uid="{00000000-0005-0000-0000-00004EAA0000}"/>
    <cellStyle name="Normalny 5 3" xfId="43598" xr:uid="{00000000-0005-0000-0000-00004FAA0000}"/>
    <cellStyle name="Normalny 5 3 2" xfId="43599" xr:uid="{00000000-0005-0000-0000-000050AA0000}"/>
    <cellStyle name="Normalny 5 3 3" xfId="43600" xr:uid="{00000000-0005-0000-0000-000051AA0000}"/>
    <cellStyle name="Normalny 5 3 4" xfId="43601" xr:uid="{00000000-0005-0000-0000-000052AA0000}"/>
    <cellStyle name="Normalny 5 4" xfId="43602" xr:uid="{00000000-0005-0000-0000-000053AA0000}"/>
    <cellStyle name="Normalny 5 4 2" xfId="43603" xr:uid="{00000000-0005-0000-0000-000054AA0000}"/>
    <cellStyle name="Normalny 5 4 3" xfId="43604" xr:uid="{00000000-0005-0000-0000-000055AA0000}"/>
    <cellStyle name="Normalny 5 4 4" xfId="43605" xr:uid="{00000000-0005-0000-0000-000056AA0000}"/>
    <cellStyle name="Normalny 5 5" xfId="43606" xr:uid="{00000000-0005-0000-0000-000057AA0000}"/>
    <cellStyle name="Normalny 5 5 2" xfId="43607" xr:uid="{00000000-0005-0000-0000-000058AA0000}"/>
    <cellStyle name="Normalny 5 5 3" xfId="43608" xr:uid="{00000000-0005-0000-0000-000059AA0000}"/>
    <cellStyle name="Normalny 5 6" xfId="43609" xr:uid="{00000000-0005-0000-0000-00005AAA0000}"/>
    <cellStyle name="Normalny 5 7" xfId="43610" xr:uid="{00000000-0005-0000-0000-00005BAA0000}"/>
    <cellStyle name="Normalny 5 8" xfId="43611" xr:uid="{00000000-0005-0000-0000-00005CAA0000}"/>
    <cellStyle name="Normalny 5_131021_OBIEKTY_NOWY_SAP" xfId="43612" xr:uid="{00000000-0005-0000-0000-00005DAA0000}"/>
    <cellStyle name="Normalny 50" xfId="43613" xr:uid="{00000000-0005-0000-0000-00005EAA0000}"/>
    <cellStyle name="Normalny 51" xfId="43614" xr:uid="{00000000-0005-0000-0000-00005FAA0000}"/>
    <cellStyle name="Normalny 52" xfId="43615" xr:uid="{00000000-0005-0000-0000-000060AA0000}"/>
    <cellStyle name="Normalny 53" xfId="43616" xr:uid="{00000000-0005-0000-0000-000061AA0000}"/>
    <cellStyle name="Normalny 53 2" xfId="43617" xr:uid="{00000000-0005-0000-0000-000062AA0000}"/>
    <cellStyle name="Normalny 53 3" xfId="43618" xr:uid="{00000000-0005-0000-0000-000063AA0000}"/>
    <cellStyle name="Normalny 53 4" xfId="43619" xr:uid="{00000000-0005-0000-0000-000064AA0000}"/>
    <cellStyle name="Normalny 53 5" xfId="43620" xr:uid="{00000000-0005-0000-0000-000065AA0000}"/>
    <cellStyle name="Normalny 53 6" xfId="43621" xr:uid="{00000000-0005-0000-0000-000066AA0000}"/>
    <cellStyle name="Normalny 53 7" xfId="43622" xr:uid="{00000000-0005-0000-0000-000067AA0000}"/>
    <cellStyle name="Normalny 54" xfId="43623" xr:uid="{00000000-0005-0000-0000-000068AA0000}"/>
    <cellStyle name="Normalny 54 2" xfId="43624" xr:uid="{00000000-0005-0000-0000-000069AA0000}"/>
    <cellStyle name="Normalny 54 3" xfId="43625" xr:uid="{00000000-0005-0000-0000-00006AAA0000}"/>
    <cellStyle name="Normalny 54 4" xfId="43626" xr:uid="{00000000-0005-0000-0000-00006BAA0000}"/>
    <cellStyle name="Normalny 54 5" xfId="43627" xr:uid="{00000000-0005-0000-0000-00006CAA0000}"/>
    <cellStyle name="Normalny 54 6" xfId="43628" xr:uid="{00000000-0005-0000-0000-00006DAA0000}"/>
    <cellStyle name="Normalny 54 7" xfId="43629" xr:uid="{00000000-0005-0000-0000-00006EAA0000}"/>
    <cellStyle name="Normalny 55" xfId="43630" xr:uid="{00000000-0005-0000-0000-00006FAA0000}"/>
    <cellStyle name="Normalny 55 2" xfId="43631" xr:uid="{00000000-0005-0000-0000-000070AA0000}"/>
    <cellStyle name="Normalny 55 3" xfId="43632" xr:uid="{00000000-0005-0000-0000-000071AA0000}"/>
    <cellStyle name="Normalny 55 4" xfId="43633" xr:uid="{00000000-0005-0000-0000-000072AA0000}"/>
    <cellStyle name="Normalny 55 5" xfId="43634" xr:uid="{00000000-0005-0000-0000-000073AA0000}"/>
    <cellStyle name="Normalny 55 6" xfId="43635" xr:uid="{00000000-0005-0000-0000-000074AA0000}"/>
    <cellStyle name="Normalny 55 7" xfId="43636" xr:uid="{00000000-0005-0000-0000-000075AA0000}"/>
    <cellStyle name="Normalny 56" xfId="43637" xr:uid="{00000000-0005-0000-0000-000076AA0000}"/>
    <cellStyle name="Normalny 57" xfId="43638" xr:uid="{00000000-0005-0000-0000-000077AA0000}"/>
    <cellStyle name="Normalny 58" xfId="43639" xr:uid="{00000000-0005-0000-0000-000078AA0000}"/>
    <cellStyle name="Normalny 59" xfId="43640" xr:uid="{00000000-0005-0000-0000-000079AA0000}"/>
    <cellStyle name="Normalny 59 2" xfId="43641" xr:uid="{00000000-0005-0000-0000-00007AAA0000}"/>
    <cellStyle name="Normalny 59 3" xfId="43642" xr:uid="{00000000-0005-0000-0000-00007BAA0000}"/>
    <cellStyle name="Normalny 59 4" xfId="43643" xr:uid="{00000000-0005-0000-0000-00007CAA0000}"/>
    <cellStyle name="Normalny 59 5" xfId="43644" xr:uid="{00000000-0005-0000-0000-00007DAA0000}"/>
    <cellStyle name="Normalny 59 6" xfId="43645" xr:uid="{00000000-0005-0000-0000-00007EAA0000}"/>
    <cellStyle name="Normalny 59 7" xfId="43646" xr:uid="{00000000-0005-0000-0000-00007FAA0000}"/>
    <cellStyle name="Normalny 6" xfId="43647" xr:uid="{00000000-0005-0000-0000-000080AA0000}"/>
    <cellStyle name="Normalny 6 10" xfId="43648" xr:uid="{00000000-0005-0000-0000-000081AA0000}"/>
    <cellStyle name="Normalny 6 11" xfId="43649" xr:uid="{00000000-0005-0000-0000-000082AA0000}"/>
    <cellStyle name="Normalny 6 12" xfId="43650" xr:uid="{00000000-0005-0000-0000-000083AA0000}"/>
    <cellStyle name="Normalny 6 2" xfId="43651" xr:uid="{00000000-0005-0000-0000-000084AA0000}"/>
    <cellStyle name="Normalny 6 2 10" xfId="43652" xr:uid="{00000000-0005-0000-0000-000085AA0000}"/>
    <cellStyle name="Normalny 6 2 2" xfId="43653" xr:uid="{00000000-0005-0000-0000-000086AA0000}"/>
    <cellStyle name="Normalny 6 2 2 2" xfId="43654" xr:uid="{00000000-0005-0000-0000-000087AA0000}"/>
    <cellStyle name="Normalny 6 2 2 2 2" xfId="43655" xr:uid="{00000000-0005-0000-0000-000088AA0000}"/>
    <cellStyle name="Normalny 6 2 2 2 3" xfId="43656" xr:uid="{00000000-0005-0000-0000-000089AA0000}"/>
    <cellStyle name="Normalny 6 2 2 2 4" xfId="43657" xr:uid="{00000000-0005-0000-0000-00008AAA0000}"/>
    <cellStyle name="Normalny 6 2 2 2 5" xfId="43658" xr:uid="{00000000-0005-0000-0000-00008BAA0000}"/>
    <cellStyle name="Normalny 6 2 2 2 6" xfId="43659" xr:uid="{00000000-0005-0000-0000-00008CAA0000}"/>
    <cellStyle name="Normalny 6 2 2 2_załącznik 4_prognoza_Umowy" xfId="43660" xr:uid="{00000000-0005-0000-0000-00008DAA0000}"/>
    <cellStyle name="Normalny 6 2 2 3" xfId="43661" xr:uid="{00000000-0005-0000-0000-00008EAA0000}"/>
    <cellStyle name="Normalny 6 2 2 3 2" xfId="43662" xr:uid="{00000000-0005-0000-0000-00008FAA0000}"/>
    <cellStyle name="Normalny 6 2 2 3 3" xfId="43663" xr:uid="{00000000-0005-0000-0000-000090AA0000}"/>
    <cellStyle name="Normalny 6 2 2 3 4" xfId="43664" xr:uid="{00000000-0005-0000-0000-000091AA0000}"/>
    <cellStyle name="Normalny 6 2 2 3 5" xfId="43665" xr:uid="{00000000-0005-0000-0000-000092AA0000}"/>
    <cellStyle name="Normalny 6 2 2 3 6" xfId="43666" xr:uid="{00000000-0005-0000-0000-000093AA0000}"/>
    <cellStyle name="Normalny 6 2 2 3_załącznik 4_prognoza_Umowy" xfId="43667" xr:uid="{00000000-0005-0000-0000-000094AA0000}"/>
    <cellStyle name="Normalny 6 2 2 4" xfId="43668" xr:uid="{00000000-0005-0000-0000-000095AA0000}"/>
    <cellStyle name="Normalny 6 2 2 5" xfId="43669" xr:uid="{00000000-0005-0000-0000-000096AA0000}"/>
    <cellStyle name="Normalny 6 2 2 6" xfId="43670" xr:uid="{00000000-0005-0000-0000-000097AA0000}"/>
    <cellStyle name="Normalny 6 2 2 7" xfId="43671" xr:uid="{00000000-0005-0000-0000-000098AA0000}"/>
    <cellStyle name="Normalny 6 2 2 8" xfId="43672" xr:uid="{00000000-0005-0000-0000-000099AA0000}"/>
    <cellStyle name="Normalny 6 2 2_2011'05 Raport PGE_DO-CO2" xfId="43673" xr:uid="{00000000-0005-0000-0000-00009AAA0000}"/>
    <cellStyle name="Normalny 6 2 3" xfId="43674" xr:uid="{00000000-0005-0000-0000-00009BAA0000}"/>
    <cellStyle name="Normalny 6 2 3 2" xfId="43675" xr:uid="{00000000-0005-0000-0000-00009CAA0000}"/>
    <cellStyle name="Normalny 6 2 3 3" xfId="43676" xr:uid="{00000000-0005-0000-0000-00009DAA0000}"/>
    <cellStyle name="Normalny 6 2 3 4" xfId="43677" xr:uid="{00000000-0005-0000-0000-00009EAA0000}"/>
    <cellStyle name="Normalny 6 2 3 5" xfId="43678" xr:uid="{00000000-0005-0000-0000-00009FAA0000}"/>
    <cellStyle name="Normalny 6 2 3 6" xfId="43679" xr:uid="{00000000-0005-0000-0000-0000A0AA0000}"/>
    <cellStyle name="Normalny 6 2 3_załącznik 4_prognoza_Umowy" xfId="43680" xr:uid="{00000000-0005-0000-0000-0000A1AA0000}"/>
    <cellStyle name="Normalny 6 2 4" xfId="43681" xr:uid="{00000000-0005-0000-0000-0000A2AA0000}"/>
    <cellStyle name="Normalny 6 2 4 2" xfId="43682" xr:uid="{00000000-0005-0000-0000-0000A3AA0000}"/>
    <cellStyle name="Normalny 6 2 5" xfId="43683" xr:uid="{00000000-0005-0000-0000-0000A4AA0000}"/>
    <cellStyle name="Normalny 6 2 5 2" xfId="43684" xr:uid="{00000000-0005-0000-0000-0000A5AA0000}"/>
    <cellStyle name="Normalny 6 2 5 2 10" xfId="43685" xr:uid="{00000000-0005-0000-0000-0000A6AA0000}"/>
    <cellStyle name="Normalny 6 2 5 2 11" xfId="43686" xr:uid="{00000000-0005-0000-0000-0000A7AA0000}"/>
    <cellStyle name="Normalny 6 2 5 2 12" xfId="43687" xr:uid="{00000000-0005-0000-0000-0000A8AA0000}"/>
    <cellStyle name="Normalny 6 2 5 2 13" xfId="43688" xr:uid="{00000000-0005-0000-0000-0000A9AA0000}"/>
    <cellStyle name="Normalny 6 2 5 2 14" xfId="43689" xr:uid="{00000000-0005-0000-0000-0000AAAA0000}"/>
    <cellStyle name="Normalny 6 2 5 2 2" xfId="43690" xr:uid="{00000000-0005-0000-0000-0000ABAA0000}"/>
    <cellStyle name="Normalny 6 2 5 2 3" xfId="43691" xr:uid="{00000000-0005-0000-0000-0000ACAA0000}"/>
    <cellStyle name="Normalny 6 2 5 2 4" xfId="43692" xr:uid="{00000000-0005-0000-0000-0000ADAA0000}"/>
    <cellStyle name="Normalny 6 2 5 2 5" xfId="43693" xr:uid="{00000000-0005-0000-0000-0000AEAA0000}"/>
    <cellStyle name="Normalny 6 2 5 2 6" xfId="43694" xr:uid="{00000000-0005-0000-0000-0000AFAA0000}"/>
    <cellStyle name="Normalny 6 2 5 2 7" xfId="43695" xr:uid="{00000000-0005-0000-0000-0000B0AA0000}"/>
    <cellStyle name="Normalny 6 2 5 2 8" xfId="43696" xr:uid="{00000000-0005-0000-0000-0000B1AA0000}"/>
    <cellStyle name="Normalny 6 2 5 2 9" xfId="43697" xr:uid="{00000000-0005-0000-0000-0000B2AA0000}"/>
    <cellStyle name="Normalny 6 2 6" xfId="43698" xr:uid="{00000000-0005-0000-0000-0000B3AA0000}"/>
    <cellStyle name="Normalny 6 2 7" xfId="43699" xr:uid="{00000000-0005-0000-0000-0000B4AA0000}"/>
    <cellStyle name="Normalny 6 2 8" xfId="43700" xr:uid="{00000000-0005-0000-0000-0000B5AA0000}"/>
    <cellStyle name="Normalny 6 2 9" xfId="43701" xr:uid="{00000000-0005-0000-0000-0000B6AA0000}"/>
    <cellStyle name="Normalny 6 2_2011'05 Raport PGE_DO-CO2" xfId="43702" xr:uid="{00000000-0005-0000-0000-0000B7AA0000}"/>
    <cellStyle name="Normalny 6 3" xfId="43703" xr:uid="{00000000-0005-0000-0000-0000B8AA0000}"/>
    <cellStyle name="Normalny 6 3 2" xfId="43704" xr:uid="{00000000-0005-0000-0000-0000B9AA0000}"/>
    <cellStyle name="Normalny 6 3 2 2" xfId="43705" xr:uid="{00000000-0005-0000-0000-0000BAAA0000}"/>
    <cellStyle name="Normalny 6 3 2 3" xfId="43706" xr:uid="{00000000-0005-0000-0000-0000BBAA0000}"/>
    <cellStyle name="Normalny 6 3 2 4" xfId="43707" xr:uid="{00000000-0005-0000-0000-0000BCAA0000}"/>
    <cellStyle name="Normalny 6 3 2 5" xfId="43708" xr:uid="{00000000-0005-0000-0000-0000BDAA0000}"/>
    <cellStyle name="Normalny 6 3 2 6" xfId="43709" xr:uid="{00000000-0005-0000-0000-0000BEAA0000}"/>
    <cellStyle name="Normalny 6 3 2_załącznik 4_prognoza_Umowy" xfId="43710" xr:uid="{00000000-0005-0000-0000-0000BFAA0000}"/>
    <cellStyle name="Normalny 6 3 3" xfId="43711" xr:uid="{00000000-0005-0000-0000-0000C0AA0000}"/>
    <cellStyle name="Normalny 6 3 3 2" xfId="43712" xr:uid="{00000000-0005-0000-0000-0000C1AA0000}"/>
    <cellStyle name="Normalny 6 3 4" xfId="43713" xr:uid="{00000000-0005-0000-0000-0000C2AA0000}"/>
    <cellStyle name="Normalny 6 3 5" xfId="43714" xr:uid="{00000000-0005-0000-0000-0000C3AA0000}"/>
    <cellStyle name="Normalny 6 3_2011'05 Raport PGE_DO-CO2" xfId="43715" xr:uid="{00000000-0005-0000-0000-0000C4AA0000}"/>
    <cellStyle name="Normalny 6 4" xfId="43716" xr:uid="{00000000-0005-0000-0000-0000C5AA0000}"/>
    <cellStyle name="Normalny 6 4 2" xfId="43717" xr:uid="{00000000-0005-0000-0000-0000C6AA0000}"/>
    <cellStyle name="Normalny 6 4 3" xfId="43718" xr:uid="{00000000-0005-0000-0000-0000C7AA0000}"/>
    <cellStyle name="Normalny 6 5" xfId="43719" xr:uid="{00000000-0005-0000-0000-0000C8AA0000}"/>
    <cellStyle name="Normalny 6 5 2" xfId="43720" xr:uid="{00000000-0005-0000-0000-0000C9AA0000}"/>
    <cellStyle name="Normalny 6 6" xfId="43721" xr:uid="{00000000-0005-0000-0000-0000CAAA0000}"/>
    <cellStyle name="Normalny 6 6 2" xfId="43722" xr:uid="{00000000-0005-0000-0000-0000CBAA0000}"/>
    <cellStyle name="Normalny 6 7" xfId="43723" xr:uid="{00000000-0005-0000-0000-0000CCAA0000}"/>
    <cellStyle name="Normalny 6 7 2" xfId="43724" xr:uid="{00000000-0005-0000-0000-0000CDAA0000}"/>
    <cellStyle name="Normalny 6 7 2 2" xfId="43725" xr:uid="{00000000-0005-0000-0000-0000CEAA0000}"/>
    <cellStyle name="Normalny 6 7 3" xfId="43726" xr:uid="{00000000-0005-0000-0000-0000CFAA0000}"/>
    <cellStyle name="Normalny 6 7 3 2" xfId="43727" xr:uid="{00000000-0005-0000-0000-0000D0AA0000}"/>
    <cellStyle name="Normalny 6 7 3 2 2" xfId="43728" xr:uid="{00000000-0005-0000-0000-0000D1AA0000}"/>
    <cellStyle name="Normalny 6 7 3 3" xfId="43729" xr:uid="{00000000-0005-0000-0000-0000D2AA0000}"/>
    <cellStyle name="Normalny 6 7 4" xfId="43730" xr:uid="{00000000-0005-0000-0000-0000D3AA0000}"/>
    <cellStyle name="Normalny 6 7 4 2" xfId="43731" xr:uid="{00000000-0005-0000-0000-0000D4AA0000}"/>
    <cellStyle name="Normalny 6 7 4 2 2" xfId="43732" xr:uid="{00000000-0005-0000-0000-0000D5AA0000}"/>
    <cellStyle name="Normalny 6 7 4 3" xfId="43733" xr:uid="{00000000-0005-0000-0000-0000D6AA0000}"/>
    <cellStyle name="Normalny 6 7 5" xfId="43734" xr:uid="{00000000-0005-0000-0000-0000D7AA0000}"/>
    <cellStyle name="Normalny 6 7 5 2" xfId="43735" xr:uid="{00000000-0005-0000-0000-0000D8AA0000}"/>
    <cellStyle name="Normalny 6 7 6" xfId="43736" xr:uid="{00000000-0005-0000-0000-0000D9AA0000}"/>
    <cellStyle name="Normalny 6 8" xfId="43737" xr:uid="{00000000-0005-0000-0000-0000DAAA0000}"/>
    <cellStyle name="Normalny 6 8 2" xfId="43738" xr:uid="{00000000-0005-0000-0000-0000DBAA0000}"/>
    <cellStyle name="Normalny 6 9" xfId="43739" xr:uid="{00000000-0005-0000-0000-0000DCAA0000}"/>
    <cellStyle name="Normalny 6_131021_OBIEKTY_NOWY_SAP" xfId="43740" xr:uid="{00000000-0005-0000-0000-0000DDAA0000}"/>
    <cellStyle name="Normalny 60" xfId="43741" xr:uid="{00000000-0005-0000-0000-0000DEAA0000}"/>
    <cellStyle name="Normalny 60 2" xfId="43742" xr:uid="{00000000-0005-0000-0000-0000DFAA0000}"/>
    <cellStyle name="Normalny 60 3" xfId="43743" xr:uid="{00000000-0005-0000-0000-0000E0AA0000}"/>
    <cellStyle name="Normalny 60 4" xfId="43744" xr:uid="{00000000-0005-0000-0000-0000E1AA0000}"/>
    <cellStyle name="Normalny 60 5" xfId="43745" xr:uid="{00000000-0005-0000-0000-0000E2AA0000}"/>
    <cellStyle name="Normalny 60 6" xfId="43746" xr:uid="{00000000-0005-0000-0000-0000E3AA0000}"/>
    <cellStyle name="Normalny 60 7" xfId="43747" xr:uid="{00000000-0005-0000-0000-0000E4AA0000}"/>
    <cellStyle name="Normalny 61" xfId="43748" xr:uid="{00000000-0005-0000-0000-0000E5AA0000}"/>
    <cellStyle name="Normalny 61 2" xfId="43749" xr:uid="{00000000-0005-0000-0000-0000E6AA0000}"/>
    <cellStyle name="Normalny 61 3" xfId="43750" xr:uid="{00000000-0005-0000-0000-0000E7AA0000}"/>
    <cellStyle name="Normalny 61 4" xfId="43751" xr:uid="{00000000-0005-0000-0000-0000E8AA0000}"/>
    <cellStyle name="Normalny 61 5" xfId="43752" xr:uid="{00000000-0005-0000-0000-0000E9AA0000}"/>
    <cellStyle name="Normalny 61 6" xfId="43753" xr:uid="{00000000-0005-0000-0000-0000EAAA0000}"/>
    <cellStyle name="Normalny 61 7" xfId="43754" xr:uid="{00000000-0005-0000-0000-0000EBAA0000}"/>
    <cellStyle name="Normalny 62" xfId="43755" xr:uid="{00000000-0005-0000-0000-0000ECAA0000}"/>
    <cellStyle name="Normalny 62 2" xfId="43756" xr:uid="{00000000-0005-0000-0000-0000EDAA0000}"/>
    <cellStyle name="Normalny 62 3" xfId="43757" xr:uid="{00000000-0005-0000-0000-0000EEAA0000}"/>
    <cellStyle name="Normalny 62 4" xfId="43758" xr:uid="{00000000-0005-0000-0000-0000EFAA0000}"/>
    <cellStyle name="Normalny 62 5" xfId="43759" xr:uid="{00000000-0005-0000-0000-0000F0AA0000}"/>
    <cellStyle name="Normalny 62 6" xfId="43760" xr:uid="{00000000-0005-0000-0000-0000F1AA0000}"/>
    <cellStyle name="Normalny 62 7" xfId="43761" xr:uid="{00000000-0005-0000-0000-0000F2AA0000}"/>
    <cellStyle name="Normalny 63" xfId="43762" xr:uid="{00000000-0005-0000-0000-0000F3AA0000}"/>
    <cellStyle name="Normalny 63 2" xfId="43763" xr:uid="{00000000-0005-0000-0000-0000F4AA0000}"/>
    <cellStyle name="Normalny 63 3" xfId="43764" xr:uid="{00000000-0005-0000-0000-0000F5AA0000}"/>
    <cellStyle name="Normalny 63 4" xfId="43765" xr:uid="{00000000-0005-0000-0000-0000F6AA0000}"/>
    <cellStyle name="Normalny 63 5" xfId="43766" xr:uid="{00000000-0005-0000-0000-0000F7AA0000}"/>
    <cellStyle name="Normalny 63 6" xfId="43767" xr:uid="{00000000-0005-0000-0000-0000F8AA0000}"/>
    <cellStyle name="Normalny 63 7" xfId="43768" xr:uid="{00000000-0005-0000-0000-0000F9AA0000}"/>
    <cellStyle name="Normalny 64" xfId="43769" xr:uid="{00000000-0005-0000-0000-0000FAAA0000}"/>
    <cellStyle name="Normalny 64 2" xfId="43770" xr:uid="{00000000-0005-0000-0000-0000FBAA0000}"/>
    <cellStyle name="Normalny 64 3" xfId="43771" xr:uid="{00000000-0005-0000-0000-0000FCAA0000}"/>
    <cellStyle name="Normalny 64 4" xfId="43772" xr:uid="{00000000-0005-0000-0000-0000FDAA0000}"/>
    <cellStyle name="Normalny 64 5" xfId="43773" xr:uid="{00000000-0005-0000-0000-0000FEAA0000}"/>
    <cellStyle name="Normalny 64 6" xfId="43774" xr:uid="{00000000-0005-0000-0000-0000FFAA0000}"/>
    <cellStyle name="Normalny 64 7" xfId="43775" xr:uid="{00000000-0005-0000-0000-000000AB0000}"/>
    <cellStyle name="Normalny 65" xfId="43776" xr:uid="{00000000-0005-0000-0000-000001AB0000}"/>
    <cellStyle name="Normalny 65 2" xfId="43777" xr:uid="{00000000-0005-0000-0000-000002AB0000}"/>
    <cellStyle name="Normalny 65 3" xfId="43778" xr:uid="{00000000-0005-0000-0000-000003AB0000}"/>
    <cellStyle name="Normalny 65 4" xfId="43779" xr:uid="{00000000-0005-0000-0000-000004AB0000}"/>
    <cellStyle name="Normalny 65 5" xfId="43780" xr:uid="{00000000-0005-0000-0000-000005AB0000}"/>
    <cellStyle name="Normalny 65 6" xfId="43781" xr:uid="{00000000-0005-0000-0000-000006AB0000}"/>
    <cellStyle name="Normalny 65 7" xfId="43782" xr:uid="{00000000-0005-0000-0000-000007AB0000}"/>
    <cellStyle name="Normalny 66" xfId="43783" xr:uid="{00000000-0005-0000-0000-000008AB0000}"/>
    <cellStyle name="Normalny 66 2" xfId="43784" xr:uid="{00000000-0005-0000-0000-000009AB0000}"/>
    <cellStyle name="Normalny 66 3" xfId="43785" xr:uid="{00000000-0005-0000-0000-00000AAB0000}"/>
    <cellStyle name="Normalny 66 4" xfId="43786" xr:uid="{00000000-0005-0000-0000-00000BAB0000}"/>
    <cellStyle name="Normalny 66 5" xfId="43787" xr:uid="{00000000-0005-0000-0000-00000CAB0000}"/>
    <cellStyle name="Normalny 66 6" xfId="43788" xr:uid="{00000000-0005-0000-0000-00000DAB0000}"/>
    <cellStyle name="Normalny 66 7" xfId="43789" xr:uid="{00000000-0005-0000-0000-00000EAB0000}"/>
    <cellStyle name="Normalny 67" xfId="43790" xr:uid="{00000000-0005-0000-0000-00000FAB0000}"/>
    <cellStyle name="Normalny 68" xfId="43791" xr:uid="{00000000-0005-0000-0000-000010AB0000}"/>
    <cellStyle name="Normalny 68 2" xfId="43792" xr:uid="{00000000-0005-0000-0000-000011AB0000}"/>
    <cellStyle name="Normalny 69" xfId="43793" xr:uid="{00000000-0005-0000-0000-000012AB0000}"/>
    <cellStyle name="Normalny 69 2" xfId="43794" xr:uid="{00000000-0005-0000-0000-000013AB0000}"/>
    <cellStyle name="Normalny 7" xfId="43795" xr:uid="{00000000-0005-0000-0000-000014AB0000}"/>
    <cellStyle name="Normalny 7 10" xfId="43796" xr:uid="{00000000-0005-0000-0000-000015AB0000}"/>
    <cellStyle name="Normalny 7 11" xfId="43797" xr:uid="{00000000-0005-0000-0000-000016AB0000}"/>
    <cellStyle name="Normalny 7 12" xfId="43798" xr:uid="{00000000-0005-0000-0000-000017AB0000}"/>
    <cellStyle name="Normalny 7 13" xfId="43799" xr:uid="{00000000-0005-0000-0000-000018AB0000}"/>
    <cellStyle name="Normalny 7 14" xfId="43800" xr:uid="{00000000-0005-0000-0000-000019AB0000}"/>
    <cellStyle name="Normalny 7 15" xfId="43801" xr:uid="{00000000-0005-0000-0000-00001AAB0000}"/>
    <cellStyle name="Normalny 7 16" xfId="43802" xr:uid="{00000000-0005-0000-0000-00001BAB0000}"/>
    <cellStyle name="Normalny 7 17" xfId="43803" xr:uid="{00000000-0005-0000-0000-00001CAB0000}"/>
    <cellStyle name="Normalny 7 18" xfId="43804" xr:uid="{00000000-0005-0000-0000-00001DAB0000}"/>
    <cellStyle name="Normalny 7 19" xfId="43805" xr:uid="{00000000-0005-0000-0000-00001EAB0000}"/>
    <cellStyle name="Normalny 7 2" xfId="43806" xr:uid="{00000000-0005-0000-0000-00001FAB0000}"/>
    <cellStyle name="Normalny 7 2 10" xfId="43807" xr:uid="{00000000-0005-0000-0000-000020AB0000}"/>
    <cellStyle name="Normalny 7 2 11" xfId="43808" xr:uid="{00000000-0005-0000-0000-000021AB0000}"/>
    <cellStyle name="Normalny 7 2 12" xfId="43809" xr:uid="{00000000-0005-0000-0000-000022AB0000}"/>
    <cellStyle name="Normalny 7 2 13" xfId="43810" xr:uid="{00000000-0005-0000-0000-000023AB0000}"/>
    <cellStyle name="Normalny 7 2 14" xfId="43811" xr:uid="{00000000-0005-0000-0000-000024AB0000}"/>
    <cellStyle name="Normalny 7 2 15" xfId="43812" xr:uid="{00000000-0005-0000-0000-000025AB0000}"/>
    <cellStyle name="Normalny 7 2 16" xfId="43813" xr:uid="{00000000-0005-0000-0000-000026AB0000}"/>
    <cellStyle name="Normalny 7 2 17" xfId="43814" xr:uid="{00000000-0005-0000-0000-000027AB0000}"/>
    <cellStyle name="Normalny 7 2 18" xfId="43815" xr:uid="{00000000-0005-0000-0000-000028AB0000}"/>
    <cellStyle name="Normalny 7 2 19" xfId="43816" xr:uid="{00000000-0005-0000-0000-000029AB0000}"/>
    <cellStyle name="Normalny 7 2 2" xfId="43817" xr:uid="{00000000-0005-0000-0000-00002AAB0000}"/>
    <cellStyle name="Normalny 7 2 2 2" xfId="43818" xr:uid="{00000000-0005-0000-0000-00002BAB0000}"/>
    <cellStyle name="Normalny 7 2 2 3" xfId="43819" xr:uid="{00000000-0005-0000-0000-00002CAB0000}"/>
    <cellStyle name="Normalny 7 2 20" xfId="43820" xr:uid="{00000000-0005-0000-0000-00002DAB0000}"/>
    <cellStyle name="Normalny 7 2 21" xfId="43821" xr:uid="{00000000-0005-0000-0000-00002EAB0000}"/>
    <cellStyle name="Normalny 7 2 3" xfId="43822" xr:uid="{00000000-0005-0000-0000-00002FAB0000}"/>
    <cellStyle name="Normalny 7 2 3 2" xfId="43823" xr:uid="{00000000-0005-0000-0000-000030AB0000}"/>
    <cellStyle name="Normalny 7 2 4" xfId="43824" xr:uid="{00000000-0005-0000-0000-000031AB0000}"/>
    <cellStyle name="Normalny 7 2 5" xfId="43825" xr:uid="{00000000-0005-0000-0000-000032AB0000}"/>
    <cellStyle name="Normalny 7 2 6" xfId="43826" xr:uid="{00000000-0005-0000-0000-000033AB0000}"/>
    <cellStyle name="Normalny 7 2 7" xfId="43827" xr:uid="{00000000-0005-0000-0000-000034AB0000}"/>
    <cellStyle name="Normalny 7 2 8" xfId="43828" xr:uid="{00000000-0005-0000-0000-000035AB0000}"/>
    <cellStyle name="Normalny 7 2 9" xfId="43829" xr:uid="{00000000-0005-0000-0000-000036AB0000}"/>
    <cellStyle name="Normalny 7 20" xfId="43830" xr:uid="{00000000-0005-0000-0000-000037AB0000}"/>
    <cellStyle name="Normalny 7 21" xfId="43831" xr:uid="{00000000-0005-0000-0000-000038AB0000}"/>
    <cellStyle name="Normalny 7 22" xfId="43832" xr:uid="{00000000-0005-0000-0000-000039AB0000}"/>
    <cellStyle name="Normalny 7 23" xfId="43833" xr:uid="{00000000-0005-0000-0000-00003AAB0000}"/>
    <cellStyle name="Normalny 7 24" xfId="43834" xr:uid="{00000000-0005-0000-0000-00003BAB0000}"/>
    <cellStyle name="Normalny 7 25" xfId="43835" xr:uid="{00000000-0005-0000-0000-00003CAB0000}"/>
    <cellStyle name="Normalny 7 26" xfId="43836" xr:uid="{00000000-0005-0000-0000-00003DAB0000}"/>
    <cellStyle name="Normalny 7 27" xfId="43837" xr:uid="{00000000-0005-0000-0000-00003EAB0000}"/>
    <cellStyle name="Normalny 7 28" xfId="43838" xr:uid="{00000000-0005-0000-0000-00003FAB0000}"/>
    <cellStyle name="Normalny 7 29" xfId="43839" xr:uid="{00000000-0005-0000-0000-000040AB0000}"/>
    <cellStyle name="Normalny 7 3" xfId="43840" xr:uid="{00000000-0005-0000-0000-000041AB0000}"/>
    <cellStyle name="Normalny 7 3 2" xfId="43841" xr:uid="{00000000-0005-0000-0000-000042AB0000}"/>
    <cellStyle name="Normalny 7 3 3" xfId="43842" xr:uid="{00000000-0005-0000-0000-000043AB0000}"/>
    <cellStyle name="Normalny 7 3 4" xfId="43843" xr:uid="{00000000-0005-0000-0000-000044AB0000}"/>
    <cellStyle name="Normalny 7 30" xfId="43844" xr:uid="{00000000-0005-0000-0000-000045AB0000}"/>
    <cellStyle name="Normalny 7 31" xfId="43845" xr:uid="{00000000-0005-0000-0000-000046AB0000}"/>
    <cellStyle name="Normalny 7 32" xfId="43846" xr:uid="{00000000-0005-0000-0000-000047AB0000}"/>
    <cellStyle name="Normalny 7 33" xfId="43847" xr:uid="{00000000-0005-0000-0000-000048AB0000}"/>
    <cellStyle name="Normalny 7 34" xfId="43848" xr:uid="{00000000-0005-0000-0000-000049AB0000}"/>
    <cellStyle name="Normalny 7 35" xfId="43849" xr:uid="{00000000-0005-0000-0000-00004AAB0000}"/>
    <cellStyle name="Normalny 7 36" xfId="43850" xr:uid="{00000000-0005-0000-0000-00004BAB0000}"/>
    <cellStyle name="Normalny 7 37" xfId="43851" xr:uid="{00000000-0005-0000-0000-00004CAB0000}"/>
    <cellStyle name="Normalny 7 38" xfId="43852" xr:uid="{00000000-0005-0000-0000-00004DAB0000}"/>
    <cellStyle name="Normalny 7 39" xfId="43853" xr:uid="{00000000-0005-0000-0000-00004EAB0000}"/>
    <cellStyle name="Normalny 7 4" xfId="43854" xr:uid="{00000000-0005-0000-0000-00004FAB0000}"/>
    <cellStyle name="Normalny 7 4 2" xfId="43855" xr:uid="{00000000-0005-0000-0000-000050AB0000}"/>
    <cellStyle name="Normalny 7 4 3" xfId="43856" xr:uid="{00000000-0005-0000-0000-000051AB0000}"/>
    <cellStyle name="Normalny 7 4 4" xfId="43857" xr:uid="{00000000-0005-0000-0000-000052AB0000}"/>
    <cellStyle name="Normalny 7 40" xfId="43858" xr:uid="{00000000-0005-0000-0000-000053AB0000}"/>
    <cellStyle name="Normalny 7 41" xfId="43859" xr:uid="{00000000-0005-0000-0000-000054AB0000}"/>
    <cellStyle name="Normalny 7 42" xfId="43860" xr:uid="{00000000-0005-0000-0000-000055AB0000}"/>
    <cellStyle name="Normalny 7 43" xfId="43861" xr:uid="{00000000-0005-0000-0000-000056AB0000}"/>
    <cellStyle name="Normalny 7 44" xfId="43862" xr:uid="{00000000-0005-0000-0000-000057AB0000}"/>
    <cellStyle name="Normalny 7 45" xfId="43863" xr:uid="{00000000-0005-0000-0000-000058AB0000}"/>
    <cellStyle name="Normalny 7 46" xfId="43864" xr:uid="{00000000-0005-0000-0000-000059AB0000}"/>
    <cellStyle name="Normalny 7 47" xfId="43865" xr:uid="{00000000-0005-0000-0000-00005AAB0000}"/>
    <cellStyle name="Normalny 7 48" xfId="43866" xr:uid="{00000000-0005-0000-0000-00005BAB0000}"/>
    <cellStyle name="Normalny 7 48 2" xfId="43867" xr:uid="{00000000-0005-0000-0000-00005CAB0000}"/>
    <cellStyle name="Normalny 7 48 3" xfId="43868" xr:uid="{00000000-0005-0000-0000-00005DAB0000}"/>
    <cellStyle name="Normalny 7 48 4" xfId="43869" xr:uid="{00000000-0005-0000-0000-00005EAB0000}"/>
    <cellStyle name="Normalny 7 48 5" xfId="43870" xr:uid="{00000000-0005-0000-0000-00005FAB0000}"/>
    <cellStyle name="Normalny 7 49" xfId="43871" xr:uid="{00000000-0005-0000-0000-000060AB0000}"/>
    <cellStyle name="Normalny 7 49 2" xfId="43872" xr:uid="{00000000-0005-0000-0000-000061AB0000}"/>
    <cellStyle name="Normalny 7 49 3" xfId="43873" xr:uid="{00000000-0005-0000-0000-000062AB0000}"/>
    <cellStyle name="Normalny 7 49 4" xfId="43874" xr:uid="{00000000-0005-0000-0000-000063AB0000}"/>
    <cellStyle name="Normalny 7 49 5" xfId="43875" xr:uid="{00000000-0005-0000-0000-000064AB0000}"/>
    <cellStyle name="Normalny 7 5" xfId="43876" xr:uid="{00000000-0005-0000-0000-000065AB0000}"/>
    <cellStyle name="Normalny 7 5 2" xfId="43877" xr:uid="{00000000-0005-0000-0000-000066AB0000}"/>
    <cellStyle name="Normalny 7 50" xfId="43878" xr:uid="{00000000-0005-0000-0000-000067AB0000}"/>
    <cellStyle name="Normalny 7 50 2" xfId="43879" xr:uid="{00000000-0005-0000-0000-000068AB0000}"/>
    <cellStyle name="Normalny 7 50 3" xfId="43880" xr:uid="{00000000-0005-0000-0000-000069AB0000}"/>
    <cellStyle name="Normalny 7 50 4" xfId="43881" xr:uid="{00000000-0005-0000-0000-00006AAB0000}"/>
    <cellStyle name="Normalny 7 51" xfId="43882" xr:uid="{00000000-0005-0000-0000-00006BAB0000}"/>
    <cellStyle name="Normalny 7 6" xfId="43883" xr:uid="{00000000-0005-0000-0000-00006CAB0000}"/>
    <cellStyle name="Normalny 7 7" xfId="43884" xr:uid="{00000000-0005-0000-0000-00006DAB0000}"/>
    <cellStyle name="Normalny 7 8" xfId="43885" xr:uid="{00000000-0005-0000-0000-00006EAB0000}"/>
    <cellStyle name="Normalny 7 9" xfId="43886" xr:uid="{00000000-0005-0000-0000-00006FAB0000}"/>
    <cellStyle name="Normalny 7_131021_OBIEKTY_NOWY_SAP" xfId="43887" xr:uid="{00000000-0005-0000-0000-000070AB0000}"/>
    <cellStyle name="Normalny 70" xfId="43888" xr:uid="{00000000-0005-0000-0000-000071AB0000}"/>
    <cellStyle name="Normalny 70 2" xfId="43889" xr:uid="{00000000-0005-0000-0000-000072AB0000}"/>
    <cellStyle name="Normalny 70 3" xfId="43890" xr:uid="{00000000-0005-0000-0000-000073AB0000}"/>
    <cellStyle name="Normalny 70 4" xfId="43891" xr:uid="{00000000-0005-0000-0000-000074AB0000}"/>
    <cellStyle name="Normalny 70 5" xfId="43892" xr:uid="{00000000-0005-0000-0000-000075AB0000}"/>
    <cellStyle name="Normalny 70 6" xfId="43893" xr:uid="{00000000-0005-0000-0000-000076AB0000}"/>
    <cellStyle name="Normalny 70 7" xfId="43894" xr:uid="{00000000-0005-0000-0000-000077AB0000}"/>
    <cellStyle name="Normalny 71" xfId="43895" xr:uid="{00000000-0005-0000-0000-000078AB0000}"/>
    <cellStyle name="Normalny 72" xfId="43896" xr:uid="{00000000-0005-0000-0000-000079AB0000}"/>
    <cellStyle name="Normalny 72 2" xfId="43897" xr:uid="{00000000-0005-0000-0000-00007AAB0000}"/>
    <cellStyle name="Normalny 72 3" xfId="43898" xr:uid="{00000000-0005-0000-0000-00007BAB0000}"/>
    <cellStyle name="Normalny 72 4" xfId="43899" xr:uid="{00000000-0005-0000-0000-00007CAB0000}"/>
    <cellStyle name="Normalny 72 5" xfId="43900" xr:uid="{00000000-0005-0000-0000-00007DAB0000}"/>
    <cellStyle name="Normalny 72 6" xfId="43901" xr:uid="{00000000-0005-0000-0000-00007EAB0000}"/>
    <cellStyle name="Normalny 72 7" xfId="43902" xr:uid="{00000000-0005-0000-0000-00007FAB0000}"/>
    <cellStyle name="Normalny 73" xfId="43903" xr:uid="{00000000-0005-0000-0000-000080AB0000}"/>
    <cellStyle name="Normalny 73 2" xfId="43904" xr:uid="{00000000-0005-0000-0000-000081AB0000}"/>
    <cellStyle name="Normalny 73 3" xfId="43905" xr:uid="{00000000-0005-0000-0000-000082AB0000}"/>
    <cellStyle name="Normalny 73 4" xfId="43906" xr:uid="{00000000-0005-0000-0000-000083AB0000}"/>
    <cellStyle name="Normalny 73 5" xfId="43907" xr:uid="{00000000-0005-0000-0000-000084AB0000}"/>
    <cellStyle name="Normalny 73 6" xfId="43908" xr:uid="{00000000-0005-0000-0000-000085AB0000}"/>
    <cellStyle name="Normalny 73 7" xfId="43909" xr:uid="{00000000-0005-0000-0000-000086AB0000}"/>
    <cellStyle name="Normalny 74" xfId="43910" xr:uid="{00000000-0005-0000-0000-000087AB0000}"/>
    <cellStyle name="Normalny 75" xfId="43911" xr:uid="{00000000-0005-0000-0000-000088AB0000}"/>
    <cellStyle name="Normalny 75 2" xfId="43912" xr:uid="{00000000-0005-0000-0000-000089AB0000}"/>
    <cellStyle name="Normalny 75 3" xfId="43913" xr:uid="{00000000-0005-0000-0000-00008AAB0000}"/>
    <cellStyle name="Normalny 75 4" xfId="43914" xr:uid="{00000000-0005-0000-0000-00008BAB0000}"/>
    <cellStyle name="Normalny 75 5" xfId="43915" xr:uid="{00000000-0005-0000-0000-00008CAB0000}"/>
    <cellStyle name="Normalny 75 6" xfId="43916" xr:uid="{00000000-0005-0000-0000-00008DAB0000}"/>
    <cellStyle name="Normalny 76" xfId="43917" xr:uid="{00000000-0005-0000-0000-00008EAB0000}"/>
    <cellStyle name="Normalny 77" xfId="43918" xr:uid="{00000000-0005-0000-0000-00008FAB0000}"/>
    <cellStyle name="Normalny 77 2" xfId="43919" xr:uid="{00000000-0005-0000-0000-000090AB0000}"/>
    <cellStyle name="Normalny 77 3" xfId="43920" xr:uid="{00000000-0005-0000-0000-000091AB0000}"/>
    <cellStyle name="Normalny 77 4" xfId="43921" xr:uid="{00000000-0005-0000-0000-000092AB0000}"/>
    <cellStyle name="Normalny 77 5" xfId="43922" xr:uid="{00000000-0005-0000-0000-000093AB0000}"/>
    <cellStyle name="Normalny 77 6" xfId="43923" xr:uid="{00000000-0005-0000-0000-000094AB0000}"/>
    <cellStyle name="Normalny 78" xfId="43924" xr:uid="{00000000-0005-0000-0000-000095AB0000}"/>
    <cellStyle name="Normalny 78 2" xfId="43925" xr:uid="{00000000-0005-0000-0000-000096AB0000}"/>
    <cellStyle name="Normalny 78 3" xfId="43926" xr:uid="{00000000-0005-0000-0000-000097AB0000}"/>
    <cellStyle name="Normalny 78 4" xfId="43927" xr:uid="{00000000-0005-0000-0000-000098AB0000}"/>
    <cellStyle name="Normalny 78 5" xfId="43928" xr:uid="{00000000-0005-0000-0000-000099AB0000}"/>
    <cellStyle name="Normalny 78 6" xfId="43929" xr:uid="{00000000-0005-0000-0000-00009AAB0000}"/>
    <cellStyle name="Normalny 79" xfId="43930" xr:uid="{00000000-0005-0000-0000-00009BAB0000}"/>
    <cellStyle name="Normalny 79 2" xfId="43931" xr:uid="{00000000-0005-0000-0000-00009CAB0000}"/>
    <cellStyle name="Normalny 79 3" xfId="43932" xr:uid="{00000000-0005-0000-0000-00009DAB0000}"/>
    <cellStyle name="Normalny 79 4" xfId="43933" xr:uid="{00000000-0005-0000-0000-00009EAB0000}"/>
    <cellStyle name="Normalny 79 5" xfId="43934" xr:uid="{00000000-0005-0000-0000-00009FAB0000}"/>
    <cellStyle name="Normalny 79 6" xfId="43935" xr:uid="{00000000-0005-0000-0000-0000A0AB0000}"/>
    <cellStyle name="Normalny 8" xfId="43936" xr:uid="{00000000-0005-0000-0000-0000A1AB0000}"/>
    <cellStyle name="Normalny 8 10" xfId="43937" xr:uid="{00000000-0005-0000-0000-0000A2AB0000}"/>
    <cellStyle name="Normalny 8 11" xfId="43938" xr:uid="{00000000-0005-0000-0000-0000A3AB0000}"/>
    <cellStyle name="Normalny 8 12" xfId="43939" xr:uid="{00000000-0005-0000-0000-0000A4AB0000}"/>
    <cellStyle name="Normalny 8 13" xfId="43940" xr:uid="{00000000-0005-0000-0000-0000A5AB0000}"/>
    <cellStyle name="Normalny 8 14" xfId="43941" xr:uid="{00000000-0005-0000-0000-0000A6AB0000}"/>
    <cellStyle name="Normalny 8 15" xfId="43942" xr:uid="{00000000-0005-0000-0000-0000A7AB0000}"/>
    <cellStyle name="Normalny 8 16" xfId="43943" xr:uid="{00000000-0005-0000-0000-0000A8AB0000}"/>
    <cellStyle name="Normalny 8 17" xfId="43944" xr:uid="{00000000-0005-0000-0000-0000A9AB0000}"/>
    <cellStyle name="Normalny 8 18" xfId="43945" xr:uid="{00000000-0005-0000-0000-0000AAAB0000}"/>
    <cellStyle name="Normalny 8 19" xfId="43946" xr:uid="{00000000-0005-0000-0000-0000ABAB0000}"/>
    <cellStyle name="Normalny 8 2" xfId="43947" xr:uid="{00000000-0005-0000-0000-0000ACAB0000}"/>
    <cellStyle name="Normalny 8 2 10" xfId="43948" xr:uid="{00000000-0005-0000-0000-0000ADAB0000}"/>
    <cellStyle name="Normalny 8 2 11" xfId="43949" xr:uid="{00000000-0005-0000-0000-0000AEAB0000}"/>
    <cellStyle name="Normalny 8 2 12" xfId="43950" xr:uid="{00000000-0005-0000-0000-0000AFAB0000}"/>
    <cellStyle name="Normalny 8 2 13" xfId="43951" xr:uid="{00000000-0005-0000-0000-0000B0AB0000}"/>
    <cellStyle name="Normalny 8 2 14" xfId="43952" xr:uid="{00000000-0005-0000-0000-0000B1AB0000}"/>
    <cellStyle name="Normalny 8 2 15" xfId="43953" xr:uid="{00000000-0005-0000-0000-0000B2AB0000}"/>
    <cellStyle name="Normalny 8 2 16" xfId="43954" xr:uid="{00000000-0005-0000-0000-0000B3AB0000}"/>
    <cellStyle name="Normalny 8 2 17" xfId="43955" xr:uid="{00000000-0005-0000-0000-0000B4AB0000}"/>
    <cellStyle name="Normalny 8 2 18" xfId="43956" xr:uid="{00000000-0005-0000-0000-0000B5AB0000}"/>
    <cellStyle name="Normalny 8 2 19" xfId="43957" xr:uid="{00000000-0005-0000-0000-0000B6AB0000}"/>
    <cellStyle name="Normalny 8 2 2" xfId="43958" xr:uid="{00000000-0005-0000-0000-0000B7AB0000}"/>
    <cellStyle name="Normalny 8 2 2 2" xfId="43959" xr:uid="{00000000-0005-0000-0000-0000B8AB0000}"/>
    <cellStyle name="Normalny 8 2 20" xfId="43960" xr:uid="{00000000-0005-0000-0000-0000B9AB0000}"/>
    <cellStyle name="Normalny 8 2 21" xfId="43961" xr:uid="{00000000-0005-0000-0000-0000BAAB0000}"/>
    <cellStyle name="Normalny 8 2 3" xfId="43962" xr:uid="{00000000-0005-0000-0000-0000BBAB0000}"/>
    <cellStyle name="Normalny 8 2 4" xfId="43963" xr:uid="{00000000-0005-0000-0000-0000BCAB0000}"/>
    <cellStyle name="Normalny 8 2 5" xfId="43964" xr:uid="{00000000-0005-0000-0000-0000BDAB0000}"/>
    <cellStyle name="Normalny 8 2 6" xfId="43965" xr:uid="{00000000-0005-0000-0000-0000BEAB0000}"/>
    <cellStyle name="Normalny 8 2 7" xfId="43966" xr:uid="{00000000-0005-0000-0000-0000BFAB0000}"/>
    <cellStyle name="Normalny 8 2 8" xfId="43967" xr:uid="{00000000-0005-0000-0000-0000C0AB0000}"/>
    <cellStyle name="Normalny 8 2 9" xfId="43968" xr:uid="{00000000-0005-0000-0000-0000C1AB0000}"/>
    <cellStyle name="Normalny 8 20" xfId="43969" xr:uid="{00000000-0005-0000-0000-0000C2AB0000}"/>
    <cellStyle name="Normalny 8 21" xfId="43970" xr:uid="{00000000-0005-0000-0000-0000C3AB0000}"/>
    <cellStyle name="Normalny 8 22" xfId="43971" xr:uid="{00000000-0005-0000-0000-0000C4AB0000}"/>
    <cellStyle name="Normalny 8 23" xfId="43972" xr:uid="{00000000-0005-0000-0000-0000C5AB0000}"/>
    <cellStyle name="Normalny 8 24" xfId="43973" xr:uid="{00000000-0005-0000-0000-0000C6AB0000}"/>
    <cellStyle name="Normalny 8 25" xfId="43974" xr:uid="{00000000-0005-0000-0000-0000C7AB0000}"/>
    <cellStyle name="Normalny 8 26" xfId="43975" xr:uid="{00000000-0005-0000-0000-0000C8AB0000}"/>
    <cellStyle name="Normalny 8 27" xfId="43976" xr:uid="{00000000-0005-0000-0000-0000C9AB0000}"/>
    <cellStyle name="Normalny 8 28" xfId="43977" xr:uid="{00000000-0005-0000-0000-0000CAAB0000}"/>
    <cellStyle name="Normalny 8 29" xfId="43978" xr:uid="{00000000-0005-0000-0000-0000CBAB0000}"/>
    <cellStyle name="Normalny 8 3" xfId="43979" xr:uid="{00000000-0005-0000-0000-0000CCAB0000}"/>
    <cellStyle name="Normalny 8 3 2" xfId="43980" xr:uid="{00000000-0005-0000-0000-0000CDAB0000}"/>
    <cellStyle name="Normalny 8 3 3" xfId="43981" xr:uid="{00000000-0005-0000-0000-0000CEAB0000}"/>
    <cellStyle name="Normalny 8 30" xfId="43982" xr:uid="{00000000-0005-0000-0000-0000CFAB0000}"/>
    <cellStyle name="Normalny 8 31" xfId="43983" xr:uid="{00000000-0005-0000-0000-0000D0AB0000}"/>
    <cellStyle name="Normalny 8 32" xfId="43984" xr:uid="{00000000-0005-0000-0000-0000D1AB0000}"/>
    <cellStyle name="Normalny 8 33" xfId="43985" xr:uid="{00000000-0005-0000-0000-0000D2AB0000}"/>
    <cellStyle name="Normalny 8 34" xfId="43986" xr:uid="{00000000-0005-0000-0000-0000D3AB0000}"/>
    <cellStyle name="Normalny 8 35" xfId="43987" xr:uid="{00000000-0005-0000-0000-0000D4AB0000}"/>
    <cellStyle name="Normalny 8 36" xfId="43988" xr:uid="{00000000-0005-0000-0000-0000D5AB0000}"/>
    <cellStyle name="Normalny 8 37" xfId="43989" xr:uid="{00000000-0005-0000-0000-0000D6AB0000}"/>
    <cellStyle name="Normalny 8 38" xfId="43990" xr:uid="{00000000-0005-0000-0000-0000D7AB0000}"/>
    <cellStyle name="Normalny 8 39" xfId="43991" xr:uid="{00000000-0005-0000-0000-0000D8AB0000}"/>
    <cellStyle name="Normalny 8 4" xfId="43992" xr:uid="{00000000-0005-0000-0000-0000D9AB0000}"/>
    <cellStyle name="Normalny 8 4 2" xfId="43993" xr:uid="{00000000-0005-0000-0000-0000DAAB0000}"/>
    <cellStyle name="Normalny 8 40" xfId="43994" xr:uid="{00000000-0005-0000-0000-0000DBAB0000}"/>
    <cellStyle name="Normalny 8 41" xfId="43995" xr:uid="{00000000-0005-0000-0000-0000DCAB0000}"/>
    <cellStyle name="Normalny 8 42" xfId="43996" xr:uid="{00000000-0005-0000-0000-0000DDAB0000}"/>
    <cellStyle name="Normalny 8 43" xfId="43997" xr:uid="{00000000-0005-0000-0000-0000DEAB0000}"/>
    <cellStyle name="Normalny 8 44" xfId="43998" xr:uid="{00000000-0005-0000-0000-0000DFAB0000}"/>
    <cellStyle name="Normalny 8 45" xfId="43999" xr:uid="{00000000-0005-0000-0000-0000E0AB0000}"/>
    <cellStyle name="Normalny 8 46" xfId="44000" xr:uid="{00000000-0005-0000-0000-0000E1AB0000}"/>
    <cellStyle name="Normalny 8 47" xfId="44001" xr:uid="{00000000-0005-0000-0000-0000E2AB0000}"/>
    <cellStyle name="Normalny 8 48" xfId="44002" xr:uid="{00000000-0005-0000-0000-0000E3AB0000}"/>
    <cellStyle name="Normalny 8 49" xfId="44003" xr:uid="{00000000-0005-0000-0000-0000E4AB0000}"/>
    <cellStyle name="Normalny 8 5" xfId="44004" xr:uid="{00000000-0005-0000-0000-0000E5AB0000}"/>
    <cellStyle name="Normalny 8 5 2" xfId="44005" xr:uid="{00000000-0005-0000-0000-0000E6AB0000}"/>
    <cellStyle name="Normalny 8 50" xfId="44006" xr:uid="{00000000-0005-0000-0000-0000E7AB0000}"/>
    <cellStyle name="Normalny 8 6" xfId="44007" xr:uid="{00000000-0005-0000-0000-0000E8AB0000}"/>
    <cellStyle name="Normalny 8 7" xfId="44008" xr:uid="{00000000-0005-0000-0000-0000E9AB0000}"/>
    <cellStyle name="Normalny 8 8" xfId="44009" xr:uid="{00000000-0005-0000-0000-0000EAAB0000}"/>
    <cellStyle name="Normalny 8 9" xfId="44010" xr:uid="{00000000-0005-0000-0000-0000EBAB0000}"/>
    <cellStyle name="Normalny 8_załącznik 4_prognoza_Umowy" xfId="44011" xr:uid="{00000000-0005-0000-0000-0000ECAB0000}"/>
    <cellStyle name="Normalny 80" xfId="44012" xr:uid="{00000000-0005-0000-0000-0000EDAB0000}"/>
    <cellStyle name="Normalny 80 2" xfId="44013" xr:uid="{00000000-0005-0000-0000-0000EEAB0000}"/>
    <cellStyle name="Normalny 80 3" xfId="44014" xr:uid="{00000000-0005-0000-0000-0000EFAB0000}"/>
    <cellStyle name="Normalny 80 4" xfId="44015" xr:uid="{00000000-0005-0000-0000-0000F0AB0000}"/>
    <cellStyle name="Normalny 80 5" xfId="44016" xr:uid="{00000000-0005-0000-0000-0000F1AB0000}"/>
    <cellStyle name="Normalny 80 6" xfId="44017" xr:uid="{00000000-0005-0000-0000-0000F2AB0000}"/>
    <cellStyle name="Normalny 81" xfId="44018" xr:uid="{00000000-0005-0000-0000-0000F3AB0000}"/>
    <cellStyle name="Normalny 81 2" xfId="44019" xr:uid="{00000000-0005-0000-0000-0000F4AB0000}"/>
    <cellStyle name="Normalny 81 3" xfId="44020" xr:uid="{00000000-0005-0000-0000-0000F5AB0000}"/>
    <cellStyle name="Normalny 81 4" xfId="44021" xr:uid="{00000000-0005-0000-0000-0000F6AB0000}"/>
    <cellStyle name="Normalny 81 5" xfId="44022" xr:uid="{00000000-0005-0000-0000-0000F7AB0000}"/>
    <cellStyle name="Normalny 81 6" xfId="44023" xr:uid="{00000000-0005-0000-0000-0000F8AB0000}"/>
    <cellStyle name="Normalny 82" xfId="44024" xr:uid="{00000000-0005-0000-0000-0000F9AB0000}"/>
    <cellStyle name="Normalny 82 2" xfId="44025" xr:uid="{00000000-0005-0000-0000-0000FAAB0000}"/>
    <cellStyle name="Normalny 82 3" xfId="44026" xr:uid="{00000000-0005-0000-0000-0000FBAB0000}"/>
    <cellStyle name="Normalny 82 4" xfId="44027" xr:uid="{00000000-0005-0000-0000-0000FCAB0000}"/>
    <cellStyle name="Normalny 82 5" xfId="44028" xr:uid="{00000000-0005-0000-0000-0000FDAB0000}"/>
    <cellStyle name="Normalny 82 6" xfId="44029" xr:uid="{00000000-0005-0000-0000-0000FEAB0000}"/>
    <cellStyle name="Normalny 83" xfId="44030" xr:uid="{00000000-0005-0000-0000-0000FFAB0000}"/>
    <cellStyle name="Normalny 83 2" xfId="44031" xr:uid="{00000000-0005-0000-0000-000000AC0000}"/>
    <cellStyle name="Normalny 83 3" xfId="44032" xr:uid="{00000000-0005-0000-0000-000001AC0000}"/>
    <cellStyle name="Normalny 83 4" xfId="44033" xr:uid="{00000000-0005-0000-0000-000002AC0000}"/>
    <cellStyle name="Normalny 83 5" xfId="44034" xr:uid="{00000000-0005-0000-0000-000003AC0000}"/>
    <cellStyle name="Normalny 83 6" xfId="44035" xr:uid="{00000000-0005-0000-0000-000004AC0000}"/>
    <cellStyle name="Normalny 84" xfId="44036" xr:uid="{00000000-0005-0000-0000-000005AC0000}"/>
    <cellStyle name="Normalny 84 2" xfId="44037" xr:uid="{00000000-0005-0000-0000-000006AC0000}"/>
    <cellStyle name="Normalny 84 3" xfId="44038" xr:uid="{00000000-0005-0000-0000-000007AC0000}"/>
    <cellStyle name="Normalny 84 4" xfId="44039" xr:uid="{00000000-0005-0000-0000-000008AC0000}"/>
    <cellStyle name="Normalny 84 5" xfId="44040" xr:uid="{00000000-0005-0000-0000-000009AC0000}"/>
    <cellStyle name="Normalny 84 6" xfId="44041" xr:uid="{00000000-0005-0000-0000-00000AAC0000}"/>
    <cellStyle name="Normalny 85" xfId="44042" xr:uid="{00000000-0005-0000-0000-00000BAC0000}"/>
    <cellStyle name="Normalny 85 2" xfId="44043" xr:uid="{00000000-0005-0000-0000-00000CAC0000}"/>
    <cellStyle name="Normalny 85 3" xfId="44044" xr:uid="{00000000-0005-0000-0000-00000DAC0000}"/>
    <cellStyle name="Normalny 85 4" xfId="44045" xr:uid="{00000000-0005-0000-0000-00000EAC0000}"/>
    <cellStyle name="Normalny 85 5" xfId="44046" xr:uid="{00000000-0005-0000-0000-00000FAC0000}"/>
    <cellStyle name="Normalny 85 6" xfId="44047" xr:uid="{00000000-0005-0000-0000-000010AC0000}"/>
    <cellStyle name="Normalny 86" xfId="44048" xr:uid="{00000000-0005-0000-0000-000011AC0000}"/>
    <cellStyle name="Normalny 86 2" xfId="44049" xr:uid="{00000000-0005-0000-0000-000012AC0000}"/>
    <cellStyle name="Normalny 86 3" xfId="44050" xr:uid="{00000000-0005-0000-0000-000013AC0000}"/>
    <cellStyle name="Normalny 86 4" xfId="44051" xr:uid="{00000000-0005-0000-0000-000014AC0000}"/>
    <cellStyle name="Normalny 86 5" xfId="44052" xr:uid="{00000000-0005-0000-0000-000015AC0000}"/>
    <cellStyle name="Normalny 86 6" xfId="44053" xr:uid="{00000000-0005-0000-0000-000016AC0000}"/>
    <cellStyle name="Normalny 87" xfId="44054" xr:uid="{00000000-0005-0000-0000-000017AC0000}"/>
    <cellStyle name="Normalny 87 2" xfId="44055" xr:uid="{00000000-0005-0000-0000-000018AC0000}"/>
    <cellStyle name="Normalny 87 3" xfId="44056" xr:uid="{00000000-0005-0000-0000-000019AC0000}"/>
    <cellStyle name="Normalny 87 4" xfId="44057" xr:uid="{00000000-0005-0000-0000-00001AAC0000}"/>
    <cellStyle name="Normalny 87 5" xfId="44058" xr:uid="{00000000-0005-0000-0000-00001BAC0000}"/>
    <cellStyle name="Normalny 87 6" xfId="44059" xr:uid="{00000000-0005-0000-0000-00001CAC0000}"/>
    <cellStyle name="Normalny 88" xfId="44060" xr:uid="{00000000-0005-0000-0000-00001DAC0000}"/>
    <cellStyle name="Normalny 88 2" xfId="44061" xr:uid="{00000000-0005-0000-0000-00001EAC0000}"/>
    <cellStyle name="Normalny 88 3" xfId="44062" xr:uid="{00000000-0005-0000-0000-00001FAC0000}"/>
    <cellStyle name="Normalny 88 4" xfId="44063" xr:uid="{00000000-0005-0000-0000-000020AC0000}"/>
    <cellStyle name="Normalny 88 5" xfId="44064" xr:uid="{00000000-0005-0000-0000-000021AC0000}"/>
    <cellStyle name="Normalny 88 6" xfId="44065" xr:uid="{00000000-0005-0000-0000-000022AC0000}"/>
    <cellStyle name="Normalny 89" xfId="44066" xr:uid="{00000000-0005-0000-0000-000023AC0000}"/>
    <cellStyle name="Normalny 89 2" xfId="44067" xr:uid="{00000000-0005-0000-0000-000024AC0000}"/>
    <cellStyle name="Normalny 89 3" xfId="44068" xr:uid="{00000000-0005-0000-0000-000025AC0000}"/>
    <cellStyle name="Normalny 89 4" xfId="44069" xr:uid="{00000000-0005-0000-0000-000026AC0000}"/>
    <cellStyle name="Normalny 89 5" xfId="44070" xr:uid="{00000000-0005-0000-0000-000027AC0000}"/>
    <cellStyle name="Normalny 89 6" xfId="44071" xr:uid="{00000000-0005-0000-0000-000028AC0000}"/>
    <cellStyle name="Normalny 9" xfId="44072" xr:uid="{00000000-0005-0000-0000-000029AC0000}"/>
    <cellStyle name="Normalny 9 10" xfId="44073" xr:uid="{00000000-0005-0000-0000-00002AAC0000}"/>
    <cellStyle name="Normalny 9 2" xfId="44074" xr:uid="{00000000-0005-0000-0000-00002BAC0000}"/>
    <cellStyle name="Normalny 9 2 2" xfId="44075" xr:uid="{00000000-0005-0000-0000-00002CAC0000}"/>
    <cellStyle name="Normalny 9 2 3" xfId="44076" xr:uid="{00000000-0005-0000-0000-00002DAC0000}"/>
    <cellStyle name="Normalny 9 3" xfId="44077" xr:uid="{00000000-0005-0000-0000-00002EAC0000}"/>
    <cellStyle name="Normalny 9 3 2" xfId="44078" xr:uid="{00000000-0005-0000-0000-00002FAC0000}"/>
    <cellStyle name="Normalny 9 4" xfId="44079" xr:uid="{00000000-0005-0000-0000-000030AC0000}"/>
    <cellStyle name="Normalny 9 4 2" xfId="44080" xr:uid="{00000000-0005-0000-0000-000031AC0000}"/>
    <cellStyle name="Normalny 9 4_załącznik 4_prognoza_Umowy" xfId="44081" xr:uid="{00000000-0005-0000-0000-000032AC0000}"/>
    <cellStyle name="Normalny 9 5" xfId="44082" xr:uid="{00000000-0005-0000-0000-000033AC0000}"/>
    <cellStyle name="Normalny 9 5 2" xfId="44083" xr:uid="{00000000-0005-0000-0000-000034AC0000}"/>
    <cellStyle name="Normalny 9 6" xfId="44084" xr:uid="{00000000-0005-0000-0000-000035AC0000}"/>
    <cellStyle name="Normalny 9 7" xfId="44085" xr:uid="{00000000-0005-0000-0000-000036AC0000}"/>
    <cellStyle name="Normalny 9 8" xfId="44086" xr:uid="{00000000-0005-0000-0000-000037AC0000}"/>
    <cellStyle name="Normalny 9 8 2" xfId="44087" xr:uid="{00000000-0005-0000-0000-000038AC0000}"/>
    <cellStyle name="Normalny 9 9" xfId="44088" xr:uid="{00000000-0005-0000-0000-000039AC0000}"/>
    <cellStyle name="Normalny 9_131021_OBIEKTY_NOWY_SAP" xfId="44089" xr:uid="{00000000-0005-0000-0000-00003AAC0000}"/>
    <cellStyle name="Normalny 90" xfId="44090" xr:uid="{00000000-0005-0000-0000-00003BAC0000}"/>
    <cellStyle name="Normalny 90 2" xfId="44091" xr:uid="{00000000-0005-0000-0000-00003CAC0000}"/>
    <cellStyle name="Normalny 90 3" xfId="44092" xr:uid="{00000000-0005-0000-0000-00003DAC0000}"/>
    <cellStyle name="Normalny 90 4" xfId="44093" xr:uid="{00000000-0005-0000-0000-00003EAC0000}"/>
    <cellStyle name="Normalny 90 5" xfId="44094" xr:uid="{00000000-0005-0000-0000-00003FAC0000}"/>
    <cellStyle name="Normalny 90 6" xfId="44095" xr:uid="{00000000-0005-0000-0000-000040AC0000}"/>
    <cellStyle name="Normalny 91" xfId="44096" xr:uid="{00000000-0005-0000-0000-000041AC0000}"/>
    <cellStyle name="Normalny 91 2" xfId="44097" xr:uid="{00000000-0005-0000-0000-000042AC0000}"/>
    <cellStyle name="Normalny 91 3" xfId="44098" xr:uid="{00000000-0005-0000-0000-000043AC0000}"/>
    <cellStyle name="Normalny 91 4" xfId="44099" xr:uid="{00000000-0005-0000-0000-000044AC0000}"/>
    <cellStyle name="Normalny 91 5" xfId="44100" xr:uid="{00000000-0005-0000-0000-000045AC0000}"/>
    <cellStyle name="Normalny 91 6" xfId="44101" xr:uid="{00000000-0005-0000-0000-000046AC0000}"/>
    <cellStyle name="Normalny 92" xfId="44102" xr:uid="{00000000-0005-0000-0000-000047AC0000}"/>
    <cellStyle name="Normalny 93" xfId="44103" xr:uid="{00000000-0005-0000-0000-000048AC0000}"/>
    <cellStyle name="Normalny 94" xfId="44104" xr:uid="{00000000-0005-0000-0000-000049AC0000}"/>
    <cellStyle name="Normalny 95" xfId="44105" xr:uid="{00000000-0005-0000-0000-00004AAC0000}"/>
    <cellStyle name="Normalny 96" xfId="44106" xr:uid="{00000000-0005-0000-0000-00004BAC0000}"/>
    <cellStyle name="Normalny 97" xfId="44107" xr:uid="{00000000-0005-0000-0000-00004CAC0000}"/>
    <cellStyle name="Normalny 98" xfId="44108" xr:uid="{00000000-0005-0000-0000-00004DAC0000}"/>
    <cellStyle name="Normalny 99" xfId="44109" xr:uid="{00000000-0005-0000-0000-00004EAC0000}"/>
    <cellStyle name="Note" xfId="44110" xr:uid="{00000000-0005-0000-0000-00004FAC0000}"/>
    <cellStyle name="Note 10" xfId="44111" xr:uid="{00000000-0005-0000-0000-000050AC0000}"/>
    <cellStyle name="Note 10 2" xfId="44112" xr:uid="{00000000-0005-0000-0000-000051AC0000}"/>
    <cellStyle name="Note 10 2 2" xfId="44113" xr:uid="{00000000-0005-0000-0000-000052AC0000}"/>
    <cellStyle name="Note 10 2 3" xfId="44114" xr:uid="{00000000-0005-0000-0000-000053AC0000}"/>
    <cellStyle name="Note 10 3" xfId="44115" xr:uid="{00000000-0005-0000-0000-000054AC0000}"/>
    <cellStyle name="Note 10 3 2" xfId="44116" xr:uid="{00000000-0005-0000-0000-000055AC0000}"/>
    <cellStyle name="Note 10 3 3" xfId="44117" xr:uid="{00000000-0005-0000-0000-000056AC0000}"/>
    <cellStyle name="Note 10 4" xfId="44118" xr:uid="{00000000-0005-0000-0000-000057AC0000}"/>
    <cellStyle name="Note 10 5" xfId="44119" xr:uid="{00000000-0005-0000-0000-000058AC0000}"/>
    <cellStyle name="Note 11" xfId="44120" xr:uid="{00000000-0005-0000-0000-000059AC0000}"/>
    <cellStyle name="Note 11 2" xfId="44121" xr:uid="{00000000-0005-0000-0000-00005AAC0000}"/>
    <cellStyle name="Note 11 2 2" xfId="44122" xr:uid="{00000000-0005-0000-0000-00005BAC0000}"/>
    <cellStyle name="Note 11 2 3" xfId="44123" xr:uid="{00000000-0005-0000-0000-00005CAC0000}"/>
    <cellStyle name="Note 11 3" xfId="44124" xr:uid="{00000000-0005-0000-0000-00005DAC0000}"/>
    <cellStyle name="Note 11 3 2" xfId="44125" xr:uid="{00000000-0005-0000-0000-00005EAC0000}"/>
    <cellStyle name="Note 11 3 3" xfId="44126" xr:uid="{00000000-0005-0000-0000-00005FAC0000}"/>
    <cellStyle name="Note 11 4" xfId="44127" xr:uid="{00000000-0005-0000-0000-000060AC0000}"/>
    <cellStyle name="Note 11 5" xfId="44128" xr:uid="{00000000-0005-0000-0000-000061AC0000}"/>
    <cellStyle name="Note 12" xfId="44129" xr:uid="{00000000-0005-0000-0000-000062AC0000}"/>
    <cellStyle name="Note 12 2" xfId="44130" xr:uid="{00000000-0005-0000-0000-000063AC0000}"/>
    <cellStyle name="Note 12 2 2" xfId="44131" xr:uid="{00000000-0005-0000-0000-000064AC0000}"/>
    <cellStyle name="Note 12 2 3" xfId="44132" xr:uid="{00000000-0005-0000-0000-000065AC0000}"/>
    <cellStyle name="Note 12 3" xfId="44133" xr:uid="{00000000-0005-0000-0000-000066AC0000}"/>
    <cellStyle name="Note 12 3 2" xfId="44134" xr:uid="{00000000-0005-0000-0000-000067AC0000}"/>
    <cellStyle name="Note 12 3 3" xfId="44135" xr:uid="{00000000-0005-0000-0000-000068AC0000}"/>
    <cellStyle name="Note 12 4" xfId="44136" xr:uid="{00000000-0005-0000-0000-000069AC0000}"/>
    <cellStyle name="Note 12 5" xfId="44137" xr:uid="{00000000-0005-0000-0000-00006AAC0000}"/>
    <cellStyle name="Note 13" xfId="44138" xr:uid="{00000000-0005-0000-0000-00006BAC0000}"/>
    <cellStyle name="Note 13 2" xfId="44139" xr:uid="{00000000-0005-0000-0000-00006CAC0000}"/>
    <cellStyle name="Note 13 2 2" xfId="44140" xr:uid="{00000000-0005-0000-0000-00006DAC0000}"/>
    <cellStyle name="Note 13 2 3" xfId="44141" xr:uid="{00000000-0005-0000-0000-00006EAC0000}"/>
    <cellStyle name="Note 13 3" xfId="44142" xr:uid="{00000000-0005-0000-0000-00006FAC0000}"/>
    <cellStyle name="Note 13 3 2" xfId="44143" xr:uid="{00000000-0005-0000-0000-000070AC0000}"/>
    <cellStyle name="Note 13 3 3" xfId="44144" xr:uid="{00000000-0005-0000-0000-000071AC0000}"/>
    <cellStyle name="Note 13 4" xfId="44145" xr:uid="{00000000-0005-0000-0000-000072AC0000}"/>
    <cellStyle name="Note 13 5" xfId="44146" xr:uid="{00000000-0005-0000-0000-000073AC0000}"/>
    <cellStyle name="Note 14" xfId="44147" xr:uid="{00000000-0005-0000-0000-000074AC0000}"/>
    <cellStyle name="Note 14 2" xfId="44148" xr:uid="{00000000-0005-0000-0000-000075AC0000}"/>
    <cellStyle name="Note 14 2 2" xfId="44149" xr:uid="{00000000-0005-0000-0000-000076AC0000}"/>
    <cellStyle name="Note 14 2 3" xfId="44150" xr:uid="{00000000-0005-0000-0000-000077AC0000}"/>
    <cellStyle name="Note 14 3" xfId="44151" xr:uid="{00000000-0005-0000-0000-000078AC0000}"/>
    <cellStyle name="Note 14 3 2" xfId="44152" xr:uid="{00000000-0005-0000-0000-000079AC0000}"/>
    <cellStyle name="Note 14 3 3" xfId="44153" xr:uid="{00000000-0005-0000-0000-00007AAC0000}"/>
    <cellStyle name="Note 14 4" xfId="44154" xr:uid="{00000000-0005-0000-0000-00007BAC0000}"/>
    <cellStyle name="Note 14 5" xfId="44155" xr:uid="{00000000-0005-0000-0000-00007CAC0000}"/>
    <cellStyle name="Note 15" xfId="44156" xr:uid="{00000000-0005-0000-0000-00007DAC0000}"/>
    <cellStyle name="Note 15 2" xfId="44157" xr:uid="{00000000-0005-0000-0000-00007EAC0000}"/>
    <cellStyle name="Note 15 2 2" xfId="44158" xr:uid="{00000000-0005-0000-0000-00007FAC0000}"/>
    <cellStyle name="Note 15 2 3" xfId="44159" xr:uid="{00000000-0005-0000-0000-000080AC0000}"/>
    <cellStyle name="Note 15 3" xfId="44160" xr:uid="{00000000-0005-0000-0000-000081AC0000}"/>
    <cellStyle name="Note 15 3 2" xfId="44161" xr:uid="{00000000-0005-0000-0000-000082AC0000}"/>
    <cellStyle name="Note 15 3 3" xfId="44162" xr:uid="{00000000-0005-0000-0000-000083AC0000}"/>
    <cellStyle name="Note 15 4" xfId="44163" xr:uid="{00000000-0005-0000-0000-000084AC0000}"/>
    <cellStyle name="Note 15 5" xfId="44164" xr:uid="{00000000-0005-0000-0000-000085AC0000}"/>
    <cellStyle name="Note 16" xfId="44165" xr:uid="{00000000-0005-0000-0000-000086AC0000}"/>
    <cellStyle name="Note 16 2" xfId="44166" xr:uid="{00000000-0005-0000-0000-000087AC0000}"/>
    <cellStyle name="Note 16 2 2" xfId="44167" xr:uid="{00000000-0005-0000-0000-000088AC0000}"/>
    <cellStyle name="Note 16 2 3" xfId="44168" xr:uid="{00000000-0005-0000-0000-000089AC0000}"/>
    <cellStyle name="Note 16 3" xfId="44169" xr:uid="{00000000-0005-0000-0000-00008AAC0000}"/>
    <cellStyle name="Note 16 3 2" xfId="44170" xr:uid="{00000000-0005-0000-0000-00008BAC0000}"/>
    <cellStyle name="Note 16 3 3" xfId="44171" xr:uid="{00000000-0005-0000-0000-00008CAC0000}"/>
    <cellStyle name="Note 16 4" xfId="44172" xr:uid="{00000000-0005-0000-0000-00008DAC0000}"/>
    <cellStyle name="Note 16 5" xfId="44173" xr:uid="{00000000-0005-0000-0000-00008EAC0000}"/>
    <cellStyle name="Note 17" xfId="44174" xr:uid="{00000000-0005-0000-0000-00008FAC0000}"/>
    <cellStyle name="Note 17 2" xfId="44175" xr:uid="{00000000-0005-0000-0000-000090AC0000}"/>
    <cellStyle name="Note 17 2 2" xfId="44176" xr:uid="{00000000-0005-0000-0000-000091AC0000}"/>
    <cellStyle name="Note 17 2 3" xfId="44177" xr:uid="{00000000-0005-0000-0000-000092AC0000}"/>
    <cellStyle name="Note 17 3" xfId="44178" xr:uid="{00000000-0005-0000-0000-000093AC0000}"/>
    <cellStyle name="Note 17 3 2" xfId="44179" xr:uid="{00000000-0005-0000-0000-000094AC0000}"/>
    <cellStyle name="Note 17 3 3" xfId="44180" xr:uid="{00000000-0005-0000-0000-000095AC0000}"/>
    <cellStyle name="Note 17 4" xfId="44181" xr:uid="{00000000-0005-0000-0000-000096AC0000}"/>
    <cellStyle name="Note 17 5" xfId="44182" xr:uid="{00000000-0005-0000-0000-000097AC0000}"/>
    <cellStyle name="Note 18" xfId="44183" xr:uid="{00000000-0005-0000-0000-000098AC0000}"/>
    <cellStyle name="Note 18 2" xfId="44184" xr:uid="{00000000-0005-0000-0000-000099AC0000}"/>
    <cellStyle name="Note 18 2 2" xfId="44185" xr:uid="{00000000-0005-0000-0000-00009AAC0000}"/>
    <cellStyle name="Note 18 2 3" xfId="44186" xr:uid="{00000000-0005-0000-0000-00009BAC0000}"/>
    <cellStyle name="Note 18 3" xfId="44187" xr:uid="{00000000-0005-0000-0000-00009CAC0000}"/>
    <cellStyle name="Note 18 3 2" xfId="44188" xr:uid="{00000000-0005-0000-0000-00009DAC0000}"/>
    <cellStyle name="Note 18 3 3" xfId="44189" xr:uid="{00000000-0005-0000-0000-00009EAC0000}"/>
    <cellStyle name="Note 18 4" xfId="44190" xr:uid="{00000000-0005-0000-0000-00009FAC0000}"/>
    <cellStyle name="Note 18 5" xfId="44191" xr:uid="{00000000-0005-0000-0000-0000A0AC0000}"/>
    <cellStyle name="Note 19" xfId="44192" xr:uid="{00000000-0005-0000-0000-0000A1AC0000}"/>
    <cellStyle name="Note 19 2" xfId="44193" xr:uid="{00000000-0005-0000-0000-0000A2AC0000}"/>
    <cellStyle name="Note 19 2 2" xfId="44194" xr:uid="{00000000-0005-0000-0000-0000A3AC0000}"/>
    <cellStyle name="Note 19 2 3" xfId="44195" xr:uid="{00000000-0005-0000-0000-0000A4AC0000}"/>
    <cellStyle name="Note 19 3" xfId="44196" xr:uid="{00000000-0005-0000-0000-0000A5AC0000}"/>
    <cellStyle name="Note 19 3 2" xfId="44197" xr:uid="{00000000-0005-0000-0000-0000A6AC0000}"/>
    <cellStyle name="Note 19 3 3" xfId="44198" xr:uid="{00000000-0005-0000-0000-0000A7AC0000}"/>
    <cellStyle name="Note 19 4" xfId="44199" xr:uid="{00000000-0005-0000-0000-0000A8AC0000}"/>
    <cellStyle name="Note 19 5" xfId="44200" xr:uid="{00000000-0005-0000-0000-0000A9AC0000}"/>
    <cellStyle name="Note 2" xfId="44201" xr:uid="{00000000-0005-0000-0000-0000AAAC0000}"/>
    <cellStyle name="Note 2 2" xfId="44202" xr:uid="{00000000-0005-0000-0000-0000ABAC0000}"/>
    <cellStyle name="Note 2 2 2" xfId="44203" xr:uid="{00000000-0005-0000-0000-0000ACAC0000}"/>
    <cellStyle name="Note 2 2 3" xfId="44204" xr:uid="{00000000-0005-0000-0000-0000ADAC0000}"/>
    <cellStyle name="Note 2 2 4" xfId="44205" xr:uid="{00000000-0005-0000-0000-0000AEAC0000}"/>
    <cellStyle name="Note 2 3" xfId="44206" xr:uid="{00000000-0005-0000-0000-0000AFAC0000}"/>
    <cellStyle name="Note 2 3 2" xfId="44207" xr:uid="{00000000-0005-0000-0000-0000B0AC0000}"/>
    <cellStyle name="Note 2 3 3" xfId="44208" xr:uid="{00000000-0005-0000-0000-0000B1AC0000}"/>
    <cellStyle name="Note 2 4" xfId="44209" xr:uid="{00000000-0005-0000-0000-0000B2AC0000}"/>
    <cellStyle name="Note 2 4 2" xfId="44210" xr:uid="{00000000-0005-0000-0000-0000B3AC0000}"/>
    <cellStyle name="Note 2 5" xfId="44211" xr:uid="{00000000-0005-0000-0000-0000B4AC0000}"/>
    <cellStyle name="Note 2 6" xfId="44212" xr:uid="{00000000-0005-0000-0000-0000B5AC0000}"/>
    <cellStyle name="Note 2 7" xfId="44213" xr:uid="{00000000-0005-0000-0000-0000B6AC0000}"/>
    <cellStyle name="Note 20" xfId="44214" xr:uid="{00000000-0005-0000-0000-0000B7AC0000}"/>
    <cellStyle name="Note 20 2" xfId="44215" xr:uid="{00000000-0005-0000-0000-0000B8AC0000}"/>
    <cellStyle name="Note 20 2 2" xfId="44216" xr:uid="{00000000-0005-0000-0000-0000B9AC0000}"/>
    <cellStyle name="Note 20 2 3" xfId="44217" xr:uid="{00000000-0005-0000-0000-0000BAAC0000}"/>
    <cellStyle name="Note 20 3" xfId="44218" xr:uid="{00000000-0005-0000-0000-0000BBAC0000}"/>
    <cellStyle name="Note 20 3 2" xfId="44219" xr:uid="{00000000-0005-0000-0000-0000BCAC0000}"/>
    <cellStyle name="Note 20 3 3" xfId="44220" xr:uid="{00000000-0005-0000-0000-0000BDAC0000}"/>
    <cellStyle name="Note 20 4" xfId="44221" xr:uid="{00000000-0005-0000-0000-0000BEAC0000}"/>
    <cellStyle name="Note 20 5" xfId="44222" xr:uid="{00000000-0005-0000-0000-0000BFAC0000}"/>
    <cellStyle name="Note 21" xfId="44223" xr:uid="{00000000-0005-0000-0000-0000C0AC0000}"/>
    <cellStyle name="Note 21 2" xfId="44224" xr:uid="{00000000-0005-0000-0000-0000C1AC0000}"/>
    <cellStyle name="Note 22" xfId="44225" xr:uid="{00000000-0005-0000-0000-0000C2AC0000}"/>
    <cellStyle name="Note 23" xfId="44226" xr:uid="{00000000-0005-0000-0000-0000C3AC0000}"/>
    <cellStyle name="Note 3" xfId="44227" xr:uid="{00000000-0005-0000-0000-0000C4AC0000}"/>
    <cellStyle name="Note 3 2" xfId="44228" xr:uid="{00000000-0005-0000-0000-0000C5AC0000}"/>
    <cellStyle name="Note 3 2 2" xfId="44229" xr:uid="{00000000-0005-0000-0000-0000C6AC0000}"/>
    <cellStyle name="Note 3 2 3" xfId="44230" xr:uid="{00000000-0005-0000-0000-0000C7AC0000}"/>
    <cellStyle name="Note 3 2 4" xfId="44231" xr:uid="{00000000-0005-0000-0000-0000C8AC0000}"/>
    <cellStyle name="Note 3 2 5" xfId="44232" xr:uid="{00000000-0005-0000-0000-0000C9AC0000}"/>
    <cellStyle name="Note 3 3" xfId="44233" xr:uid="{00000000-0005-0000-0000-0000CAAC0000}"/>
    <cellStyle name="Note 3 3 2" xfId="44234" xr:uid="{00000000-0005-0000-0000-0000CBAC0000}"/>
    <cellStyle name="Note 3 3 3" xfId="44235" xr:uid="{00000000-0005-0000-0000-0000CCAC0000}"/>
    <cellStyle name="Note 3 3 4" xfId="44236" xr:uid="{00000000-0005-0000-0000-0000CDAC0000}"/>
    <cellStyle name="Note 3 4" xfId="44237" xr:uid="{00000000-0005-0000-0000-0000CEAC0000}"/>
    <cellStyle name="Note 3 4 2" xfId="44238" xr:uid="{00000000-0005-0000-0000-0000CFAC0000}"/>
    <cellStyle name="Note 3 5" xfId="44239" xr:uid="{00000000-0005-0000-0000-0000D0AC0000}"/>
    <cellStyle name="Note 3 6" xfId="44240" xr:uid="{00000000-0005-0000-0000-0000D1AC0000}"/>
    <cellStyle name="Note 4" xfId="44241" xr:uid="{00000000-0005-0000-0000-0000D2AC0000}"/>
    <cellStyle name="Note 4 2" xfId="44242" xr:uid="{00000000-0005-0000-0000-0000D3AC0000}"/>
    <cellStyle name="Note 4 2 2" xfId="44243" xr:uid="{00000000-0005-0000-0000-0000D4AC0000}"/>
    <cellStyle name="Note 4 2 3" xfId="44244" xr:uid="{00000000-0005-0000-0000-0000D5AC0000}"/>
    <cellStyle name="Note 4 2 4" xfId="44245" xr:uid="{00000000-0005-0000-0000-0000D6AC0000}"/>
    <cellStyle name="Note 4 3" xfId="44246" xr:uid="{00000000-0005-0000-0000-0000D7AC0000}"/>
    <cellStyle name="Note 4 3 2" xfId="44247" xr:uid="{00000000-0005-0000-0000-0000D8AC0000}"/>
    <cellStyle name="Note 4 3 3" xfId="44248" xr:uid="{00000000-0005-0000-0000-0000D9AC0000}"/>
    <cellStyle name="Note 4 4" xfId="44249" xr:uid="{00000000-0005-0000-0000-0000DAAC0000}"/>
    <cellStyle name="Note 4 4 2" xfId="44250" xr:uid="{00000000-0005-0000-0000-0000DBAC0000}"/>
    <cellStyle name="Note 4 5" xfId="44251" xr:uid="{00000000-0005-0000-0000-0000DCAC0000}"/>
    <cellStyle name="Note 5" xfId="44252" xr:uid="{00000000-0005-0000-0000-0000DDAC0000}"/>
    <cellStyle name="Note 5 2" xfId="44253" xr:uid="{00000000-0005-0000-0000-0000DEAC0000}"/>
    <cellStyle name="Note 5 2 2" xfId="44254" xr:uid="{00000000-0005-0000-0000-0000DFAC0000}"/>
    <cellStyle name="Note 5 2 3" xfId="44255" xr:uid="{00000000-0005-0000-0000-0000E0AC0000}"/>
    <cellStyle name="Note 5 2 4" xfId="44256" xr:uid="{00000000-0005-0000-0000-0000E1AC0000}"/>
    <cellStyle name="Note 5 3" xfId="44257" xr:uid="{00000000-0005-0000-0000-0000E2AC0000}"/>
    <cellStyle name="Note 5 3 2" xfId="44258" xr:uid="{00000000-0005-0000-0000-0000E3AC0000}"/>
    <cellStyle name="Note 5 3 3" xfId="44259" xr:uid="{00000000-0005-0000-0000-0000E4AC0000}"/>
    <cellStyle name="Note 5 4" xfId="44260" xr:uid="{00000000-0005-0000-0000-0000E5AC0000}"/>
    <cellStyle name="Note 5 5" xfId="44261" xr:uid="{00000000-0005-0000-0000-0000E6AC0000}"/>
    <cellStyle name="Note 6" xfId="44262" xr:uid="{00000000-0005-0000-0000-0000E7AC0000}"/>
    <cellStyle name="Note 6 2" xfId="44263" xr:uid="{00000000-0005-0000-0000-0000E8AC0000}"/>
    <cellStyle name="Note 6 2 2" xfId="44264" xr:uid="{00000000-0005-0000-0000-0000E9AC0000}"/>
    <cellStyle name="Note 6 2 3" xfId="44265" xr:uid="{00000000-0005-0000-0000-0000EAAC0000}"/>
    <cellStyle name="Note 6 3" xfId="44266" xr:uid="{00000000-0005-0000-0000-0000EBAC0000}"/>
    <cellStyle name="Note 6 3 2" xfId="44267" xr:uid="{00000000-0005-0000-0000-0000ECAC0000}"/>
    <cellStyle name="Note 6 3 3" xfId="44268" xr:uid="{00000000-0005-0000-0000-0000EDAC0000}"/>
    <cellStyle name="Note 6 4" xfId="44269" xr:uid="{00000000-0005-0000-0000-0000EEAC0000}"/>
    <cellStyle name="Note 6 5" xfId="44270" xr:uid="{00000000-0005-0000-0000-0000EFAC0000}"/>
    <cellStyle name="Note 7" xfId="44271" xr:uid="{00000000-0005-0000-0000-0000F0AC0000}"/>
    <cellStyle name="Note 7 2" xfId="44272" xr:uid="{00000000-0005-0000-0000-0000F1AC0000}"/>
    <cellStyle name="Note 7 2 2" xfId="44273" xr:uid="{00000000-0005-0000-0000-0000F2AC0000}"/>
    <cellStyle name="Note 7 2 3" xfId="44274" xr:uid="{00000000-0005-0000-0000-0000F3AC0000}"/>
    <cellStyle name="Note 7 3" xfId="44275" xr:uid="{00000000-0005-0000-0000-0000F4AC0000}"/>
    <cellStyle name="Note 7 3 2" xfId="44276" xr:uid="{00000000-0005-0000-0000-0000F5AC0000}"/>
    <cellStyle name="Note 7 3 3" xfId="44277" xr:uid="{00000000-0005-0000-0000-0000F6AC0000}"/>
    <cellStyle name="Note 7 4" xfId="44278" xr:uid="{00000000-0005-0000-0000-0000F7AC0000}"/>
    <cellStyle name="Note 7 5" xfId="44279" xr:uid="{00000000-0005-0000-0000-0000F8AC0000}"/>
    <cellStyle name="Note 8" xfId="44280" xr:uid="{00000000-0005-0000-0000-0000F9AC0000}"/>
    <cellStyle name="Note 8 2" xfId="44281" xr:uid="{00000000-0005-0000-0000-0000FAAC0000}"/>
    <cellStyle name="Note 8 2 2" xfId="44282" xr:uid="{00000000-0005-0000-0000-0000FBAC0000}"/>
    <cellStyle name="Note 8 2 3" xfId="44283" xr:uid="{00000000-0005-0000-0000-0000FCAC0000}"/>
    <cellStyle name="Note 8 3" xfId="44284" xr:uid="{00000000-0005-0000-0000-0000FDAC0000}"/>
    <cellStyle name="Note 8 3 2" xfId="44285" xr:uid="{00000000-0005-0000-0000-0000FEAC0000}"/>
    <cellStyle name="Note 8 3 3" xfId="44286" xr:uid="{00000000-0005-0000-0000-0000FFAC0000}"/>
    <cellStyle name="Note 8 4" xfId="44287" xr:uid="{00000000-0005-0000-0000-000000AD0000}"/>
    <cellStyle name="Note 8 5" xfId="44288" xr:uid="{00000000-0005-0000-0000-000001AD0000}"/>
    <cellStyle name="Note 9" xfId="44289" xr:uid="{00000000-0005-0000-0000-000002AD0000}"/>
    <cellStyle name="Note 9 2" xfId="44290" xr:uid="{00000000-0005-0000-0000-000003AD0000}"/>
    <cellStyle name="Note 9 2 2" xfId="44291" xr:uid="{00000000-0005-0000-0000-000004AD0000}"/>
    <cellStyle name="Note 9 2 3" xfId="44292" xr:uid="{00000000-0005-0000-0000-000005AD0000}"/>
    <cellStyle name="Note 9 3" xfId="44293" xr:uid="{00000000-0005-0000-0000-000006AD0000}"/>
    <cellStyle name="Note 9 3 2" xfId="44294" xr:uid="{00000000-0005-0000-0000-000007AD0000}"/>
    <cellStyle name="Note 9 3 3" xfId="44295" xr:uid="{00000000-0005-0000-0000-000008AD0000}"/>
    <cellStyle name="Note 9 4" xfId="44296" xr:uid="{00000000-0005-0000-0000-000009AD0000}"/>
    <cellStyle name="Note 9 5" xfId="44297" xr:uid="{00000000-0005-0000-0000-00000AAD0000}"/>
    <cellStyle name="Note_Kluczowe wielkości oper" xfId="44298" xr:uid="{00000000-0005-0000-0000-00000BAD0000}"/>
    <cellStyle name="Obliczen_x0001_" xfId="44299" xr:uid="{00000000-0005-0000-0000-00000CAD0000}"/>
    <cellStyle name="Obliczen_x0001_ 2" xfId="44300" xr:uid="{00000000-0005-0000-0000-00000DAD0000}"/>
    <cellStyle name="Obliczenia 10" xfId="44301" xr:uid="{00000000-0005-0000-0000-00000EAD0000}"/>
    <cellStyle name="Obliczenia 10 2" xfId="44302" xr:uid="{00000000-0005-0000-0000-00000FAD0000}"/>
    <cellStyle name="Obliczenia 10 2 2" xfId="44303" xr:uid="{00000000-0005-0000-0000-000010AD0000}"/>
    <cellStyle name="Obliczenia 10 2 3" xfId="44304" xr:uid="{00000000-0005-0000-0000-000011AD0000}"/>
    <cellStyle name="Obliczenia 10 2 4" xfId="44305" xr:uid="{00000000-0005-0000-0000-000012AD0000}"/>
    <cellStyle name="Obliczenia 10 2 5" xfId="44306" xr:uid="{00000000-0005-0000-0000-000013AD0000}"/>
    <cellStyle name="Obliczenia 10 3" xfId="44307" xr:uid="{00000000-0005-0000-0000-000014AD0000}"/>
    <cellStyle name="Obliczenia 10 3 2" xfId="44308" xr:uid="{00000000-0005-0000-0000-000015AD0000}"/>
    <cellStyle name="Obliczenia 10 3 3" xfId="44309" xr:uid="{00000000-0005-0000-0000-000016AD0000}"/>
    <cellStyle name="Obliczenia 10 3 4" xfId="44310" xr:uid="{00000000-0005-0000-0000-000017AD0000}"/>
    <cellStyle name="Obliczenia 10 4" xfId="44311" xr:uid="{00000000-0005-0000-0000-000018AD0000}"/>
    <cellStyle name="Obliczenia 10 5" xfId="44312" xr:uid="{00000000-0005-0000-0000-000019AD0000}"/>
    <cellStyle name="Obliczenia 10 6" xfId="44313" xr:uid="{00000000-0005-0000-0000-00001AAD0000}"/>
    <cellStyle name="Obliczenia 11" xfId="44314" xr:uid="{00000000-0005-0000-0000-00001BAD0000}"/>
    <cellStyle name="Obliczenia 11 2" xfId="44315" xr:uid="{00000000-0005-0000-0000-00001CAD0000}"/>
    <cellStyle name="Obliczenia 11 2 2" xfId="44316" xr:uid="{00000000-0005-0000-0000-00001DAD0000}"/>
    <cellStyle name="Obliczenia 11 2 3" xfId="44317" xr:uid="{00000000-0005-0000-0000-00001EAD0000}"/>
    <cellStyle name="Obliczenia 11 3" xfId="44318" xr:uid="{00000000-0005-0000-0000-00001FAD0000}"/>
    <cellStyle name="Obliczenia 11 3 2" xfId="44319" xr:uid="{00000000-0005-0000-0000-000020AD0000}"/>
    <cellStyle name="Obliczenia 11 3 3" xfId="44320" xr:uid="{00000000-0005-0000-0000-000021AD0000}"/>
    <cellStyle name="Obliczenia 11 4" xfId="44321" xr:uid="{00000000-0005-0000-0000-000022AD0000}"/>
    <cellStyle name="Obliczenia 11 5" xfId="44322" xr:uid="{00000000-0005-0000-0000-000023AD0000}"/>
    <cellStyle name="Obliczenia 12" xfId="44323" xr:uid="{00000000-0005-0000-0000-000024AD0000}"/>
    <cellStyle name="Obliczenia 12 2" xfId="44324" xr:uid="{00000000-0005-0000-0000-000025AD0000}"/>
    <cellStyle name="Obliczenia 12 2 2" xfId="44325" xr:uid="{00000000-0005-0000-0000-000026AD0000}"/>
    <cellStyle name="Obliczenia 12 2 3" xfId="44326" xr:uid="{00000000-0005-0000-0000-000027AD0000}"/>
    <cellStyle name="Obliczenia 12 3" xfId="44327" xr:uid="{00000000-0005-0000-0000-000028AD0000}"/>
    <cellStyle name="Obliczenia 12 3 2" xfId="44328" xr:uid="{00000000-0005-0000-0000-000029AD0000}"/>
    <cellStyle name="Obliczenia 12 3 3" xfId="44329" xr:uid="{00000000-0005-0000-0000-00002AAD0000}"/>
    <cellStyle name="Obliczenia 12 4" xfId="44330" xr:uid="{00000000-0005-0000-0000-00002BAD0000}"/>
    <cellStyle name="Obliczenia 12 5" xfId="44331" xr:uid="{00000000-0005-0000-0000-00002CAD0000}"/>
    <cellStyle name="Obliczenia 13" xfId="44332" xr:uid="{00000000-0005-0000-0000-00002DAD0000}"/>
    <cellStyle name="Obliczenia 13 2" xfId="44333" xr:uid="{00000000-0005-0000-0000-00002EAD0000}"/>
    <cellStyle name="Obliczenia 13 2 2" xfId="44334" xr:uid="{00000000-0005-0000-0000-00002FAD0000}"/>
    <cellStyle name="Obliczenia 13 2 3" xfId="44335" xr:uid="{00000000-0005-0000-0000-000030AD0000}"/>
    <cellStyle name="Obliczenia 13 3" xfId="44336" xr:uid="{00000000-0005-0000-0000-000031AD0000}"/>
    <cellStyle name="Obliczenia 13 3 2" xfId="44337" xr:uid="{00000000-0005-0000-0000-000032AD0000}"/>
    <cellStyle name="Obliczenia 13 3 3" xfId="44338" xr:uid="{00000000-0005-0000-0000-000033AD0000}"/>
    <cellStyle name="Obliczenia 13 4" xfId="44339" xr:uid="{00000000-0005-0000-0000-000034AD0000}"/>
    <cellStyle name="Obliczenia 13 5" xfId="44340" xr:uid="{00000000-0005-0000-0000-000035AD0000}"/>
    <cellStyle name="Obliczenia 14" xfId="44341" xr:uid="{00000000-0005-0000-0000-000036AD0000}"/>
    <cellStyle name="Obliczenia 14 2" xfId="44342" xr:uid="{00000000-0005-0000-0000-000037AD0000}"/>
    <cellStyle name="Obliczenia 14 2 2" xfId="44343" xr:uid="{00000000-0005-0000-0000-000038AD0000}"/>
    <cellStyle name="Obliczenia 14 2 3" xfId="44344" xr:uid="{00000000-0005-0000-0000-000039AD0000}"/>
    <cellStyle name="Obliczenia 14 3" xfId="44345" xr:uid="{00000000-0005-0000-0000-00003AAD0000}"/>
    <cellStyle name="Obliczenia 14 3 2" xfId="44346" xr:uid="{00000000-0005-0000-0000-00003BAD0000}"/>
    <cellStyle name="Obliczenia 14 3 3" xfId="44347" xr:uid="{00000000-0005-0000-0000-00003CAD0000}"/>
    <cellStyle name="Obliczenia 14 4" xfId="44348" xr:uid="{00000000-0005-0000-0000-00003DAD0000}"/>
    <cellStyle name="Obliczenia 14 5" xfId="44349" xr:uid="{00000000-0005-0000-0000-00003EAD0000}"/>
    <cellStyle name="Obliczenia 15" xfId="44350" xr:uid="{00000000-0005-0000-0000-00003FAD0000}"/>
    <cellStyle name="Obliczenia 15 2" xfId="44351" xr:uid="{00000000-0005-0000-0000-000040AD0000}"/>
    <cellStyle name="Obliczenia 15 2 2" xfId="44352" xr:uid="{00000000-0005-0000-0000-000041AD0000}"/>
    <cellStyle name="Obliczenia 15 2 3" xfId="44353" xr:uid="{00000000-0005-0000-0000-000042AD0000}"/>
    <cellStyle name="Obliczenia 15 3" xfId="44354" xr:uid="{00000000-0005-0000-0000-000043AD0000}"/>
    <cellStyle name="Obliczenia 15 3 2" xfId="44355" xr:uid="{00000000-0005-0000-0000-000044AD0000}"/>
    <cellStyle name="Obliczenia 15 3 3" xfId="44356" xr:uid="{00000000-0005-0000-0000-000045AD0000}"/>
    <cellStyle name="Obliczenia 15 4" xfId="44357" xr:uid="{00000000-0005-0000-0000-000046AD0000}"/>
    <cellStyle name="Obliczenia 15 5" xfId="44358" xr:uid="{00000000-0005-0000-0000-000047AD0000}"/>
    <cellStyle name="Obliczenia 16" xfId="44359" xr:uid="{00000000-0005-0000-0000-000048AD0000}"/>
    <cellStyle name="Obliczenia 16 2" xfId="44360" xr:uid="{00000000-0005-0000-0000-000049AD0000}"/>
    <cellStyle name="Obliczenia 16 2 2" xfId="44361" xr:uid="{00000000-0005-0000-0000-00004AAD0000}"/>
    <cellStyle name="Obliczenia 16 2 3" xfId="44362" xr:uid="{00000000-0005-0000-0000-00004BAD0000}"/>
    <cellStyle name="Obliczenia 16 3" xfId="44363" xr:uid="{00000000-0005-0000-0000-00004CAD0000}"/>
    <cellStyle name="Obliczenia 16 3 2" xfId="44364" xr:uid="{00000000-0005-0000-0000-00004DAD0000}"/>
    <cellStyle name="Obliczenia 16 3 3" xfId="44365" xr:uid="{00000000-0005-0000-0000-00004EAD0000}"/>
    <cellStyle name="Obliczenia 16 4" xfId="44366" xr:uid="{00000000-0005-0000-0000-00004FAD0000}"/>
    <cellStyle name="Obliczenia 16 5" xfId="44367" xr:uid="{00000000-0005-0000-0000-000050AD0000}"/>
    <cellStyle name="Obliczenia 17" xfId="44368" xr:uid="{00000000-0005-0000-0000-000051AD0000}"/>
    <cellStyle name="Obliczenia 17 2" xfId="44369" xr:uid="{00000000-0005-0000-0000-000052AD0000}"/>
    <cellStyle name="Obliczenia 17 2 2" xfId="44370" xr:uid="{00000000-0005-0000-0000-000053AD0000}"/>
    <cellStyle name="Obliczenia 17 2 3" xfId="44371" xr:uid="{00000000-0005-0000-0000-000054AD0000}"/>
    <cellStyle name="Obliczenia 17 3" xfId="44372" xr:uid="{00000000-0005-0000-0000-000055AD0000}"/>
    <cellStyle name="Obliczenia 17 3 2" xfId="44373" xr:uid="{00000000-0005-0000-0000-000056AD0000}"/>
    <cellStyle name="Obliczenia 17 3 3" xfId="44374" xr:uid="{00000000-0005-0000-0000-000057AD0000}"/>
    <cellStyle name="Obliczenia 17 4" xfId="44375" xr:uid="{00000000-0005-0000-0000-000058AD0000}"/>
    <cellStyle name="Obliczenia 17 5" xfId="44376" xr:uid="{00000000-0005-0000-0000-000059AD0000}"/>
    <cellStyle name="Obliczenia 18" xfId="44377" xr:uid="{00000000-0005-0000-0000-00005AAD0000}"/>
    <cellStyle name="Obliczenia 18 2" xfId="44378" xr:uid="{00000000-0005-0000-0000-00005BAD0000}"/>
    <cellStyle name="Obliczenia 18 2 2" xfId="44379" xr:uid="{00000000-0005-0000-0000-00005CAD0000}"/>
    <cellStyle name="Obliczenia 18 2 3" xfId="44380" xr:uid="{00000000-0005-0000-0000-00005DAD0000}"/>
    <cellStyle name="Obliczenia 18 3" xfId="44381" xr:uid="{00000000-0005-0000-0000-00005EAD0000}"/>
    <cellStyle name="Obliczenia 18 3 2" xfId="44382" xr:uid="{00000000-0005-0000-0000-00005FAD0000}"/>
    <cellStyle name="Obliczenia 18 3 3" xfId="44383" xr:uid="{00000000-0005-0000-0000-000060AD0000}"/>
    <cellStyle name="Obliczenia 18 4" xfId="44384" xr:uid="{00000000-0005-0000-0000-000061AD0000}"/>
    <cellStyle name="Obliczenia 18 5" xfId="44385" xr:uid="{00000000-0005-0000-0000-000062AD0000}"/>
    <cellStyle name="Obliczenia 19" xfId="44386" xr:uid="{00000000-0005-0000-0000-000063AD0000}"/>
    <cellStyle name="Obliczenia 19 2" xfId="44387" xr:uid="{00000000-0005-0000-0000-000064AD0000}"/>
    <cellStyle name="Obliczenia 19 2 2" xfId="44388" xr:uid="{00000000-0005-0000-0000-000065AD0000}"/>
    <cellStyle name="Obliczenia 19 2 3" xfId="44389" xr:uid="{00000000-0005-0000-0000-000066AD0000}"/>
    <cellStyle name="Obliczenia 19 3" xfId="44390" xr:uid="{00000000-0005-0000-0000-000067AD0000}"/>
    <cellStyle name="Obliczenia 19 3 2" xfId="44391" xr:uid="{00000000-0005-0000-0000-000068AD0000}"/>
    <cellStyle name="Obliczenia 19 3 3" xfId="44392" xr:uid="{00000000-0005-0000-0000-000069AD0000}"/>
    <cellStyle name="Obliczenia 19 4" xfId="44393" xr:uid="{00000000-0005-0000-0000-00006AAD0000}"/>
    <cellStyle name="Obliczenia 19 5" xfId="44394" xr:uid="{00000000-0005-0000-0000-00006BAD0000}"/>
    <cellStyle name="Obliczenia 2" xfId="44395" xr:uid="{00000000-0005-0000-0000-00006CAD0000}"/>
    <cellStyle name="Obliczenia 2 10" xfId="44396" xr:uid="{00000000-0005-0000-0000-00006DAD0000}"/>
    <cellStyle name="Obliczenia 2 10 2" xfId="44397" xr:uid="{00000000-0005-0000-0000-00006EAD0000}"/>
    <cellStyle name="Obliczenia 2 10 2 2" xfId="44398" xr:uid="{00000000-0005-0000-0000-00006FAD0000}"/>
    <cellStyle name="Obliczenia 2 10 2 3" xfId="44399" xr:uid="{00000000-0005-0000-0000-000070AD0000}"/>
    <cellStyle name="Obliczenia 2 10 2 4" xfId="44400" xr:uid="{00000000-0005-0000-0000-000071AD0000}"/>
    <cellStyle name="Obliczenia 2 10 3" xfId="44401" xr:uid="{00000000-0005-0000-0000-000072AD0000}"/>
    <cellStyle name="Obliczenia 2 10 3 2" xfId="44402" xr:uid="{00000000-0005-0000-0000-000073AD0000}"/>
    <cellStyle name="Obliczenia 2 10 3 3" xfId="44403" xr:uid="{00000000-0005-0000-0000-000074AD0000}"/>
    <cellStyle name="Obliczenia 2 10 4" xfId="44404" xr:uid="{00000000-0005-0000-0000-000075AD0000}"/>
    <cellStyle name="Obliczenia 2 10 5" xfId="44405" xr:uid="{00000000-0005-0000-0000-000076AD0000}"/>
    <cellStyle name="Obliczenia 2 11" xfId="44406" xr:uid="{00000000-0005-0000-0000-000077AD0000}"/>
    <cellStyle name="Obliczenia 2 11 2" xfId="44407" xr:uid="{00000000-0005-0000-0000-000078AD0000}"/>
    <cellStyle name="Obliczenia 2 11 2 2" xfId="44408" xr:uid="{00000000-0005-0000-0000-000079AD0000}"/>
    <cellStyle name="Obliczenia 2 11 2 3" xfId="44409" xr:uid="{00000000-0005-0000-0000-00007AAD0000}"/>
    <cellStyle name="Obliczenia 2 11 2 4" xfId="44410" xr:uid="{00000000-0005-0000-0000-00007BAD0000}"/>
    <cellStyle name="Obliczenia 2 11 3" xfId="44411" xr:uid="{00000000-0005-0000-0000-00007CAD0000}"/>
    <cellStyle name="Obliczenia 2 11 3 2" xfId="44412" xr:uid="{00000000-0005-0000-0000-00007DAD0000}"/>
    <cellStyle name="Obliczenia 2 11 3 3" xfId="44413" xr:uid="{00000000-0005-0000-0000-00007EAD0000}"/>
    <cellStyle name="Obliczenia 2 11 3 4" xfId="44414" xr:uid="{00000000-0005-0000-0000-00007FAD0000}"/>
    <cellStyle name="Obliczenia 2 11 4" xfId="44415" xr:uid="{00000000-0005-0000-0000-000080AD0000}"/>
    <cellStyle name="Obliczenia 2 11 5" xfId="44416" xr:uid="{00000000-0005-0000-0000-000081AD0000}"/>
    <cellStyle name="Obliczenia 2 12" xfId="44417" xr:uid="{00000000-0005-0000-0000-000082AD0000}"/>
    <cellStyle name="Obliczenia 2 12 2" xfId="44418" xr:uid="{00000000-0005-0000-0000-000083AD0000}"/>
    <cellStyle name="Obliczenia 2 12 2 2" xfId="44419" xr:uid="{00000000-0005-0000-0000-000084AD0000}"/>
    <cellStyle name="Obliczenia 2 12 2 3" xfId="44420" xr:uid="{00000000-0005-0000-0000-000085AD0000}"/>
    <cellStyle name="Obliczenia 2 12 2 4" xfId="44421" xr:uid="{00000000-0005-0000-0000-000086AD0000}"/>
    <cellStyle name="Obliczenia 2 12 3" xfId="44422" xr:uid="{00000000-0005-0000-0000-000087AD0000}"/>
    <cellStyle name="Obliczenia 2 12 3 2" xfId="44423" xr:uid="{00000000-0005-0000-0000-000088AD0000}"/>
    <cellStyle name="Obliczenia 2 12 3 3" xfId="44424" xr:uid="{00000000-0005-0000-0000-000089AD0000}"/>
    <cellStyle name="Obliczenia 2 12 4" xfId="44425" xr:uid="{00000000-0005-0000-0000-00008AAD0000}"/>
    <cellStyle name="Obliczenia 2 12 5" xfId="44426" xr:uid="{00000000-0005-0000-0000-00008BAD0000}"/>
    <cellStyle name="Obliczenia 2 12 6" xfId="44427" xr:uid="{00000000-0005-0000-0000-00008CAD0000}"/>
    <cellStyle name="Obliczenia 2 13" xfId="44428" xr:uid="{00000000-0005-0000-0000-00008DAD0000}"/>
    <cellStyle name="Obliczenia 2 13 2" xfId="44429" xr:uid="{00000000-0005-0000-0000-00008EAD0000}"/>
    <cellStyle name="Obliczenia 2 13 2 2" xfId="44430" xr:uid="{00000000-0005-0000-0000-00008FAD0000}"/>
    <cellStyle name="Obliczenia 2 13 2 3" xfId="44431" xr:uid="{00000000-0005-0000-0000-000090AD0000}"/>
    <cellStyle name="Obliczenia 2 13 3" xfId="44432" xr:uid="{00000000-0005-0000-0000-000091AD0000}"/>
    <cellStyle name="Obliczenia 2 13 3 2" xfId="44433" xr:uid="{00000000-0005-0000-0000-000092AD0000}"/>
    <cellStyle name="Obliczenia 2 13 3 3" xfId="44434" xr:uid="{00000000-0005-0000-0000-000093AD0000}"/>
    <cellStyle name="Obliczenia 2 13 4" xfId="44435" xr:uid="{00000000-0005-0000-0000-000094AD0000}"/>
    <cellStyle name="Obliczenia 2 13 5" xfId="44436" xr:uid="{00000000-0005-0000-0000-000095AD0000}"/>
    <cellStyle name="Obliczenia 2 14" xfId="44437" xr:uid="{00000000-0005-0000-0000-000096AD0000}"/>
    <cellStyle name="Obliczenia 2 14 2" xfId="44438" xr:uid="{00000000-0005-0000-0000-000097AD0000}"/>
    <cellStyle name="Obliczenia 2 14 2 2" xfId="44439" xr:uid="{00000000-0005-0000-0000-000098AD0000}"/>
    <cellStyle name="Obliczenia 2 14 2 3" xfId="44440" xr:uid="{00000000-0005-0000-0000-000099AD0000}"/>
    <cellStyle name="Obliczenia 2 14 3" xfId="44441" xr:uid="{00000000-0005-0000-0000-00009AAD0000}"/>
    <cellStyle name="Obliczenia 2 14 3 2" xfId="44442" xr:uid="{00000000-0005-0000-0000-00009BAD0000}"/>
    <cellStyle name="Obliczenia 2 14 3 3" xfId="44443" xr:uid="{00000000-0005-0000-0000-00009CAD0000}"/>
    <cellStyle name="Obliczenia 2 14 4" xfId="44444" xr:uid="{00000000-0005-0000-0000-00009DAD0000}"/>
    <cellStyle name="Obliczenia 2 14 5" xfId="44445" xr:uid="{00000000-0005-0000-0000-00009EAD0000}"/>
    <cellStyle name="Obliczenia 2 15" xfId="44446" xr:uid="{00000000-0005-0000-0000-00009FAD0000}"/>
    <cellStyle name="Obliczenia 2 15 2" xfId="44447" xr:uid="{00000000-0005-0000-0000-0000A0AD0000}"/>
    <cellStyle name="Obliczenia 2 15 2 2" xfId="44448" xr:uid="{00000000-0005-0000-0000-0000A1AD0000}"/>
    <cellStyle name="Obliczenia 2 15 2 3" xfId="44449" xr:uid="{00000000-0005-0000-0000-0000A2AD0000}"/>
    <cellStyle name="Obliczenia 2 15 3" xfId="44450" xr:uid="{00000000-0005-0000-0000-0000A3AD0000}"/>
    <cellStyle name="Obliczenia 2 15 3 2" xfId="44451" xr:uid="{00000000-0005-0000-0000-0000A4AD0000}"/>
    <cellStyle name="Obliczenia 2 15 3 3" xfId="44452" xr:uid="{00000000-0005-0000-0000-0000A5AD0000}"/>
    <cellStyle name="Obliczenia 2 15 4" xfId="44453" xr:uid="{00000000-0005-0000-0000-0000A6AD0000}"/>
    <cellStyle name="Obliczenia 2 15 5" xfId="44454" xr:uid="{00000000-0005-0000-0000-0000A7AD0000}"/>
    <cellStyle name="Obliczenia 2 16" xfId="44455" xr:uid="{00000000-0005-0000-0000-0000A8AD0000}"/>
    <cellStyle name="Obliczenia 2 16 2" xfId="44456" xr:uid="{00000000-0005-0000-0000-0000A9AD0000}"/>
    <cellStyle name="Obliczenia 2 16 2 2" xfId="44457" xr:uid="{00000000-0005-0000-0000-0000AAAD0000}"/>
    <cellStyle name="Obliczenia 2 16 2 3" xfId="44458" xr:uid="{00000000-0005-0000-0000-0000ABAD0000}"/>
    <cellStyle name="Obliczenia 2 16 3" xfId="44459" xr:uid="{00000000-0005-0000-0000-0000ACAD0000}"/>
    <cellStyle name="Obliczenia 2 16 3 2" xfId="44460" xr:uid="{00000000-0005-0000-0000-0000ADAD0000}"/>
    <cellStyle name="Obliczenia 2 16 3 3" xfId="44461" xr:uid="{00000000-0005-0000-0000-0000AEAD0000}"/>
    <cellStyle name="Obliczenia 2 16 4" xfId="44462" xr:uid="{00000000-0005-0000-0000-0000AFAD0000}"/>
    <cellStyle name="Obliczenia 2 16 5" xfId="44463" xr:uid="{00000000-0005-0000-0000-0000B0AD0000}"/>
    <cellStyle name="Obliczenia 2 17" xfId="44464" xr:uid="{00000000-0005-0000-0000-0000B1AD0000}"/>
    <cellStyle name="Obliczenia 2 17 2" xfId="44465" xr:uid="{00000000-0005-0000-0000-0000B2AD0000}"/>
    <cellStyle name="Obliczenia 2 17 2 2" xfId="44466" xr:uid="{00000000-0005-0000-0000-0000B3AD0000}"/>
    <cellStyle name="Obliczenia 2 17 2 3" xfId="44467" xr:uid="{00000000-0005-0000-0000-0000B4AD0000}"/>
    <cellStyle name="Obliczenia 2 17 3" xfId="44468" xr:uid="{00000000-0005-0000-0000-0000B5AD0000}"/>
    <cellStyle name="Obliczenia 2 17 3 2" xfId="44469" xr:uid="{00000000-0005-0000-0000-0000B6AD0000}"/>
    <cellStyle name="Obliczenia 2 17 3 3" xfId="44470" xr:uid="{00000000-0005-0000-0000-0000B7AD0000}"/>
    <cellStyle name="Obliczenia 2 17 4" xfId="44471" xr:uid="{00000000-0005-0000-0000-0000B8AD0000}"/>
    <cellStyle name="Obliczenia 2 17 5" xfId="44472" xr:uid="{00000000-0005-0000-0000-0000B9AD0000}"/>
    <cellStyle name="Obliczenia 2 18" xfId="44473" xr:uid="{00000000-0005-0000-0000-0000BAAD0000}"/>
    <cellStyle name="Obliczenia 2 18 2" xfId="44474" xr:uid="{00000000-0005-0000-0000-0000BBAD0000}"/>
    <cellStyle name="Obliczenia 2 18 2 2" xfId="44475" xr:uid="{00000000-0005-0000-0000-0000BCAD0000}"/>
    <cellStyle name="Obliczenia 2 18 2 3" xfId="44476" xr:uid="{00000000-0005-0000-0000-0000BDAD0000}"/>
    <cellStyle name="Obliczenia 2 18 3" xfId="44477" xr:uid="{00000000-0005-0000-0000-0000BEAD0000}"/>
    <cellStyle name="Obliczenia 2 18 3 2" xfId="44478" xr:uid="{00000000-0005-0000-0000-0000BFAD0000}"/>
    <cellStyle name="Obliczenia 2 18 3 3" xfId="44479" xr:uid="{00000000-0005-0000-0000-0000C0AD0000}"/>
    <cellStyle name="Obliczenia 2 18 4" xfId="44480" xr:uid="{00000000-0005-0000-0000-0000C1AD0000}"/>
    <cellStyle name="Obliczenia 2 18 5" xfId="44481" xr:uid="{00000000-0005-0000-0000-0000C2AD0000}"/>
    <cellStyle name="Obliczenia 2 19" xfId="44482" xr:uid="{00000000-0005-0000-0000-0000C3AD0000}"/>
    <cellStyle name="Obliczenia 2 19 2" xfId="44483" xr:uid="{00000000-0005-0000-0000-0000C4AD0000}"/>
    <cellStyle name="Obliczenia 2 19 2 2" xfId="44484" xr:uid="{00000000-0005-0000-0000-0000C5AD0000}"/>
    <cellStyle name="Obliczenia 2 19 2 3" xfId="44485" xr:uid="{00000000-0005-0000-0000-0000C6AD0000}"/>
    <cellStyle name="Obliczenia 2 19 3" xfId="44486" xr:uid="{00000000-0005-0000-0000-0000C7AD0000}"/>
    <cellStyle name="Obliczenia 2 19 3 2" xfId="44487" xr:uid="{00000000-0005-0000-0000-0000C8AD0000}"/>
    <cellStyle name="Obliczenia 2 19 3 3" xfId="44488" xr:uid="{00000000-0005-0000-0000-0000C9AD0000}"/>
    <cellStyle name="Obliczenia 2 19 4" xfId="44489" xr:uid="{00000000-0005-0000-0000-0000CAAD0000}"/>
    <cellStyle name="Obliczenia 2 19 5" xfId="44490" xr:uid="{00000000-0005-0000-0000-0000CBAD0000}"/>
    <cellStyle name="Obliczenia 2 2" xfId="44491" xr:uid="{00000000-0005-0000-0000-0000CCAD0000}"/>
    <cellStyle name="Obliczenia 2 2 10" xfId="44492" xr:uid="{00000000-0005-0000-0000-0000CDAD0000}"/>
    <cellStyle name="Obliczenia 2 2 10 2" xfId="44493" xr:uid="{00000000-0005-0000-0000-0000CEAD0000}"/>
    <cellStyle name="Obliczenia 2 2 10 2 2" xfId="44494" xr:uid="{00000000-0005-0000-0000-0000CFAD0000}"/>
    <cellStyle name="Obliczenia 2 2 10 2 3" xfId="44495" xr:uid="{00000000-0005-0000-0000-0000D0AD0000}"/>
    <cellStyle name="Obliczenia 2 2 10 3" xfId="44496" xr:uid="{00000000-0005-0000-0000-0000D1AD0000}"/>
    <cellStyle name="Obliczenia 2 2 10 3 2" xfId="44497" xr:uid="{00000000-0005-0000-0000-0000D2AD0000}"/>
    <cellStyle name="Obliczenia 2 2 10 3 3" xfId="44498" xr:uid="{00000000-0005-0000-0000-0000D3AD0000}"/>
    <cellStyle name="Obliczenia 2 2 10 4" xfId="44499" xr:uid="{00000000-0005-0000-0000-0000D4AD0000}"/>
    <cellStyle name="Obliczenia 2 2 10 5" xfId="44500" xr:uid="{00000000-0005-0000-0000-0000D5AD0000}"/>
    <cellStyle name="Obliczenia 2 2 11" xfId="44501" xr:uid="{00000000-0005-0000-0000-0000D6AD0000}"/>
    <cellStyle name="Obliczenia 2 2 11 2" xfId="44502" xr:uid="{00000000-0005-0000-0000-0000D7AD0000}"/>
    <cellStyle name="Obliczenia 2 2 11 2 2" xfId="44503" xr:uid="{00000000-0005-0000-0000-0000D8AD0000}"/>
    <cellStyle name="Obliczenia 2 2 11 2 3" xfId="44504" xr:uid="{00000000-0005-0000-0000-0000D9AD0000}"/>
    <cellStyle name="Obliczenia 2 2 11 3" xfId="44505" xr:uid="{00000000-0005-0000-0000-0000DAAD0000}"/>
    <cellStyle name="Obliczenia 2 2 11 3 2" xfId="44506" xr:uid="{00000000-0005-0000-0000-0000DBAD0000}"/>
    <cellStyle name="Obliczenia 2 2 11 3 3" xfId="44507" xr:uid="{00000000-0005-0000-0000-0000DCAD0000}"/>
    <cellStyle name="Obliczenia 2 2 11 4" xfId="44508" xr:uid="{00000000-0005-0000-0000-0000DDAD0000}"/>
    <cellStyle name="Obliczenia 2 2 11 5" xfId="44509" xr:uid="{00000000-0005-0000-0000-0000DEAD0000}"/>
    <cellStyle name="Obliczenia 2 2 12" xfId="44510" xr:uid="{00000000-0005-0000-0000-0000DFAD0000}"/>
    <cellStyle name="Obliczenia 2 2 12 2" xfId="44511" xr:uid="{00000000-0005-0000-0000-0000E0AD0000}"/>
    <cellStyle name="Obliczenia 2 2 12 2 2" xfId="44512" xr:uid="{00000000-0005-0000-0000-0000E1AD0000}"/>
    <cellStyle name="Obliczenia 2 2 12 2 3" xfId="44513" xr:uid="{00000000-0005-0000-0000-0000E2AD0000}"/>
    <cellStyle name="Obliczenia 2 2 12 3" xfId="44514" xr:uid="{00000000-0005-0000-0000-0000E3AD0000}"/>
    <cellStyle name="Obliczenia 2 2 12 3 2" xfId="44515" xr:uid="{00000000-0005-0000-0000-0000E4AD0000}"/>
    <cellStyle name="Obliczenia 2 2 12 3 3" xfId="44516" xr:uid="{00000000-0005-0000-0000-0000E5AD0000}"/>
    <cellStyle name="Obliczenia 2 2 12 4" xfId="44517" xr:uid="{00000000-0005-0000-0000-0000E6AD0000}"/>
    <cellStyle name="Obliczenia 2 2 12 5" xfId="44518" xr:uid="{00000000-0005-0000-0000-0000E7AD0000}"/>
    <cellStyle name="Obliczenia 2 2 13" xfId="44519" xr:uid="{00000000-0005-0000-0000-0000E8AD0000}"/>
    <cellStyle name="Obliczenia 2 2 13 2" xfId="44520" xr:uid="{00000000-0005-0000-0000-0000E9AD0000}"/>
    <cellStyle name="Obliczenia 2 2 13 2 2" xfId="44521" xr:uid="{00000000-0005-0000-0000-0000EAAD0000}"/>
    <cellStyle name="Obliczenia 2 2 13 2 3" xfId="44522" xr:uid="{00000000-0005-0000-0000-0000EBAD0000}"/>
    <cellStyle name="Obliczenia 2 2 13 3" xfId="44523" xr:uid="{00000000-0005-0000-0000-0000ECAD0000}"/>
    <cellStyle name="Obliczenia 2 2 13 3 2" xfId="44524" xr:uid="{00000000-0005-0000-0000-0000EDAD0000}"/>
    <cellStyle name="Obliczenia 2 2 13 3 3" xfId="44525" xr:uid="{00000000-0005-0000-0000-0000EEAD0000}"/>
    <cellStyle name="Obliczenia 2 2 13 4" xfId="44526" xr:uid="{00000000-0005-0000-0000-0000EFAD0000}"/>
    <cellStyle name="Obliczenia 2 2 13 5" xfId="44527" xr:uid="{00000000-0005-0000-0000-0000F0AD0000}"/>
    <cellStyle name="Obliczenia 2 2 14" xfId="44528" xr:uid="{00000000-0005-0000-0000-0000F1AD0000}"/>
    <cellStyle name="Obliczenia 2 2 14 2" xfId="44529" xr:uid="{00000000-0005-0000-0000-0000F2AD0000}"/>
    <cellStyle name="Obliczenia 2 2 14 2 2" xfId="44530" xr:uid="{00000000-0005-0000-0000-0000F3AD0000}"/>
    <cellStyle name="Obliczenia 2 2 14 2 3" xfId="44531" xr:uid="{00000000-0005-0000-0000-0000F4AD0000}"/>
    <cellStyle name="Obliczenia 2 2 14 3" xfId="44532" xr:uid="{00000000-0005-0000-0000-0000F5AD0000}"/>
    <cellStyle name="Obliczenia 2 2 14 3 2" xfId="44533" xr:uid="{00000000-0005-0000-0000-0000F6AD0000}"/>
    <cellStyle name="Obliczenia 2 2 14 3 3" xfId="44534" xr:uid="{00000000-0005-0000-0000-0000F7AD0000}"/>
    <cellStyle name="Obliczenia 2 2 14 4" xfId="44535" xr:uid="{00000000-0005-0000-0000-0000F8AD0000}"/>
    <cellStyle name="Obliczenia 2 2 14 5" xfId="44536" xr:uid="{00000000-0005-0000-0000-0000F9AD0000}"/>
    <cellStyle name="Obliczenia 2 2 15" xfId="44537" xr:uid="{00000000-0005-0000-0000-0000FAAD0000}"/>
    <cellStyle name="Obliczenia 2 2 15 2" xfId="44538" xr:uid="{00000000-0005-0000-0000-0000FBAD0000}"/>
    <cellStyle name="Obliczenia 2 2 15 2 2" xfId="44539" xr:uid="{00000000-0005-0000-0000-0000FCAD0000}"/>
    <cellStyle name="Obliczenia 2 2 15 2 3" xfId="44540" xr:uid="{00000000-0005-0000-0000-0000FDAD0000}"/>
    <cellStyle name="Obliczenia 2 2 15 3" xfId="44541" xr:uid="{00000000-0005-0000-0000-0000FEAD0000}"/>
    <cellStyle name="Obliczenia 2 2 15 3 2" xfId="44542" xr:uid="{00000000-0005-0000-0000-0000FFAD0000}"/>
    <cellStyle name="Obliczenia 2 2 15 3 3" xfId="44543" xr:uid="{00000000-0005-0000-0000-000000AE0000}"/>
    <cellStyle name="Obliczenia 2 2 15 4" xfId="44544" xr:uid="{00000000-0005-0000-0000-000001AE0000}"/>
    <cellStyle name="Obliczenia 2 2 15 5" xfId="44545" xr:uid="{00000000-0005-0000-0000-000002AE0000}"/>
    <cellStyle name="Obliczenia 2 2 16" xfId="44546" xr:uid="{00000000-0005-0000-0000-000003AE0000}"/>
    <cellStyle name="Obliczenia 2 2 16 2" xfId="44547" xr:uid="{00000000-0005-0000-0000-000004AE0000}"/>
    <cellStyle name="Obliczenia 2 2 16 2 2" xfId="44548" xr:uid="{00000000-0005-0000-0000-000005AE0000}"/>
    <cellStyle name="Obliczenia 2 2 16 2 3" xfId="44549" xr:uid="{00000000-0005-0000-0000-000006AE0000}"/>
    <cellStyle name="Obliczenia 2 2 16 3" xfId="44550" xr:uid="{00000000-0005-0000-0000-000007AE0000}"/>
    <cellStyle name="Obliczenia 2 2 16 3 2" xfId="44551" xr:uid="{00000000-0005-0000-0000-000008AE0000}"/>
    <cellStyle name="Obliczenia 2 2 16 3 3" xfId="44552" xr:uid="{00000000-0005-0000-0000-000009AE0000}"/>
    <cellStyle name="Obliczenia 2 2 16 4" xfId="44553" xr:uid="{00000000-0005-0000-0000-00000AAE0000}"/>
    <cellStyle name="Obliczenia 2 2 16 5" xfId="44554" xr:uid="{00000000-0005-0000-0000-00000BAE0000}"/>
    <cellStyle name="Obliczenia 2 2 17" xfId="44555" xr:uid="{00000000-0005-0000-0000-00000CAE0000}"/>
    <cellStyle name="Obliczenia 2 2 17 2" xfId="44556" xr:uid="{00000000-0005-0000-0000-00000DAE0000}"/>
    <cellStyle name="Obliczenia 2 2 17 2 2" xfId="44557" xr:uid="{00000000-0005-0000-0000-00000EAE0000}"/>
    <cellStyle name="Obliczenia 2 2 17 2 3" xfId="44558" xr:uid="{00000000-0005-0000-0000-00000FAE0000}"/>
    <cellStyle name="Obliczenia 2 2 17 3" xfId="44559" xr:uid="{00000000-0005-0000-0000-000010AE0000}"/>
    <cellStyle name="Obliczenia 2 2 17 3 2" xfId="44560" xr:uid="{00000000-0005-0000-0000-000011AE0000}"/>
    <cellStyle name="Obliczenia 2 2 17 3 3" xfId="44561" xr:uid="{00000000-0005-0000-0000-000012AE0000}"/>
    <cellStyle name="Obliczenia 2 2 17 4" xfId="44562" xr:uid="{00000000-0005-0000-0000-000013AE0000}"/>
    <cellStyle name="Obliczenia 2 2 17 5" xfId="44563" xr:uid="{00000000-0005-0000-0000-000014AE0000}"/>
    <cellStyle name="Obliczenia 2 2 18" xfId="44564" xr:uid="{00000000-0005-0000-0000-000015AE0000}"/>
    <cellStyle name="Obliczenia 2 2 18 2" xfId="44565" xr:uid="{00000000-0005-0000-0000-000016AE0000}"/>
    <cellStyle name="Obliczenia 2 2 18 2 2" xfId="44566" xr:uid="{00000000-0005-0000-0000-000017AE0000}"/>
    <cellStyle name="Obliczenia 2 2 18 2 3" xfId="44567" xr:uid="{00000000-0005-0000-0000-000018AE0000}"/>
    <cellStyle name="Obliczenia 2 2 18 3" xfId="44568" xr:uid="{00000000-0005-0000-0000-000019AE0000}"/>
    <cellStyle name="Obliczenia 2 2 18 3 2" xfId="44569" xr:uid="{00000000-0005-0000-0000-00001AAE0000}"/>
    <cellStyle name="Obliczenia 2 2 18 3 3" xfId="44570" xr:uid="{00000000-0005-0000-0000-00001BAE0000}"/>
    <cellStyle name="Obliczenia 2 2 18 4" xfId="44571" xr:uid="{00000000-0005-0000-0000-00001CAE0000}"/>
    <cellStyle name="Obliczenia 2 2 18 5" xfId="44572" xr:uid="{00000000-0005-0000-0000-00001DAE0000}"/>
    <cellStyle name="Obliczenia 2 2 19" xfId="44573" xr:uid="{00000000-0005-0000-0000-00001EAE0000}"/>
    <cellStyle name="Obliczenia 2 2 19 2" xfId="44574" xr:uid="{00000000-0005-0000-0000-00001FAE0000}"/>
    <cellStyle name="Obliczenia 2 2 19 2 2" xfId="44575" xr:uid="{00000000-0005-0000-0000-000020AE0000}"/>
    <cellStyle name="Obliczenia 2 2 19 2 3" xfId="44576" xr:uid="{00000000-0005-0000-0000-000021AE0000}"/>
    <cellStyle name="Obliczenia 2 2 19 3" xfId="44577" xr:uid="{00000000-0005-0000-0000-000022AE0000}"/>
    <cellStyle name="Obliczenia 2 2 19 3 2" xfId="44578" xr:uid="{00000000-0005-0000-0000-000023AE0000}"/>
    <cellStyle name="Obliczenia 2 2 19 3 3" xfId="44579" xr:uid="{00000000-0005-0000-0000-000024AE0000}"/>
    <cellStyle name="Obliczenia 2 2 19 4" xfId="44580" xr:uid="{00000000-0005-0000-0000-000025AE0000}"/>
    <cellStyle name="Obliczenia 2 2 19 5" xfId="44581" xr:uid="{00000000-0005-0000-0000-000026AE0000}"/>
    <cellStyle name="Obliczenia 2 2 2" xfId="44582" xr:uid="{00000000-0005-0000-0000-000027AE0000}"/>
    <cellStyle name="Obliczenia 2 2 2 2" xfId="44583" xr:uid="{00000000-0005-0000-0000-000028AE0000}"/>
    <cellStyle name="Obliczenia 2 2 2 2 2" xfId="44584" xr:uid="{00000000-0005-0000-0000-000029AE0000}"/>
    <cellStyle name="Obliczenia 2 2 2 2 3" xfId="44585" xr:uid="{00000000-0005-0000-0000-00002AAE0000}"/>
    <cellStyle name="Obliczenia 2 2 2 2 4" xfId="44586" xr:uid="{00000000-0005-0000-0000-00002BAE0000}"/>
    <cellStyle name="Obliczenia 2 2 2 3" xfId="44587" xr:uid="{00000000-0005-0000-0000-00002CAE0000}"/>
    <cellStyle name="Obliczenia 2 2 2 3 2" xfId="44588" xr:uid="{00000000-0005-0000-0000-00002DAE0000}"/>
    <cellStyle name="Obliczenia 2 2 2 3 3" xfId="44589" xr:uid="{00000000-0005-0000-0000-00002EAE0000}"/>
    <cellStyle name="Obliczenia 2 2 2 4" xfId="44590" xr:uid="{00000000-0005-0000-0000-00002FAE0000}"/>
    <cellStyle name="Obliczenia 2 2 2 4 2" xfId="44591" xr:uid="{00000000-0005-0000-0000-000030AE0000}"/>
    <cellStyle name="Obliczenia 2 2 2 5" xfId="44592" xr:uid="{00000000-0005-0000-0000-000031AE0000}"/>
    <cellStyle name="Obliczenia 2 2 20" xfId="44593" xr:uid="{00000000-0005-0000-0000-000032AE0000}"/>
    <cellStyle name="Obliczenia 2 2 20 2" xfId="44594" xr:uid="{00000000-0005-0000-0000-000033AE0000}"/>
    <cellStyle name="Obliczenia 2 2 20 2 2" xfId="44595" xr:uid="{00000000-0005-0000-0000-000034AE0000}"/>
    <cellStyle name="Obliczenia 2 2 20 2 3" xfId="44596" xr:uid="{00000000-0005-0000-0000-000035AE0000}"/>
    <cellStyle name="Obliczenia 2 2 20 3" xfId="44597" xr:uid="{00000000-0005-0000-0000-000036AE0000}"/>
    <cellStyle name="Obliczenia 2 2 20 3 2" xfId="44598" xr:uid="{00000000-0005-0000-0000-000037AE0000}"/>
    <cellStyle name="Obliczenia 2 2 20 3 3" xfId="44599" xr:uid="{00000000-0005-0000-0000-000038AE0000}"/>
    <cellStyle name="Obliczenia 2 2 20 4" xfId="44600" xr:uid="{00000000-0005-0000-0000-000039AE0000}"/>
    <cellStyle name="Obliczenia 2 2 20 5" xfId="44601" xr:uid="{00000000-0005-0000-0000-00003AAE0000}"/>
    <cellStyle name="Obliczenia 2 2 21" xfId="44602" xr:uid="{00000000-0005-0000-0000-00003BAE0000}"/>
    <cellStyle name="Obliczenia 2 2 21 2" xfId="44603" xr:uid="{00000000-0005-0000-0000-00003CAE0000}"/>
    <cellStyle name="Obliczenia 2 2 22" xfId="44604" xr:uid="{00000000-0005-0000-0000-00003DAE0000}"/>
    <cellStyle name="Obliczenia 2 2 23" xfId="44605" xr:uid="{00000000-0005-0000-0000-00003EAE0000}"/>
    <cellStyle name="Obliczenia 2 2 3" xfId="44606" xr:uid="{00000000-0005-0000-0000-00003FAE0000}"/>
    <cellStyle name="Obliczenia 2 2 3 2" xfId="44607" xr:uid="{00000000-0005-0000-0000-000040AE0000}"/>
    <cellStyle name="Obliczenia 2 2 3 2 2" xfId="44608" xr:uid="{00000000-0005-0000-0000-000041AE0000}"/>
    <cellStyle name="Obliczenia 2 2 3 2 3" xfId="44609" xr:uid="{00000000-0005-0000-0000-000042AE0000}"/>
    <cellStyle name="Obliczenia 2 2 3 2 4" xfId="44610" xr:uid="{00000000-0005-0000-0000-000043AE0000}"/>
    <cellStyle name="Obliczenia 2 2 3 2 5" xfId="44611" xr:uid="{00000000-0005-0000-0000-000044AE0000}"/>
    <cellStyle name="Obliczenia 2 2 3 3" xfId="44612" xr:uid="{00000000-0005-0000-0000-000045AE0000}"/>
    <cellStyle name="Obliczenia 2 2 3 3 2" xfId="44613" xr:uid="{00000000-0005-0000-0000-000046AE0000}"/>
    <cellStyle name="Obliczenia 2 2 3 3 3" xfId="44614" xr:uid="{00000000-0005-0000-0000-000047AE0000}"/>
    <cellStyle name="Obliczenia 2 2 3 3 4" xfId="44615" xr:uid="{00000000-0005-0000-0000-000048AE0000}"/>
    <cellStyle name="Obliczenia 2 2 3 4" xfId="44616" xr:uid="{00000000-0005-0000-0000-000049AE0000}"/>
    <cellStyle name="Obliczenia 2 2 3 4 2" xfId="44617" xr:uid="{00000000-0005-0000-0000-00004AAE0000}"/>
    <cellStyle name="Obliczenia 2 2 3 5" xfId="44618" xr:uid="{00000000-0005-0000-0000-00004BAE0000}"/>
    <cellStyle name="Obliczenia 2 2 3 6" xfId="44619" xr:uid="{00000000-0005-0000-0000-00004CAE0000}"/>
    <cellStyle name="Obliczenia 2 2 4" xfId="44620" xr:uid="{00000000-0005-0000-0000-00004DAE0000}"/>
    <cellStyle name="Obliczenia 2 2 4 2" xfId="44621" xr:uid="{00000000-0005-0000-0000-00004EAE0000}"/>
    <cellStyle name="Obliczenia 2 2 4 2 2" xfId="44622" xr:uid="{00000000-0005-0000-0000-00004FAE0000}"/>
    <cellStyle name="Obliczenia 2 2 4 2 3" xfId="44623" xr:uid="{00000000-0005-0000-0000-000050AE0000}"/>
    <cellStyle name="Obliczenia 2 2 4 3" xfId="44624" xr:uid="{00000000-0005-0000-0000-000051AE0000}"/>
    <cellStyle name="Obliczenia 2 2 4 3 2" xfId="44625" xr:uid="{00000000-0005-0000-0000-000052AE0000}"/>
    <cellStyle name="Obliczenia 2 2 4 3 3" xfId="44626" xr:uid="{00000000-0005-0000-0000-000053AE0000}"/>
    <cellStyle name="Obliczenia 2 2 4 4" xfId="44627" xr:uid="{00000000-0005-0000-0000-000054AE0000}"/>
    <cellStyle name="Obliczenia 2 2 4 5" xfId="44628" xr:uid="{00000000-0005-0000-0000-000055AE0000}"/>
    <cellStyle name="Obliczenia 2 2 5" xfId="44629" xr:uid="{00000000-0005-0000-0000-000056AE0000}"/>
    <cellStyle name="Obliczenia 2 2 5 2" xfId="44630" xr:uid="{00000000-0005-0000-0000-000057AE0000}"/>
    <cellStyle name="Obliczenia 2 2 5 2 2" xfId="44631" xr:uid="{00000000-0005-0000-0000-000058AE0000}"/>
    <cellStyle name="Obliczenia 2 2 5 2 3" xfId="44632" xr:uid="{00000000-0005-0000-0000-000059AE0000}"/>
    <cellStyle name="Obliczenia 2 2 5 3" xfId="44633" xr:uid="{00000000-0005-0000-0000-00005AAE0000}"/>
    <cellStyle name="Obliczenia 2 2 5 3 2" xfId="44634" xr:uid="{00000000-0005-0000-0000-00005BAE0000}"/>
    <cellStyle name="Obliczenia 2 2 5 3 3" xfId="44635" xr:uid="{00000000-0005-0000-0000-00005CAE0000}"/>
    <cellStyle name="Obliczenia 2 2 5 4" xfId="44636" xr:uid="{00000000-0005-0000-0000-00005DAE0000}"/>
    <cellStyle name="Obliczenia 2 2 5 5" xfId="44637" xr:uid="{00000000-0005-0000-0000-00005EAE0000}"/>
    <cellStyle name="Obliczenia 2 2 6" xfId="44638" xr:uid="{00000000-0005-0000-0000-00005FAE0000}"/>
    <cellStyle name="Obliczenia 2 2 6 2" xfId="44639" xr:uid="{00000000-0005-0000-0000-000060AE0000}"/>
    <cellStyle name="Obliczenia 2 2 6 2 2" xfId="44640" xr:uid="{00000000-0005-0000-0000-000061AE0000}"/>
    <cellStyle name="Obliczenia 2 2 6 2 3" xfId="44641" xr:uid="{00000000-0005-0000-0000-000062AE0000}"/>
    <cellStyle name="Obliczenia 2 2 6 3" xfId="44642" xr:uid="{00000000-0005-0000-0000-000063AE0000}"/>
    <cellStyle name="Obliczenia 2 2 6 3 2" xfId="44643" xr:uid="{00000000-0005-0000-0000-000064AE0000}"/>
    <cellStyle name="Obliczenia 2 2 6 3 3" xfId="44644" xr:uid="{00000000-0005-0000-0000-000065AE0000}"/>
    <cellStyle name="Obliczenia 2 2 6 4" xfId="44645" xr:uid="{00000000-0005-0000-0000-000066AE0000}"/>
    <cellStyle name="Obliczenia 2 2 6 5" xfId="44646" xr:uid="{00000000-0005-0000-0000-000067AE0000}"/>
    <cellStyle name="Obliczenia 2 2 7" xfId="44647" xr:uid="{00000000-0005-0000-0000-000068AE0000}"/>
    <cellStyle name="Obliczenia 2 2 7 2" xfId="44648" xr:uid="{00000000-0005-0000-0000-000069AE0000}"/>
    <cellStyle name="Obliczenia 2 2 7 2 2" xfId="44649" xr:uid="{00000000-0005-0000-0000-00006AAE0000}"/>
    <cellStyle name="Obliczenia 2 2 7 2 3" xfId="44650" xr:uid="{00000000-0005-0000-0000-00006BAE0000}"/>
    <cellStyle name="Obliczenia 2 2 7 3" xfId="44651" xr:uid="{00000000-0005-0000-0000-00006CAE0000}"/>
    <cellStyle name="Obliczenia 2 2 7 3 2" xfId="44652" xr:uid="{00000000-0005-0000-0000-00006DAE0000}"/>
    <cellStyle name="Obliczenia 2 2 7 3 3" xfId="44653" xr:uid="{00000000-0005-0000-0000-00006EAE0000}"/>
    <cellStyle name="Obliczenia 2 2 7 4" xfId="44654" xr:uid="{00000000-0005-0000-0000-00006FAE0000}"/>
    <cellStyle name="Obliczenia 2 2 7 5" xfId="44655" xr:uid="{00000000-0005-0000-0000-000070AE0000}"/>
    <cellStyle name="Obliczenia 2 2 8" xfId="44656" xr:uid="{00000000-0005-0000-0000-000071AE0000}"/>
    <cellStyle name="Obliczenia 2 2 8 2" xfId="44657" xr:uid="{00000000-0005-0000-0000-000072AE0000}"/>
    <cellStyle name="Obliczenia 2 2 8 2 2" xfId="44658" xr:uid="{00000000-0005-0000-0000-000073AE0000}"/>
    <cellStyle name="Obliczenia 2 2 8 2 3" xfId="44659" xr:uid="{00000000-0005-0000-0000-000074AE0000}"/>
    <cellStyle name="Obliczenia 2 2 8 3" xfId="44660" xr:uid="{00000000-0005-0000-0000-000075AE0000}"/>
    <cellStyle name="Obliczenia 2 2 8 3 2" xfId="44661" xr:uid="{00000000-0005-0000-0000-000076AE0000}"/>
    <cellStyle name="Obliczenia 2 2 8 3 3" xfId="44662" xr:uid="{00000000-0005-0000-0000-000077AE0000}"/>
    <cellStyle name="Obliczenia 2 2 8 4" xfId="44663" xr:uid="{00000000-0005-0000-0000-000078AE0000}"/>
    <cellStyle name="Obliczenia 2 2 8 5" xfId="44664" xr:uid="{00000000-0005-0000-0000-000079AE0000}"/>
    <cellStyle name="Obliczenia 2 2 9" xfId="44665" xr:uid="{00000000-0005-0000-0000-00007AAE0000}"/>
    <cellStyle name="Obliczenia 2 2 9 2" xfId="44666" xr:uid="{00000000-0005-0000-0000-00007BAE0000}"/>
    <cellStyle name="Obliczenia 2 2 9 2 2" xfId="44667" xr:uid="{00000000-0005-0000-0000-00007CAE0000}"/>
    <cellStyle name="Obliczenia 2 2 9 2 3" xfId="44668" xr:uid="{00000000-0005-0000-0000-00007DAE0000}"/>
    <cellStyle name="Obliczenia 2 2 9 3" xfId="44669" xr:uid="{00000000-0005-0000-0000-00007EAE0000}"/>
    <cellStyle name="Obliczenia 2 2 9 3 2" xfId="44670" xr:uid="{00000000-0005-0000-0000-00007FAE0000}"/>
    <cellStyle name="Obliczenia 2 2 9 3 3" xfId="44671" xr:uid="{00000000-0005-0000-0000-000080AE0000}"/>
    <cellStyle name="Obliczenia 2 2 9 4" xfId="44672" xr:uid="{00000000-0005-0000-0000-000081AE0000}"/>
    <cellStyle name="Obliczenia 2 2 9 5" xfId="44673" xr:uid="{00000000-0005-0000-0000-000082AE0000}"/>
    <cellStyle name="Obliczenia 2 20" xfId="44674" xr:uid="{00000000-0005-0000-0000-000083AE0000}"/>
    <cellStyle name="Obliczenia 2 20 2" xfId="44675" xr:uid="{00000000-0005-0000-0000-000084AE0000}"/>
    <cellStyle name="Obliczenia 2 20 2 2" xfId="44676" xr:uid="{00000000-0005-0000-0000-000085AE0000}"/>
    <cellStyle name="Obliczenia 2 20 2 3" xfId="44677" xr:uid="{00000000-0005-0000-0000-000086AE0000}"/>
    <cellStyle name="Obliczenia 2 20 3" xfId="44678" xr:uid="{00000000-0005-0000-0000-000087AE0000}"/>
    <cellStyle name="Obliczenia 2 20 3 2" xfId="44679" xr:uid="{00000000-0005-0000-0000-000088AE0000}"/>
    <cellStyle name="Obliczenia 2 20 3 3" xfId="44680" xr:uid="{00000000-0005-0000-0000-000089AE0000}"/>
    <cellStyle name="Obliczenia 2 20 4" xfId="44681" xr:uid="{00000000-0005-0000-0000-00008AAE0000}"/>
    <cellStyle name="Obliczenia 2 20 5" xfId="44682" xr:uid="{00000000-0005-0000-0000-00008BAE0000}"/>
    <cellStyle name="Obliczenia 2 21" xfId="44683" xr:uid="{00000000-0005-0000-0000-00008CAE0000}"/>
    <cellStyle name="Obliczenia 2 21 2" xfId="44684" xr:uid="{00000000-0005-0000-0000-00008DAE0000}"/>
    <cellStyle name="Obliczenia 2 21 2 2" xfId="44685" xr:uid="{00000000-0005-0000-0000-00008EAE0000}"/>
    <cellStyle name="Obliczenia 2 21 2 3" xfId="44686" xr:uid="{00000000-0005-0000-0000-00008FAE0000}"/>
    <cellStyle name="Obliczenia 2 21 3" xfId="44687" xr:uid="{00000000-0005-0000-0000-000090AE0000}"/>
    <cellStyle name="Obliczenia 2 21 3 2" xfId="44688" xr:uid="{00000000-0005-0000-0000-000091AE0000}"/>
    <cellStyle name="Obliczenia 2 21 3 3" xfId="44689" xr:uid="{00000000-0005-0000-0000-000092AE0000}"/>
    <cellStyle name="Obliczenia 2 21 4" xfId="44690" xr:uid="{00000000-0005-0000-0000-000093AE0000}"/>
    <cellStyle name="Obliczenia 2 21 5" xfId="44691" xr:uid="{00000000-0005-0000-0000-000094AE0000}"/>
    <cellStyle name="Obliczenia 2 22" xfId="44692" xr:uid="{00000000-0005-0000-0000-000095AE0000}"/>
    <cellStyle name="Obliczenia 2 22 2" xfId="44693" xr:uid="{00000000-0005-0000-0000-000096AE0000}"/>
    <cellStyle name="Obliczenia 2 22 2 2" xfId="44694" xr:uid="{00000000-0005-0000-0000-000097AE0000}"/>
    <cellStyle name="Obliczenia 2 22 2 3" xfId="44695" xr:uid="{00000000-0005-0000-0000-000098AE0000}"/>
    <cellStyle name="Obliczenia 2 22 3" xfId="44696" xr:uid="{00000000-0005-0000-0000-000099AE0000}"/>
    <cellStyle name="Obliczenia 2 22 3 2" xfId="44697" xr:uid="{00000000-0005-0000-0000-00009AAE0000}"/>
    <cellStyle name="Obliczenia 2 22 3 3" xfId="44698" xr:uid="{00000000-0005-0000-0000-00009BAE0000}"/>
    <cellStyle name="Obliczenia 2 22 4" xfId="44699" xr:uid="{00000000-0005-0000-0000-00009CAE0000}"/>
    <cellStyle name="Obliczenia 2 22 5" xfId="44700" xr:uid="{00000000-0005-0000-0000-00009DAE0000}"/>
    <cellStyle name="Obliczenia 2 23" xfId="44701" xr:uid="{00000000-0005-0000-0000-00009EAE0000}"/>
    <cellStyle name="Obliczenia 2 23 2" xfId="44702" xr:uid="{00000000-0005-0000-0000-00009FAE0000}"/>
    <cellStyle name="Obliczenia 2 23 2 2" xfId="44703" xr:uid="{00000000-0005-0000-0000-0000A0AE0000}"/>
    <cellStyle name="Obliczenia 2 23 2 3" xfId="44704" xr:uid="{00000000-0005-0000-0000-0000A1AE0000}"/>
    <cellStyle name="Obliczenia 2 23 3" xfId="44705" xr:uid="{00000000-0005-0000-0000-0000A2AE0000}"/>
    <cellStyle name="Obliczenia 2 23 3 2" xfId="44706" xr:uid="{00000000-0005-0000-0000-0000A3AE0000}"/>
    <cellStyle name="Obliczenia 2 23 3 3" xfId="44707" xr:uid="{00000000-0005-0000-0000-0000A4AE0000}"/>
    <cellStyle name="Obliczenia 2 23 4" xfId="44708" xr:uid="{00000000-0005-0000-0000-0000A5AE0000}"/>
    <cellStyle name="Obliczenia 2 23 5" xfId="44709" xr:uid="{00000000-0005-0000-0000-0000A6AE0000}"/>
    <cellStyle name="Obliczenia 2 24" xfId="44710" xr:uid="{00000000-0005-0000-0000-0000A7AE0000}"/>
    <cellStyle name="Obliczenia 2 24 2" xfId="44711" xr:uid="{00000000-0005-0000-0000-0000A8AE0000}"/>
    <cellStyle name="Obliczenia 2 24 2 2" xfId="44712" xr:uid="{00000000-0005-0000-0000-0000A9AE0000}"/>
    <cellStyle name="Obliczenia 2 24 2 3" xfId="44713" xr:uid="{00000000-0005-0000-0000-0000AAAE0000}"/>
    <cellStyle name="Obliczenia 2 24 3" xfId="44714" xr:uid="{00000000-0005-0000-0000-0000ABAE0000}"/>
    <cellStyle name="Obliczenia 2 24 3 2" xfId="44715" xr:uid="{00000000-0005-0000-0000-0000ACAE0000}"/>
    <cellStyle name="Obliczenia 2 24 3 3" xfId="44716" xr:uid="{00000000-0005-0000-0000-0000ADAE0000}"/>
    <cellStyle name="Obliczenia 2 24 4" xfId="44717" xr:uid="{00000000-0005-0000-0000-0000AEAE0000}"/>
    <cellStyle name="Obliczenia 2 24 5" xfId="44718" xr:uid="{00000000-0005-0000-0000-0000AFAE0000}"/>
    <cellStyle name="Obliczenia 2 25" xfId="44719" xr:uid="{00000000-0005-0000-0000-0000B0AE0000}"/>
    <cellStyle name="Obliczenia 2 25 2" xfId="44720" xr:uid="{00000000-0005-0000-0000-0000B1AE0000}"/>
    <cellStyle name="Obliczenia 2 25 2 2" xfId="44721" xr:uid="{00000000-0005-0000-0000-0000B2AE0000}"/>
    <cellStyle name="Obliczenia 2 25 2 3" xfId="44722" xr:uid="{00000000-0005-0000-0000-0000B3AE0000}"/>
    <cellStyle name="Obliczenia 2 25 3" xfId="44723" xr:uid="{00000000-0005-0000-0000-0000B4AE0000}"/>
    <cellStyle name="Obliczenia 2 25 3 2" xfId="44724" xr:uid="{00000000-0005-0000-0000-0000B5AE0000}"/>
    <cellStyle name="Obliczenia 2 25 3 3" xfId="44725" xr:uid="{00000000-0005-0000-0000-0000B6AE0000}"/>
    <cellStyle name="Obliczenia 2 25 4" xfId="44726" xr:uid="{00000000-0005-0000-0000-0000B7AE0000}"/>
    <cellStyle name="Obliczenia 2 25 5" xfId="44727" xr:uid="{00000000-0005-0000-0000-0000B8AE0000}"/>
    <cellStyle name="Obliczenia 2 26" xfId="44728" xr:uid="{00000000-0005-0000-0000-0000B9AE0000}"/>
    <cellStyle name="Obliczenia 2 26 2" xfId="44729" xr:uid="{00000000-0005-0000-0000-0000BAAE0000}"/>
    <cellStyle name="Obliczenia 2 26 2 2" xfId="44730" xr:uid="{00000000-0005-0000-0000-0000BBAE0000}"/>
    <cellStyle name="Obliczenia 2 26 2 3" xfId="44731" xr:uid="{00000000-0005-0000-0000-0000BCAE0000}"/>
    <cellStyle name="Obliczenia 2 26 3" xfId="44732" xr:uid="{00000000-0005-0000-0000-0000BDAE0000}"/>
    <cellStyle name="Obliczenia 2 26 3 2" xfId="44733" xr:uid="{00000000-0005-0000-0000-0000BEAE0000}"/>
    <cellStyle name="Obliczenia 2 26 3 3" xfId="44734" xr:uid="{00000000-0005-0000-0000-0000BFAE0000}"/>
    <cellStyle name="Obliczenia 2 26 4" xfId="44735" xr:uid="{00000000-0005-0000-0000-0000C0AE0000}"/>
    <cellStyle name="Obliczenia 2 26 5" xfId="44736" xr:uid="{00000000-0005-0000-0000-0000C1AE0000}"/>
    <cellStyle name="Obliczenia 2 27" xfId="44737" xr:uid="{00000000-0005-0000-0000-0000C2AE0000}"/>
    <cellStyle name="Obliczenia 2 27 2" xfId="44738" xr:uid="{00000000-0005-0000-0000-0000C3AE0000}"/>
    <cellStyle name="Obliczenia 2 27 2 2" xfId="44739" xr:uid="{00000000-0005-0000-0000-0000C4AE0000}"/>
    <cellStyle name="Obliczenia 2 27 2 3" xfId="44740" xr:uid="{00000000-0005-0000-0000-0000C5AE0000}"/>
    <cellStyle name="Obliczenia 2 27 3" xfId="44741" xr:uid="{00000000-0005-0000-0000-0000C6AE0000}"/>
    <cellStyle name="Obliczenia 2 27 3 2" xfId="44742" xr:uid="{00000000-0005-0000-0000-0000C7AE0000}"/>
    <cellStyle name="Obliczenia 2 27 3 3" xfId="44743" xr:uid="{00000000-0005-0000-0000-0000C8AE0000}"/>
    <cellStyle name="Obliczenia 2 27 4" xfId="44744" xr:uid="{00000000-0005-0000-0000-0000C9AE0000}"/>
    <cellStyle name="Obliczenia 2 27 5" xfId="44745" xr:uid="{00000000-0005-0000-0000-0000CAAE0000}"/>
    <cellStyle name="Obliczenia 2 28" xfId="44746" xr:uid="{00000000-0005-0000-0000-0000CBAE0000}"/>
    <cellStyle name="Obliczenia 2 28 2" xfId="44747" xr:uid="{00000000-0005-0000-0000-0000CCAE0000}"/>
    <cellStyle name="Obliczenia 2 29" xfId="44748" xr:uid="{00000000-0005-0000-0000-0000CDAE0000}"/>
    <cellStyle name="Obliczenia 2 3" xfId="44749" xr:uid="{00000000-0005-0000-0000-0000CEAE0000}"/>
    <cellStyle name="Obliczenia 2 3 10" xfId="44750" xr:uid="{00000000-0005-0000-0000-0000CFAE0000}"/>
    <cellStyle name="Obliczenia 2 3 10 2" xfId="44751" xr:uid="{00000000-0005-0000-0000-0000D0AE0000}"/>
    <cellStyle name="Obliczenia 2 3 10 2 2" xfId="44752" xr:uid="{00000000-0005-0000-0000-0000D1AE0000}"/>
    <cellStyle name="Obliczenia 2 3 10 2 3" xfId="44753" xr:uid="{00000000-0005-0000-0000-0000D2AE0000}"/>
    <cellStyle name="Obliczenia 2 3 10 3" xfId="44754" xr:uid="{00000000-0005-0000-0000-0000D3AE0000}"/>
    <cellStyle name="Obliczenia 2 3 10 3 2" xfId="44755" xr:uid="{00000000-0005-0000-0000-0000D4AE0000}"/>
    <cellStyle name="Obliczenia 2 3 10 3 3" xfId="44756" xr:uid="{00000000-0005-0000-0000-0000D5AE0000}"/>
    <cellStyle name="Obliczenia 2 3 10 4" xfId="44757" xr:uid="{00000000-0005-0000-0000-0000D6AE0000}"/>
    <cellStyle name="Obliczenia 2 3 10 5" xfId="44758" xr:uid="{00000000-0005-0000-0000-0000D7AE0000}"/>
    <cellStyle name="Obliczenia 2 3 11" xfId="44759" xr:uid="{00000000-0005-0000-0000-0000D8AE0000}"/>
    <cellStyle name="Obliczenia 2 3 11 2" xfId="44760" xr:uid="{00000000-0005-0000-0000-0000D9AE0000}"/>
    <cellStyle name="Obliczenia 2 3 11 2 2" xfId="44761" xr:uid="{00000000-0005-0000-0000-0000DAAE0000}"/>
    <cellStyle name="Obliczenia 2 3 11 2 3" xfId="44762" xr:uid="{00000000-0005-0000-0000-0000DBAE0000}"/>
    <cellStyle name="Obliczenia 2 3 11 3" xfId="44763" xr:uid="{00000000-0005-0000-0000-0000DCAE0000}"/>
    <cellStyle name="Obliczenia 2 3 11 3 2" xfId="44764" xr:uid="{00000000-0005-0000-0000-0000DDAE0000}"/>
    <cellStyle name="Obliczenia 2 3 11 3 3" xfId="44765" xr:uid="{00000000-0005-0000-0000-0000DEAE0000}"/>
    <cellStyle name="Obliczenia 2 3 11 4" xfId="44766" xr:uid="{00000000-0005-0000-0000-0000DFAE0000}"/>
    <cellStyle name="Obliczenia 2 3 11 5" xfId="44767" xr:uid="{00000000-0005-0000-0000-0000E0AE0000}"/>
    <cellStyle name="Obliczenia 2 3 12" xfId="44768" xr:uid="{00000000-0005-0000-0000-0000E1AE0000}"/>
    <cellStyle name="Obliczenia 2 3 12 2" xfId="44769" xr:uid="{00000000-0005-0000-0000-0000E2AE0000}"/>
    <cellStyle name="Obliczenia 2 3 12 2 2" xfId="44770" xr:uid="{00000000-0005-0000-0000-0000E3AE0000}"/>
    <cellStyle name="Obliczenia 2 3 12 2 3" xfId="44771" xr:uid="{00000000-0005-0000-0000-0000E4AE0000}"/>
    <cellStyle name="Obliczenia 2 3 12 3" xfId="44772" xr:uid="{00000000-0005-0000-0000-0000E5AE0000}"/>
    <cellStyle name="Obliczenia 2 3 12 3 2" xfId="44773" xr:uid="{00000000-0005-0000-0000-0000E6AE0000}"/>
    <cellStyle name="Obliczenia 2 3 12 3 3" xfId="44774" xr:uid="{00000000-0005-0000-0000-0000E7AE0000}"/>
    <cellStyle name="Obliczenia 2 3 12 4" xfId="44775" xr:uid="{00000000-0005-0000-0000-0000E8AE0000}"/>
    <cellStyle name="Obliczenia 2 3 12 5" xfId="44776" xr:uid="{00000000-0005-0000-0000-0000E9AE0000}"/>
    <cellStyle name="Obliczenia 2 3 13" xfId="44777" xr:uid="{00000000-0005-0000-0000-0000EAAE0000}"/>
    <cellStyle name="Obliczenia 2 3 13 2" xfId="44778" xr:uid="{00000000-0005-0000-0000-0000EBAE0000}"/>
    <cellStyle name="Obliczenia 2 3 13 2 2" xfId="44779" xr:uid="{00000000-0005-0000-0000-0000ECAE0000}"/>
    <cellStyle name="Obliczenia 2 3 13 2 3" xfId="44780" xr:uid="{00000000-0005-0000-0000-0000EDAE0000}"/>
    <cellStyle name="Obliczenia 2 3 13 3" xfId="44781" xr:uid="{00000000-0005-0000-0000-0000EEAE0000}"/>
    <cellStyle name="Obliczenia 2 3 13 3 2" xfId="44782" xr:uid="{00000000-0005-0000-0000-0000EFAE0000}"/>
    <cellStyle name="Obliczenia 2 3 13 3 3" xfId="44783" xr:uid="{00000000-0005-0000-0000-0000F0AE0000}"/>
    <cellStyle name="Obliczenia 2 3 13 4" xfId="44784" xr:uid="{00000000-0005-0000-0000-0000F1AE0000}"/>
    <cellStyle name="Obliczenia 2 3 13 5" xfId="44785" xr:uid="{00000000-0005-0000-0000-0000F2AE0000}"/>
    <cellStyle name="Obliczenia 2 3 14" xfId="44786" xr:uid="{00000000-0005-0000-0000-0000F3AE0000}"/>
    <cellStyle name="Obliczenia 2 3 14 2" xfId="44787" xr:uid="{00000000-0005-0000-0000-0000F4AE0000}"/>
    <cellStyle name="Obliczenia 2 3 14 2 2" xfId="44788" xr:uid="{00000000-0005-0000-0000-0000F5AE0000}"/>
    <cellStyle name="Obliczenia 2 3 14 2 3" xfId="44789" xr:uid="{00000000-0005-0000-0000-0000F6AE0000}"/>
    <cellStyle name="Obliczenia 2 3 14 3" xfId="44790" xr:uid="{00000000-0005-0000-0000-0000F7AE0000}"/>
    <cellStyle name="Obliczenia 2 3 14 3 2" xfId="44791" xr:uid="{00000000-0005-0000-0000-0000F8AE0000}"/>
    <cellStyle name="Obliczenia 2 3 14 3 3" xfId="44792" xr:uid="{00000000-0005-0000-0000-0000F9AE0000}"/>
    <cellStyle name="Obliczenia 2 3 14 4" xfId="44793" xr:uid="{00000000-0005-0000-0000-0000FAAE0000}"/>
    <cellStyle name="Obliczenia 2 3 14 5" xfId="44794" xr:uid="{00000000-0005-0000-0000-0000FBAE0000}"/>
    <cellStyle name="Obliczenia 2 3 15" xfId="44795" xr:uid="{00000000-0005-0000-0000-0000FCAE0000}"/>
    <cellStyle name="Obliczenia 2 3 15 2" xfId="44796" xr:uid="{00000000-0005-0000-0000-0000FDAE0000}"/>
    <cellStyle name="Obliczenia 2 3 15 2 2" xfId="44797" xr:uid="{00000000-0005-0000-0000-0000FEAE0000}"/>
    <cellStyle name="Obliczenia 2 3 15 2 3" xfId="44798" xr:uid="{00000000-0005-0000-0000-0000FFAE0000}"/>
    <cellStyle name="Obliczenia 2 3 15 3" xfId="44799" xr:uid="{00000000-0005-0000-0000-000000AF0000}"/>
    <cellStyle name="Obliczenia 2 3 15 3 2" xfId="44800" xr:uid="{00000000-0005-0000-0000-000001AF0000}"/>
    <cellStyle name="Obliczenia 2 3 15 3 3" xfId="44801" xr:uid="{00000000-0005-0000-0000-000002AF0000}"/>
    <cellStyle name="Obliczenia 2 3 15 4" xfId="44802" xr:uid="{00000000-0005-0000-0000-000003AF0000}"/>
    <cellStyle name="Obliczenia 2 3 15 5" xfId="44803" xr:uid="{00000000-0005-0000-0000-000004AF0000}"/>
    <cellStyle name="Obliczenia 2 3 16" xfId="44804" xr:uid="{00000000-0005-0000-0000-000005AF0000}"/>
    <cellStyle name="Obliczenia 2 3 16 2" xfId="44805" xr:uid="{00000000-0005-0000-0000-000006AF0000}"/>
    <cellStyle name="Obliczenia 2 3 16 2 2" xfId="44806" xr:uid="{00000000-0005-0000-0000-000007AF0000}"/>
    <cellStyle name="Obliczenia 2 3 16 2 3" xfId="44807" xr:uid="{00000000-0005-0000-0000-000008AF0000}"/>
    <cellStyle name="Obliczenia 2 3 16 3" xfId="44808" xr:uid="{00000000-0005-0000-0000-000009AF0000}"/>
    <cellStyle name="Obliczenia 2 3 16 3 2" xfId="44809" xr:uid="{00000000-0005-0000-0000-00000AAF0000}"/>
    <cellStyle name="Obliczenia 2 3 16 3 3" xfId="44810" xr:uid="{00000000-0005-0000-0000-00000BAF0000}"/>
    <cellStyle name="Obliczenia 2 3 16 4" xfId="44811" xr:uid="{00000000-0005-0000-0000-00000CAF0000}"/>
    <cellStyle name="Obliczenia 2 3 16 5" xfId="44812" xr:uid="{00000000-0005-0000-0000-00000DAF0000}"/>
    <cellStyle name="Obliczenia 2 3 17" xfId="44813" xr:uid="{00000000-0005-0000-0000-00000EAF0000}"/>
    <cellStyle name="Obliczenia 2 3 17 2" xfId="44814" xr:uid="{00000000-0005-0000-0000-00000FAF0000}"/>
    <cellStyle name="Obliczenia 2 3 17 2 2" xfId="44815" xr:uid="{00000000-0005-0000-0000-000010AF0000}"/>
    <cellStyle name="Obliczenia 2 3 17 2 3" xfId="44816" xr:uid="{00000000-0005-0000-0000-000011AF0000}"/>
    <cellStyle name="Obliczenia 2 3 17 3" xfId="44817" xr:uid="{00000000-0005-0000-0000-000012AF0000}"/>
    <cellStyle name="Obliczenia 2 3 17 3 2" xfId="44818" xr:uid="{00000000-0005-0000-0000-000013AF0000}"/>
    <cellStyle name="Obliczenia 2 3 17 3 3" xfId="44819" xr:uid="{00000000-0005-0000-0000-000014AF0000}"/>
    <cellStyle name="Obliczenia 2 3 17 4" xfId="44820" xr:uid="{00000000-0005-0000-0000-000015AF0000}"/>
    <cellStyle name="Obliczenia 2 3 17 5" xfId="44821" xr:uid="{00000000-0005-0000-0000-000016AF0000}"/>
    <cellStyle name="Obliczenia 2 3 18" xfId="44822" xr:uid="{00000000-0005-0000-0000-000017AF0000}"/>
    <cellStyle name="Obliczenia 2 3 18 2" xfId="44823" xr:uid="{00000000-0005-0000-0000-000018AF0000}"/>
    <cellStyle name="Obliczenia 2 3 18 2 2" xfId="44824" xr:uid="{00000000-0005-0000-0000-000019AF0000}"/>
    <cellStyle name="Obliczenia 2 3 18 2 3" xfId="44825" xr:uid="{00000000-0005-0000-0000-00001AAF0000}"/>
    <cellStyle name="Obliczenia 2 3 18 3" xfId="44826" xr:uid="{00000000-0005-0000-0000-00001BAF0000}"/>
    <cellStyle name="Obliczenia 2 3 18 3 2" xfId="44827" xr:uid="{00000000-0005-0000-0000-00001CAF0000}"/>
    <cellStyle name="Obliczenia 2 3 18 3 3" xfId="44828" xr:uid="{00000000-0005-0000-0000-00001DAF0000}"/>
    <cellStyle name="Obliczenia 2 3 18 4" xfId="44829" xr:uid="{00000000-0005-0000-0000-00001EAF0000}"/>
    <cellStyle name="Obliczenia 2 3 18 5" xfId="44830" xr:uid="{00000000-0005-0000-0000-00001FAF0000}"/>
    <cellStyle name="Obliczenia 2 3 19" xfId="44831" xr:uid="{00000000-0005-0000-0000-000020AF0000}"/>
    <cellStyle name="Obliczenia 2 3 19 2" xfId="44832" xr:uid="{00000000-0005-0000-0000-000021AF0000}"/>
    <cellStyle name="Obliczenia 2 3 19 2 2" xfId="44833" xr:uid="{00000000-0005-0000-0000-000022AF0000}"/>
    <cellStyle name="Obliczenia 2 3 19 2 3" xfId="44834" xr:uid="{00000000-0005-0000-0000-000023AF0000}"/>
    <cellStyle name="Obliczenia 2 3 19 3" xfId="44835" xr:uid="{00000000-0005-0000-0000-000024AF0000}"/>
    <cellStyle name="Obliczenia 2 3 19 3 2" xfId="44836" xr:uid="{00000000-0005-0000-0000-000025AF0000}"/>
    <cellStyle name="Obliczenia 2 3 19 3 3" xfId="44837" xr:uid="{00000000-0005-0000-0000-000026AF0000}"/>
    <cellStyle name="Obliczenia 2 3 19 4" xfId="44838" xr:uid="{00000000-0005-0000-0000-000027AF0000}"/>
    <cellStyle name="Obliczenia 2 3 19 5" xfId="44839" xr:uid="{00000000-0005-0000-0000-000028AF0000}"/>
    <cellStyle name="Obliczenia 2 3 2" xfId="44840" xr:uid="{00000000-0005-0000-0000-000029AF0000}"/>
    <cellStyle name="Obliczenia 2 3 2 2" xfId="44841" xr:uid="{00000000-0005-0000-0000-00002AAF0000}"/>
    <cellStyle name="Obliczenia 2 3 2 2 2" xfId="44842" xr:uid="{00000000-0005-0000-0000-00002BAF0000}"/>
    <cellStyle name="Obliczenia 2 3 2 2 3" xfId="44843" xr:uid="{00000000-0005-0000-0000-00002CAF0000}"/>
    <cellStyle name="Obliczenia 2 3 2 2 4" xfId="44844" xr:uid="{00000000-0005-0000-0000-00002DAF0000}"/>
    <cellStyle name="Obliczenia 2 3 2 3" xfId="44845" xr:uid="{00000000-0005-0000-0000-00002EAF0000}"/>
    <cellStyle name="Obliczenia 2 3 2 3 2" xfId="44846" xr:uid="{00000000-0005-0000-0000-00002FAF0000}"/>
    <cellStyle name="Obliczenia 2 3 2 3 3" xfId="44847" xr:uid="{00000000-0005-0000-0000-000030AF0000}"/>
    <cellStyle name="Obliczenia 2 3 2 4" xfId="44848" xr:uid="{00000000-0005-0000-0000-000031AF0000}"/>
    <cellStyle name="Obliczenia 2 3 2 4 2" xfId="44849" xr:uid="{00000000-0005-0000-0000-000032AF0000}"/>
    <cellStyle name="Obliczenia 2 3 2 5" xfId="44850" xr:uid="{00000000-0005-0000-0000-000033AF0000}"/>
    <cellStyle name="Obliczenia 2 3 20" xfId="44851" xr:uid="{00000000-0005-0000-0000-000034AF0000}"/>
    <cellStyle name="Obliczenia 2 3 20 2" xfId="44852" xr:uid="{00000000-0005-0000-0000-000035AF0000}"/>
    <cellStyle name="Obliczenia 2 3 20 2 2" xfId="44853" xr:uid="{00000000-0005-0000-0000-000036AF0000}"/>
    <cellStyle name="Obliczenia 2 3 20 2 3" xfId="44854" xr:uid="{00000000-0005-0000-0000-000037AF0000}"/>
    <cellStyle name="Obliczenia 2 3 20 3" xfId="44855" xr:uid="{00000000-0005-0000-0000-000038AF0000}"/>
    <cellStyle name="Obliczenia 2 3 20 3 2" xfId="44856" xr:uid="{00000000-0005-0000-0000-000039AF0000}"/>
    <cellStyle name="Obliczenia 2 3 20 3 3" xfId="44857" xr:uid="{00000000-0005-0000-0000-00003AAF0000}"/>
    <cellStyle name="Obliczenia 2 3 20 4" xfId="44858" xr:uid="{00000000-0005-0000-0000-00003BAF0000}"/>
    <cellStyle name="Obliczenia 2 3 20 5" xfId="44859" xr:uid="{00000000-0005-0000-0000-00003CAF0000}"/>
    <cellStyle name="Obliczenia 2 3 21" xfId="44860" xr:uid="{00000000-0005-0000-0000-00003DAF0000}"/>
    <cellStyle name="Obliczenia 2 3 21 2" xfId="44861" xr:uid="{00000000-0005-0000-0000-00003EAF0000}"/>
    <cellStyle name="Obliczenia 2 3 22" xfId="44862" xr:uid="{00000000-0005-0000-0000-00003FAF0000}"/>
    <cellStyle name="Obliczenia 2 3 3" xfId="44863" xr:uid="{00000000-0005-0000-0000-000040AF0000}"/>
    <cellStyle name="Obliczenia 2 3 3 2" xfId="44864" xr:uid="{00000000-0005-0000-0000-000041AF0000}"/>
    <cellStyle name="Obliczenia 2 3 3 2 2" xfId="44865" xr:uid="{00000000-0005-0000-0000-000042AF0000}"/>
    <cellStyle name="Obliczenia 2 3 3 2 3" xfId="44866" xr:uid="{00000000-0005-0000-0000-000043AF0000}"/>
    <cellStyle name="Obliczenia 2 3 3 2 4" xfId="44867" xr:uid="{00000000-0005-0000-0000-000044AF0000}"/>
    <cellStyle name="Obliczenia 2 3 3 3" xfId="44868" xr:uid="{00000000-0005-0000-0000-000045AF0000}"/>
    <cellStyle name="Obliczenia 2 3 3 3 2" xfId="44869" xr:uid="{00000000-0005-0000-0000-000046AF0000}"/>
    <cellStyle name="Obliczenia 2 3 3 3 3" xfId="44870" xr:uid="{00000000-0005-0000-0000-000047AF0000}"/>
    <cellStyle name="Obliczenia 2 3 3 4" xfId="44871" xr:uid="{00000000-0005-0000-0000-000048AF0000}"/>
    <cellStyle name="Obliczenia 2 3 3 5" xfId="44872" xr:uid="{00000000-0005-0000-0000-000049AF0000}"/>
    <cellStyle name="Obliczenia 2 3 4" xfId="44873" xr:uid="{00000000-0005-0000-0000-00004AAF0000}"/>
    <cellStyle name="Obliczenia 2 3 4 2" xfId="44874" xr:uid="{00000000-0005-0000-0000-00004BAF0000}"/>
    <cellStyle name="Obliczenia 2 3 4 2 2" xfId="44875" xr:uid="{00000000-0005-0000-0000-00004CAF0000}"/>
    <cellStyle name="Obliczenia 2 3 4 2 3" xfId="44876" xr:uid="{00000000-0005-0000-0000-00004DAF0000}"/>
    <cellStyle name="Obliczenia 2 3 4 3" xfId="44877" xr:uid="{00000000-0005-0000-0000-00004EAF0000}"/>
    <cellStyle name="Obliczenia 2 3 4 3 2" xfId="44878" xr:uid="{00000000-0005-0000-0000-00004FAF0000}"/>
    <cellStyle name="Obliczenia 2 3 4 3 3" xfId="44879" xr:uid="{00000000-0005-0000-0000-000050AF0000}"/>
    <cellStyle name="Obliczenia 2 3 4 4" xfId="44880" xr:uid="{00000000-0005-0000-0000-000051AF0000}"/>
    <cellStyle name="Obliczenia 2 3 4 5" xfId="44881" xr:uid="{00000000-0005-0000-0000-000052AF0000}"/>
    <cellStyle name="Obliczenia 2 3 5" xfId="44882" xr:uid="{00000000-0005-0000-0000-000053AF0000}"/>
    <cellStyle name="Obliczenia 2 3 5 2" xfId="44883" xr:uid="{00000000-0005-0000-0000-000054AF0000}"/>
    <cellStyle name="Obliczenia 2 3 5 2 2" xfId="44884" xr:uid="{00000000-0005-0000-0000-000055AF0000}"/>
    <cellStyle name="Obliczenia 2 3 5 2 3" xfId="44885" xr:uid="{00000000-0005-0000-0000-000056AF0000}"/>
    <cellStyle name="Obliczenia 2 3 5 3" xfId="44886" xr:uid="{00000000-0005-0000-0000-000057AF0000}"/>
    <cellStyle name="Obliczenia 2 3 5 3 2" xfId="44887" xr:uid="{00000000-0005-0000-0000-000058AF0000}"/>
    <cellStyle name="Obliczenia 2 3 5 3 3" xfId="44888" xr:uid="{00000000-0005-0000-0000-000059AF0000}"/>
    <cellStyle name="Obliczenia 2 3 5 4" xfId="44889" xr:uid="{00000000-0005-0000-0000-00005AAF0000}"/>
    <cellStyle name="Obliczenia 2 3 5 5" xfId="44890" xr:uid="{00000000-0005-0000-0000-00005BAF0000}"/>
    <cellStyle name="Obliczenia 2 3 6" xfId="44891" xr:uid="{00000000-0005-0000-0000-00005CAF0000}"/>
    <cellStyle name="Obliczenia 2 3 6 2" xfId="44892" xr:uid="{00000000-0005-0000-0000-00005DAF0000}"/>
    <cellStyle name="Obliczenia 2 3 6 2 2" xfId="44893" xr:uid="{00000000-0005-0000-0000-00005EAF0000}"/>
    <cellStyle name="Obliczenia 2 3 6 2 3" xfId="44894" xr:uid="{00000000-0005-0000-0000-00005FAF0000}"/>
    <cellStyle name="Obliczenia 2 3 6 3" xfId="44895" xr:uid="{00000000-0005-0000-0000-000060AF0000}"/>
    <cellStyle name="Obliczenia 2 3 6 3 2" xfId="44896" xr:uid="{00000000-0005-0000-0000-000061AF0000}"/>
    <cellStyle name="Obliczenia 2 3 6 3 3" xfId="44897" xr:uid="{00000000-0005-0000-0000-000062AF0000}"/>
    <cellStyle name="Obliczenia 2 3 6 4" xfId="44898" xr:uid="{00000000-0005-0000-0000-000063AF0000}"/>
    <cellStyle name="Obliczenia 2 3 6 5" xfId="44899" xr:uid="{00000000-0005-0000-0000-000064AF0000}"/>
    <cellStyle name="Obliczenia 2 3 7" xfId="44900" xr:uid="{00000000-0005-0000-0000-000065AF0000}"/>
    <cellStyle name="Obliczenia 2 3 7 2" xfId="44901" xr:uid="{00000000-0005-0000-0000-000066AF0000}"/>
    <cellStyle name="Obliczenia 2 3 7 2 2" xfId="44902" xr:uid="{00000000-0005-0000-0000-000067AF0000}"/>
    <cellStyle name="Obliczenia 2 3 7 2 3" xfId="44903" xr:uid="{00000000-0005-0000-0000-000068AF0000}"/>
    <cellStyle name="Obliczenia 2 3 7 3" xfId="44904" xr:uid="{00000000-0005-0000-0000-000069AF0000}"/>
    <cellStyle name="Obliczenia 2 3 7 3 2" xfId="44905" xr:uid="{00000000-0005-0000-0000-00006AAF0000}"/>
    <cellStyle name="Obliczenia 2 3 7 3 3" xfId="44906" xr:uid="{00000000-0005-0000-0000-00006BAF0000}"/>
    <cellStyle name="Obliczenia 2 3 7 4" xfId="44907" xr:uid="{00000000-0005-0000-0000-00006CAF0000}"/>
    <cellStyle name="Obliczenia 2 3 7 5" xfId="44908" xr:uid="{00000000-0005-0000-0000-00006DAF0000}"/>
    <cellStyle name="Obliczenia 2 3 8" xfId="44909" xr:uid="{00000000-0005-0000-0000-00006EAF0000}"/>
    <cellStyle name="Obliczenia 2 3 8 2" xfId="44910" xr:uid="{00000000-0005-0000-0000-00006FAF0000}"/>
    <cellStyle name="Obliczenia 2 3 8 2 2" xfId="44911" xr:uid="{00000000-0005-0000-0000-000070AF0000}"/>
    <cellStyle name="Obliczenia 2 3 8 2 3" xfId="44912" xr:uid="{00000000-0005-0000-0000-000071AF0000}"/>
    <cellStyle name="Obliczenia 2 3 8 3" xfId="44913" xr:uid="{00000000-0005-0000-0000-000072AF0000}"/>
    <cellStyle name="Obliczenia 2 3 8 3 2" xfId="44914" xr:uid="{00000000-0005-0000-0000-000073AF0000}"/>
    <cellStyle name="Obliczenia 2 3 8 3 3" xfId="44915" xr:uid="{00000000-0005-0000-0000-000074AF0000}"/>
    <cellStyle name="Obliczenia 2 3 8 4" xfId="44916" xr:uid="{00000000-0005-0000-0000-000075AF0000}"/>
    <cellStyle name="Obliczenia 2 3 8 5" xfId="44917" xr:uid="{00000000-0005-0000-0000-000076AF0000}"/>
    <cellStyle name="Obliczenia 2 3 9" xfId="44918" xr:uid="{00000000-0005-0000-0000-000077AF0000}"/>
    <cellStyle name="Obliczenia 2 3 9 2" xfId="44919" xr:uid="{00000000-0005-0000-0000-000078AF0000}"/>
    <cellStyle name="Obliczenia 2 3 9 2 2" xfId="44920" xr:uid="{00000000-0005-0000-0000-000079AF0000}"/>
    <cellStyle name="Obliczenia 2 3 9 2 3" xfId="44921" xr:uid="{00000000-0005-0000-0000-00007AAF0000}"/>
    <cellStyle name="Obliczenia 2 3 9 3" xfId="44922" xr:uid="{00000000-0005-0000-0000-00007BAF0000}"/>
    <cellStyle name="Obliczenia 2 3 9 3 2" xfId="44923" xr:uid="{00000000-0005-0000-0000-00007CAF0000}"/>
    <cellStyle name="Obliczenia 2 3 9 3 3" xfId="44924" xr:uid="{00000000-0005-0000-0000-00007DAF0000}"/>
    <cellStyle name="Obliczenia 2 3 9 4" xfId="44925" xr:uid="{00000000-0005-0000-0000-00007EAF0000}"/>
    <cellStyle name="Obliczenia 2 3 9 5" xfId="44926" xr:uid="{00000000-0005-0000-0000-00007FAF0000}"/>
    <cellStyle name="Obliczenia 2 30" xfId="44927" xr:uid="{00000000-0005-0000-0000-000080AF0000}"/>
    <cellStyle name="Obliczenia 2 4" xfId="44928" xr:uid="{00000000-0005-0000-0000-000081AF0000}"/>
    <cellStyle name="Obliczenia 2 4 10" xfId="44929" xr:uid="{00000000-0005-0000-0000-000082AF0000}"/>
    <cellStyle name="Obliczenia 2 4 10 2" xfId="44930" xr:uid="{00000000-0005-0000-0000-000083AF0000}"/>
    <cellStyle name="Obliczenia 2 4 10 2 2" xfId="44931" xr:uid="{00000000-0005-0000-0000-000084AF0000}"/>
    <cellStyle name="Obliczenia 2 4 10 2 3" xfId="44932" xr:uid="{00000000-0005-0000-0000-000085AF0000}"/>
    <cellStyle name="Obliczenia 2 4 10 3" xfId="44933" xr:uid="{00000000-0005-0000-0000-000086AF0000}"/>
    <cellStyle name="Obliczenia 2 4 10 3 2" xfId="44934" xr:uid="{00000000-0005-0000-0000-000087AF0000}"/>
    <cellStyle name="Obliczenia 2 4 10 3 3" xfId="44935" xr:uid="{00000000-0005-0000-0000-000088AF0000}"/>
    <cellStyle name="Obliczenia 2 4 10 4" xfId="44936" xr:uid="{00000000-0005-0000-0000-000089AF0000}"/>
    <cellStyle name="Obliczenia 2 4 10 5" xfId="44937" xr:uid="{00000000-0005-0000-0000-00008AAF0000}"/>
    <cellStyle name="Obliczenia 2 4 11" xfId="44938" xr:uid="{00000000-0005-0000-0000-00008BAF0000}"/>
    <cellStyle name="Obliczenia 2 4 11 2" xfId="44939" xr:uid="{00000000-0005-0000-0000-00008CAF0000}"/>
    <cellStyle name="Obliczenia 2 4 11 2 2" xfId="44940" xr:uid="{00000000-0005-0000-0000-00008DAF0000}"/>
    <cellStyle name="Obliczenia 2 4 11 2 3" xfId="44941" xr:uid="{00000000-0005-0000-0000-00008EAF0000}"/>
    <cellStyle name="Obliczenia 2 4 11 3" xfId="44942" xr:uid="{00000000-0005-0000-0000-00008FAF0000}"/>
    <cellStyle name="Obliczenia 2 4 11 3 2" xfId="44943" xr:uid="{00000000-0005-0000-0000-000090AF0000}"/>
    <cellStyle name="Obliczenia 2 4 11 3 3" xfId="44944" xr:uid="{00000000-0005-0000-0000-000091AF0000}"/>
    <cellStyle name="Obliczenia 2 4 11 4" xfId="44945" xr:uid="{00000000-0005-0000-0000-000092AF0000}"/>
    <cellStyle name="Obliczenia 2 4 11 5" xfId="44946" xr:uid="{00000000-0005-0000-0000-000093AF0000}"/>
    <cellStyle name="Obliczenia 2 4 12" xfId="44947" xr:uid="{00000000-0005-0000-0000-000094AF0000}"/>
    <cellStyle name="Obliczenia 2 4 12 2" xfId="44948" xr:uid="{00000000-0005-0000-0000-000095AF0000}"/>
    <cellStyle name="Obliczenia 2 4 12 2 2" xfId="44949" xr:uid="{00000000-0005-0000-0000-000096AF0000}"/>
    <cellStyle name="Obliczenia 2 4 12 2 3" xfId="44950" xr:uid="{00000000-0005-0000-0000-000097AF0000}"/>
    <cellStyle name="Obliczenia 2 4 12 3" xfId="44951" xr:uid="{00000000-0005-0000-0000-000098AF0000}"/>
    <cellStyle name="Obliczenia 2 4 12 3 2" xfId="44952" xr:uid="{00000000-0005-0000-0000-000099AF0000}"/>
    <cellStyle name="Obliczenia 2 4 12 3 3" xfId="44953" xr:uid="{00000000-0005-0000-0000-00009AAF0000}"/>
    <cellStyle name="Obliczenia 2 4 12 4" xfId="44954" xr:uid="{00000000-0005-0000-0000-00009BAF0000}"/>
    <cellStyle name="Obliczenia 2 4 12 5" xfId="44955" xr:uid="{00000000-0005-0000-0000-00009CAF0000}"/>
    <cellStyle name="Obliczenia 2 4 13" xfId="44956" xr:uid="{00000000-0005-0000-0000-00009DAF0000}"/>
    <cellStyle name="Obliczenia 2 4 13 2" xfId="44957" xr:uid="{00000000-0005-0000-0000-00009EAF0000}"/>
    <cellStyle name="Obliczenia 2 4 13 2 2" xfId="44958" xr:uid="{00000000-0005-0000-0000-00009FAF0000}"/>
    <cellStyle name="Obliczenia 2 4 13 2 3" xfId="44959" xr:uid="{00000000-0005-0000-0000-0000A0AF0000}"/>
    <cellStyle name="Obliczenia 2 4 13 3" xfId="44960" xr:uid="{00000000-0005-0000-0000-0000A1AF0000}"/>
    <cellStyle name="Obliczenia 2 4 13 3 2" xfId="44961" xr:uid="{00000000-0005-0000-0000-0000A2AF0000}"/>
    <cellStyle name="Obliczenia 2 4 13 3 3" xfId="44962" xr:uid="{00000000-0005-0000-0000-0000A3AF0000}"/>
    <cellStyle name="Obliczenia 2 4 13 4" xfId="44963" xr:uid="{00000000-0005-0000-0000-0000A4AF0000}"/>
    <cellStyle name="Obliczenia 2 4 13 5" xfId="44964" xr:uid="{00000000-0005-0000-0000-0000A5AF0000}"/>
    <cellStyle name="Obliczenia 2 4 14" xfId="44965" xr:uid="{00000000-0005-0000-0000-0000A6AF0000}"/>
    <cellStyle name="Obliczenia 2 4 14 2" xfId="44966" xr:uid="{00000000-0005-0000-0000-0000A7AF0000}"/>
    <cellStyle name="Obliczenia 2 4 14 2 2" xfId="44967" xr:uid="{00000000-0005-0000-0000-0000A8AF0000}"/>
    <cellStyle name="Obliczenia 2 4 14 2 3" xfId="44968" xr:uid="{00000000-0005-0000-0000-0000A9AF0000}"/>
    <cellStyle name="Obliczenia 2 4 14 3" xfId="44969" xr:uid="{00000000-0005-0000-0000-0000AAAF0000}"/>
    <cellStyle name="Obliczenia 2 4 14 3 2" xfId="44970" xr:uid="{00000000-0005-0000-0000-0000ABAF0000}"/>
    <cellStyle name="Obliczenia 2 4 14 3 3" xfId="44971" xr:uid="{00000000-0005-0000-0000-0000ACAF0000}"/>
    <cellStyle name="Obliczenia 2 4 14 4" xfId="44972" xr:uid="{00000000-0005-0000-0000-0000ADAF0000}"/>
    <cellStyle name="Obliczenia 2 4 14 5" xfId="44973" xr:uid="{00000000-0005-0000-0000-0000AEAF0000}"/>
    <cellStyle name="Obliczenia 2 4 15" xfId="44974" xr:uid="{00000000-0005-0000-0000-0000AFAF0000}"/>
    <cellStyle name="Obliczenia 2 4 15 2" xfId="44975" xr:uid="{00000000-0005-0000-0000-0000B0AF0000}"/>
    <cellStyle name="Obliczenia 2 4 15 2 2" xfId="44976" xr:uid="{00000000-0005-0000-0000-0000B1AF0000}"/>
    <cellStyle name="Obliczenia 2 4 15 2 3" xfId="44977" xr:uid="{00000000-0005-0000-0000-0000B2AF0000}"/>
    <cellStyle name="Obliczenia 2 4 15 3" xfId="44978" xr:uid="{00000000-0005-0000-0000-0000B3AF0000}"/>
    <cellStyle name="Obliczenia 2 4 15 3 2" xfId="44979" xr:uid="{00000000-0005-0000-0000-0000B4AF0000}"/>
    <cellStyle name="Obliczenia 2 4 15 3 3" xfId="44980" xr:uid="{00000000-0005-0000-0000-0000B5AF0000}"/>
    <cellStyle name="Obliczenia 2 4 15 4" xfId="44981" xr:uid="{00000000-0005-0000-0000-0000B6AF0000}"/>
    <cellStyle name="Obliczenia 2 4 15 5" xfId="44982" xr:uid="{00000000-0005-0000-0000-0000B7AF0000}"/>
    <cellStyle name="Obliczenia 2 4 16" xfId="44983" xr:uid="{00000000-0005-0000-0000-0000B8AF0000}"/>
    <cellStyle name="Obliczenia 2 4 16 2" xfId="44984" xr:uid="{00000000-0005-0000-0000-0000B9AF0000}"/>
    <cellStyle name="Obliczenia 2 4 16 2 2" xfId="44985" xr:uid="{00000000-0005-0000-0000-0000BAAF0000}"/>
    <cellStyle name="Obliczenia 2 4 16 2 3" xfId="44986" xr:uid="{00000000-0005-0000-0000-0000BBAF0000}"/>
    <cellStyle name="Obliczenia 2 4 16 3" xfId="44987" xr:uid="{00000000-0005-0000-0000-0000BCAF0000}"/>
    <cellStyle name="Obliczenia 2 4 16 3 2" xfId="44988" xr:uid="{00000000-0005-0000-0000-0000BDAF0000}"/>
    <cellStyle name="Obliczenia 2 4 16 3 3" xfId="44989" xr:uid="{00000000-0005-0000-0000-0000BEAF0000}"/>
    <cellStyle name="Obliczenia 2 4 16 4" xfId="44990" xr:uid="{00000000-0005-0000-0000-0000BFAF0000}"/>
    <cellStyle name="Obliczenia 2 4 16 5" xfId="44991" xr:uid="{00000000-0005-0000-0000-0000C0AF0000}"/>
    <cellStyle name="Obliczenia 2 4 17" xfId="44992" xr:uid="{00000000-0005-0000-0000-0000C1AF0000}"/>
    <cellStyle name="Obliczenia 2 4 17 2" xfId="44993" xr:uid="{00000000-0005-0000-0000-0000C2AF0000}"/>
    <cellStyle name="Obliczenia 2 4 17 2 2" xfId="44994" xr:uid="{00000000-0005-0000-0000-0000C3AF0000}"/>
    <cellStyle name="Obliczenia 2 4 17 2 3" xfId="44995" xr:uid="{00000000-0005-0000-0000-0000C4AF0000}"/>
    <cellStyle name="Obliczenia 2 4 17 3" xfId="44996" xr:uid="{00000000-0005-0000-0000-0000C5AF0000}"/>
    <cellStyle name="Obliczenia 2 4 17 3 2" xfId="44997" xr:uid="{00000000-0005-0000-0000-0000C6AF0000}"/>
    <cellStyle name="Obliczenia 2 4 17 3 3" xfId="44998" xr:uid="{00000000-0005-0000-0000-0000C7AF0000}"/>
    <cellStyle name="Obliczenia 2 4 17 4" xfId="44999" xr:uid="{00000000-0005-0000-0000-0000C8AF0000}"/>
    <cellStyle name="Obliczenia 2 4 17 5" xfId="45000" xr:uid="{00000000-0005-0000-0000-0000C9AF0000}"/>
    <cellStyle name="Obliczenia 2 4 18" xfId="45001" xr:uid="{00000000-0005-0000-0000-0000CAAF0000}"/>
    <cellStyle name="Obliczenia 2 4 18 2" xfId="45002" xr:uid="{00000000-0005-0000-0000-0000CBAF0000}"/>
    <cellStyle name="Obliczenia 2 4 18 2 2" xfId="45003" xr:uid="{00000000-0005-0000-0000-0000CCAF0000}"/>
    <cellStyle name="Obliczenia 2 4 18 2 3" xfId="45004" xr:uid="{00000000-0005-0000-0000-0000CDAF0000}"/>
    <cellStyle name="Obliczenia 2 4 18 3" xfId="45005" xr:uid="{00000000-0005-0000-0000-0000CEAF0000}"/>
    <cellStyle name="Obliczenia 2 4 18 3 2" xfId="45006" xr:uid="{00000000-0005-0000-0000-0000CFAF0000}"/>
    <cellStyle name="Obliczenia 2 4 18 3 3" xfId="45007" xr:uid="{00000000-0005-0000-0000-0000D0AF0000}"/>
    <cellStyle name="Obliczenia 2 4 18 4" xfId="45008" xr:uid="{00000000-0005-0000-0000-0000D1AF0000}"/>
    <cellStyle name="Obliczenia 2 4 18 5" xfId="45009" xr:uid="{00000000-0005-0000-0000-0000D2AF0000}"/>
    <cellStyle name="Obliczenia 2 4 19" xfId="45010" xr:uid="{00000000-0005-0000-0000-0000D3AF0000}"/>
    <cellStyle name="Obliczenia 2 4 19 2" xfId="45011" xr:uid="{00000000-0005-0000-0000-0000D4AF0000}"/>
    <cellStyle name="Obliczenia 2 4 19 2 2" xfId="45012" xr:uid="{00000000-0005-0000-0000-0000D5AF0000}"/>
    <cellStyle name="Obliczenia 2 4 19 2 3" xfId="45013" xr:uid="{00000000-0005-0000-0000-0000D6AF0000}"/>
    <cellStyle name="Obliczenia 2 4 19 3" xfId="45014" xr:uid="{00000000-0005-0000-0000-0000D7AF0000}"/>
    <cellStyle name="Obliczenia 2 4 19 3 2" xfId="45015" xr:uid="{00000000-0005-0000-0000-0000D8AF0000}"/>
    <cellStyle name="Obliczenia 2 4 19 3 3" xfId="45016" xr:uid="{00000000-0005-0000-0000-0000D9AF0000}"/>
    <cellStyle name="Obliczenia 2 4 19 4" xfId="45017" xr:uid="{00000000-0005-0000-0000-0000DAAF0000}"/>
    <cellStyle name="Obliczenia 2 4 19 5" xfId="45018" xr:uid="{00000000-0005-0000-0000-0000DBAF0000}"/>
    <cellStyle name="Obliczenia 2 4 2" xfId="45019" xr:uid="{00000000-0005-0000-0000-0000DCAF0000}"/>
    <cellStyle name="Obliczenia 2 4 2 2" xfId="45020" xr:uid="{00000000-0005-0000-0000-0000DDAF0000}"/>
    <cellStyle name="Obliczenia 2 4 2 2 2" xfId="45021" xr:uid="{00000000-0005-0000-0000-0000DEAF0000}"/>
    <cellStyle name="Obliczenia 2 4 2 2 3" xfId="45022" xr:uid="{00000000-0005-0000-0000-0000DFAF0000}"/>
    <cellStyle name="Obliczenia 2 4 2 2 4" xfId="45023" xr:uid="{00000000-0005-0000-0000-0000E0AF0000}"/>
    <cellStyle name="Obliczenia 2 4 2 3" xfId="45024" xr:uid="{00000000-0005-0000-0000-0000E1AF0000}"/>
    <cellStyle name="Obliczenia 2 4 2 3 2" xfId="45025" xr:uid="{00000000-0005-0000-0000-0000E2AF0000}"/>
    <cellStyle name="Obliczenia 2 4 2 3 3" xfId="45026" xr:uid="{00000000-0005-0000-0000-0000E3AF0000}"/>
    <cellStyle name="Obliczenia 2 4 2 4" xfId="45027" xr:uid="{00000000-0005-0000-0000-0000E4AF0000}"/>
    <cellStyle name="Obliczenia 2 4 2 4 2" xfId="45028" xr:uid="{00000000-0005-0000-0000-0000E5AF0000}"/>
    <cellStyle name="Obliczenia 2 4 2 5" xfId="45029" xr:uid="{00000000-0005-0000-0000-0000E6AF0000}"/>
    <cellStyle name="Obliczenia 2 4 20" xfId="45030" xr:uid="{00000000-0005-0000-0000-0000E7AF0000}"/>
    <cellStyle name="Obliczenia 2 4 20 2" xfId="45031" xr:uid="{00000000-0005-0000-0000-0000E8AF0000}"/>
    <cellStyle name="Obliczenia 2 4 20 2 2" xfId="45032" xr:uid="{00000000-0005-0000-0000-0000E9AF0000}"/>
    <cellStyle name="Obliczenia 2 4 20 2 3" xfId="45033" xr:uid="{00000000-0005-0000-0000-0000EAAF0000}"/>
    <cellStyle name="Obliczenia 2 4 20 3" xfId="45034" xr:uid="{00000000-0005-0000-0000-0000EBAF0000}"/>
    <cellStyle name="Obliczenia 2 4 20 3 2" xfId="45035" xr:uid="{00000000-0005-0000-0000-0000ECAF0000}"/>
    <cellStyle name="Obliczenia 2 4 20 3 3" xfId="45036" xr:uid="{00000000-0005-0000-0000-0000EDAF0000}"/>
    <cellStyle name="Obliczenia 2 4 20 4" xfId="45037" xr:uid="{00000000-0005-0000-0000-0000EEAF0000}"/>
    <cellStyle name="Obliczenia 2 4 20 5" xfId="45038" xr:uid="{00000000-0005-0000-0000-0000EFAF0000}"/>
    <cellStyle name="Obliczenia 2 4 21" xfId="45039" xr:uid="{00000000-0005-0000-0000-0000F0AF0000}"/>
    <cellStyle name="Obliczenia 2 4 21 2" xfId="45040" xr:uid="{00000000-0005-0000-0000-0000F1AF0000}"/>
    <cellStyle name="Obliczenia 2 4 22" xfId="45041" xr:uid="{00000000-0005-0000-0000-0000F2AF0000}"/>
    <cellStyle name="Obliczenia 2 4 3" xfId="45042" xr:uid="{00000000-0005-0000-0000-0000F3AF0000}"/>
    <cellStyle name="Obliczenia 2 4 3 2" xfId="45043" xr:uid="{00000000-0005-0000-0000-0000F4AF0000}"/>
    <cellStyle name="Obliczenia 2 4 3 2 2" xfId="45044" xr:uid="{00000000-0005-0000-0000-0000F5AF0000}"/>
    <cellStyle name="Obliczenia 2 4 3 2 3" xfId="45045" xr:uid="{00000000-0005-0000-0000-0000F6AF0000}"/>
    <cellStyle name="Obliczenia 2 4 3 2 4" xfId="45046" xr:uid="{00000000-0005-0000-0000-0000F7AF0000}"/>
    <cellStyle name="Obliczenia 2 4 3 3" xfId="45047" xr:uid="{00000000-0005-0000-0000-0000F8AF0000}"/>
    <cellStyle name="Obliczenia 2 4 3 3 2" xfId="45048" xr:uid="{00000000-0005-0000-0000-0000F9AF0000}"/>
    <cellStyle name="Obliczenia 2 4 3 3 3" xfId="45049" xr:uid="{00000000-0005-0000-0000-0000FAAF0000}"/>
    <cellStyle name="Obliczenia 2 4 3 4" xfId="45050" xr:uid="{00000000-0005-0000-0000-0000FBAF0000}"/>
    <cellStyle name="Obliczenia 2 4 3 5" xfId="45051" xr:uid="{00000000-0005-0000-0000-0000FCAF0000}"/>
    <cellStyle name="Obliczenia 2 4 4" xfId="45052" xr:uid="{00000000-0005-0000-0000-0000FDAF0000}"/>
    <cellStyle name="Obliczenia 2 4 4 2" xfId="45053" xr:uid="{00000000-0005-0000-0000-0000FEAF0000}"/>
    <cellStyle name="Obliczenia 2 4 4 2 2" xfId="45054" xr:uid="{00000000-0005-0000-0000-0000FFAF0000}"/>
    <cellStyle name="Obliczenia 2 4 4 2 3" xfId="45055" xr:uid="{00000000-0005-0000-0000-000000B00000}"/>
    <cellStyle name="Obliczenia 2 4 4 3" xfId="45056" xr:uid="{00000000-0005-0000-0000-000001B00000}"/>
    <cellStyle name="Obliczenia 2 4 4 3 2" xfId="45057" xr:uid="{00000000-0005-0000-0000-000002B00000}"/>
    <cellStyle name="Obliczenia 2 4 4 3 3" xfId="45058" xr:uid="{00000000-0005-0000-0000-000003B00000}"/>
    <cellStyle name="Obliczenia 2 4 4 4" xfId="45059" xr:uid="{00000000-0005-0000-0000-000004B00000}"/>
    <cellStyle name="Obliczenia 2 4 4 5" xfId="45060" xr:uid="{00000000-0005-0000-0000-000005B00000}"/>
    <cellStyle name="Obliczenia 2 4 5" xfId="45061" xr:uid="{00000000-0005-0000-0000-000006B00000}"/>
    <cellStyle name="Obliczenia 2 4 5 2" xfId="45062" xr:uid="{00000000-0005-0000-0000-000007B00000}"/>
    <cellStyle name="Obliczenia 2 4 5 2 2" xfId="45063" xr:uid="{00000000-0005-0000-0000-000008B00000}"/>
    <cellStyle name="Obliczenia 2 4 5 2 3" xfId="45064" xr:uid="{00000000-0005-0000-0000-000009B00000}"/>
    <cellStyle name="Obliczenia 2 4 5 3" xfId="45065" xr:uid="{00000000-0005-0000-0000-00000AB00000}"/>
    <cellStyle name="Obliczenia 2 4 5 3 2" xfId="45066" xr:uid="{00000000-0005-0000-0000-00000BB00000}"/>
    <cellStyle name="Obliczenia 2 4 5 3 3" xfId="45067" xr:uid="{00000000-0005-0000-0000-00000CB00000}"/>
    <cellStyle name="Obliczenia 2 4 5 4" xfId="45068" xr:uid="{00000000-0005-0000-0000-00000DB00000}"/>
    <cellStyle name="Obliczenia 2 4 5 5" xfId="45069" xr:uid="{00000000-0005-0000-0000-00000EB00000}"/>
    <cellStyle name="Obliczenia 2 4 6" xfId="45070" xr:uid="{00000000-0005-0000-0000-00000FB00000}"/>
    <cellStyle name="Obliczenia 2 4 6 2" xfId="45071" xr:uid="{00000000-0005-0000-0000-000010B00000}"/>
    <cellStyle name="Obliczenia 2 4 6 2 2" xfId="45072" xr:uid="{00000000-0005-0000-0000-000011B00000}"/>
    <cellStyle name="Obliczenia 2 4 6 2 3" xfId="45073" xr:uid="{00000000-0005-0000-0000-000012B00000}"/>
    <cellStyle name="Obliczenia 2 4 6 3" xfId="45074" xr:uid="{00000000-0005-0000-0000-000013B00000}"/>
    <cellStyle name="Obliczenia 2 4 6 3 2" xfId="45075" xr:uid="{00000000-0005-0000-0000-000014B00000}"/>
    <cellStyle name="Obliczenia 2 4 6 3 3" xfId="45076" xr:uid="{00000000-0005-0000-0000-000015B00000}"/>
    <cellStyle name="Obliczenia 2 4 6 4" xfId="45077" xr:uid="{00000000-0005-0000-0000-000016B00000}"/>
    <cellStyle name="Obliczenia 2 4 6 5" xfId="45078" xr:uid="{00000000-0005-0000-0000-000017B00000}"/>
    <cellStyle name="Obliczenia 2 4 7" xfId="45079" xr:uid="{00000000-0005-0000-0000-000018B00000}"/>
    <cellStyle name="Obliczenia 2 4 7 2" xfId="45080" xr:uid="{00000000-0005-0000-0000-000019B00000}"/>
    <cellStyle name="Obliczenia 2 4 7 2 2" xfId="45081" xr:uid="{00000000-0005-0000-0000-00001AB00000}"/>
    <cellStyle name="Obliczenia 2 4 7 2 3" xfId="45082" xr:uid="{00000000-0005-0000-0000-00001BB00000}"/>
    <cellStyle name="Obliczenia 2 4 7 3" xfId="45083" xr:uid="{00000000-0005-0000-0000-00001CB00000}"/>
    <cellStyle name="Obliczenia 2 4 7 3 2" xfId="45084" xr:uid="{00000000-0005-0000-0000-00001DB00000}"/>
    <cellStyle name="Obliczenia 2 4 7 3 3" xfId="45085" xr:uid="{00000000-0005-0000-0000-00001EB00000}"/>
    <cellStyle name="Obliczenia 2 4 7 4" xfId="45086" xr:uid="{00000000-0005-0000-0000-00001FB00000}"/>
    <cellStyle name="Obliczenia 2 4 7 5" xfId="45087" xr:uid="{00000000-0005-0000-0000-000020B00000}"/>
    <cellStyle name="Obliczenia 2 4 8" xfId="45088" xr:uid="{00000000-0005-0000-0000-000021B00000}"/>
    <cellStyle name="Obliczenia 2 4 8 2" xfId="45089" xr:uid="{00000000-0005-0000-0000-000022B00000}"/>
    <cellStyle name="Obliczenia 2 4 8 2 2" xfId="45090" xr:uid="{00000000-0005-0000-0000-000023B00000}"/>
    <cellStyle name="Obliczenia 2 4 8 2 3" xfId="45091" xr:uid="{00000000-0005-0000-0000-000024B00000}"/>
    <cellStyle name="Obliczenia 2 4 8 3" xfId="45092" xr:uid="{00000000-0005-0000-0000-000025B00000}"/>
    <cellStyle name="Obliczenia 2 4 8 3 2" xfId="45093" xr:uid="{00000000-0005-0000-0000-000026B00000}"/>
    <cellStyle name="Obliczenia 2 4 8 3 3" xfId="45094" xr:uid="{00000000-0005-0000-0000-000027B00000}"/>
    <cellStyle name="Obliczenia 2 4 8 4" xfId="45095" xr:uid="{00000000-0005-0000-0000-000028B00000}"/>
    <cellStyle name="Obliczenia 2 4 8 5" xfId="45096" xr:uid="{00000000-0005-0000-0000-000029B00000}"/>
    <cellStyle name="Obliczenia 2 4 9" xfId="45097" xr:uid="{00000000-0005-0000-0000-00002AB00000}"/>
    <cellStyle name="Obliczenia 2 4 9 2" xfId="45098" xr:uid="{00000000-0005-0000-0000-00002BB00000}"/>
    <cellStyle name="Obliczenia 2 4 9 2 2" xfId="45099" xr:uid="{00000000-0005-0000-0000-00002CB00000}"/>
    <cellStyle name="Obliczenia 2 4 9 2 3" xfId="45100" xr:uid="{00000000-0005-0000-0000-00002DB00000}"/>
    <cellStyle name="Obliczenia 2 4 9 3" xfId="45101" xr:uid="{00000000-0005-0000-0000-00002EB00000}"/>
    <cellStyle name="Obliczenia 2 4 9 3 2" xfId="45102" xr:uid="{00000000-0005-0000-0000-00002FB00000}"/>
    <cellStyle name="Obliczenia 2 4 9 3 3" xfId="45103" xr:uid="{00000000-0005-0000-0000-000030B00000}"/>
    <cellStyle name="Obliczenia 2 4 9 4" xfId="45104" xr:uid="{00000000-0005-0000-0000-000031B00000}"/>
    <cellStyle name="Obliczenia 2 4 9 5" xfId="45105" xr:uid="{00000000-0005-0000-0000-000032B00000}"/>
    <cellStyle name="Obliczenia 2 5" xfId="45106" xr:uid="{00000000-0005-0000-0000-000033B00000}"/>
    <cellStyle name="Obliczenia 2 5 10" xfId="45107" xr:uid="{00000000-0005-0000-0000-000034B00000}"/>
    <cellStyle name="Obliczenia 2 5 10 2" xfId="45108" xr:uid="{00000000-0005-0000-0000-000035B00000}"/>
    <cellStyle name="Obliczenia 2 5 10 2 2" xfId="45109" xr:uid="{00000000-0005-0000-0000-000036B00000}"/>
    <cellStyle name="Obliczenia 2 5 10 2 3" xfId="45110" xr:uid="{00000000-0005-0000-0000-000037B00000}"/>
    <cellStyle name="Obliczenia 2 5 10 3" xfId="45111" xr:uid="{00000000-0005-0000-0000-000038B00000}"/>
    <cellStyle name="Obliczenia 2 5 10 3 2" xfId="45112" xr:uid="{00000000-0005-0000-0000-000039B00000}"/>
    <cellStyle name="Obliczenia 2 5 10 3 3" xfId="45113" xr:uid="{00000000-0005-0000-0000-00003AB00000}"/>
    <cellStyle name="Obliczenia 2 5 10 4" xfId="45114" xr:uid="{00000000-0005-0000-0000-00003BB00000}"/>
    <cellStyle name="Obliczenia 2 5 10 5" xfId="45115" xr:uid="{00000000-0005-0000-0000-00003CB00000}"/>
    <cellStyle name="Obliczenia 2 5 11" xfId="45116" xr:uid="{00000000-0005-0000-0000-00003DB00000}"/>
    <cellStyle name="Obliczenia 2 5 11 2" xfId="45117" xr:uid="{00000000-0005-0000-0000-00003EB00000}"/>
    <cellStyle name="Obliczenia 2 5 11 2 2" xfId="45118" xr:uid="{00000000-0005-0000-0000-00003FB00000}"/>
    <cellStyle name="Obliczenia 2 5 11 2 3" xfId="45119" xr:uid="{00000000-0005-0000-0000-000040B00000}"/>
    <cellStyle name="Obliczenia 2 5 11 3" xfId="45120" xr:uid="{00000000-0005-0000-0000-000041B00000}"/>
    <cellStyle name="Obliczenia 2 5 11 3 2" xfId="45121" xr:uid="{00000000-0005-0000-0000-000042B00000}"/>
    <cellStyle name="Obliczenia 2 5 11 3 3" xfId="45122" xr:uid="{00000000-0005-0000-0000-000043B00000}"/>
    <cellStyle name="Obliczenia 2 5 11 4" xfId="45123" xr:uid="{00000000-0005-0000-0000-000044B00000}"/>
    <cellStyle name="Obliczenia 2 5 11 5" xfId="45124" xr:uid="{00000000-0005-0000-0000-000045B00000}"/>
    <cellStyle name="Obliczenia 2 5 12" xfId="45125" xr:uid="{00000000-0005-0000-0000-000046B00000}"/>
    <cellStyle name="Obliczenia 2 5 12 2" xfId="45126" xr:uid="{00000000-0005-0000-0000-000047B00000}"/>
    <cellStyle name="Obliczenia 2 5 12 2 2" xfId="45127" xr:uid="{00000000-0005-0000-0000-000048B00000}"/>
    <cellStyle name="Obliczenia 2 5 12 2 3" xfId="45128" xr:uid="{00000000-0005-0000-0000-000049B00000}"/>
    <cellStyle name="Obliczenia 2 5 12 3" xfId="45129" xr:uid="{00000000-0005-0000-0000-00004AB00000}"/>
    <cellStyle name="Obliczenia 2 5 12 3 2" xfId="45130" xr:uid="{00000000-0005-0000-0000-00004BB00000}"/>
    <cellStyle name="Obliczenia 2 5 12 3 3" xfId="45131" xr:uid="{00000000-0005-0000-0000-00004CB00000}"/>
    <cellStyle name="Obliczenia 2 5 12 4" xfId="45132" xr:uid="{00000000-0005-0000-0000-00004DB00000}"/>
    <cellStyle name="Obliczenia 2 5 12 5" xfId="45133" xr:uid="{00000000-0005-0000-0000-00004EB00000}"/>
    <cellStyle name="Obliczenia 2 5 13" xfId="45134" xr:uid="{00000000-0005-0000-0000-00004FB00000}"/>
    <cellStyle name="Obliczenia 2 5 13 2" xfId="45135" xr:uid="{00000000-0005-0000-0000-000050B00000}"/>
    <cellStyle name="Obliczenia 2 5 13 2 2" xfId="45136" xr:uid="{00000000-0005-0000-0000-000051B00000}"/>
    <cellStyle name="Obliczenia 2 5 13 2 3" xfId="45137" xr:uid="{00000000-0005-0000-0000-000052B00000}"/>
    <cellStyle name="Obliczenia 2 5 13 3" xfId="45138" xr:uid="{00000000-0005-0000-0000-000053B00000}"/>
    <cellStyle name="Obliczenia 2 5 13 3 2" xfId="45139" xr:uid="{00000000-0005-0000-0000-000054B00000}"/>
    <cellStyle name="Obliczenia 2 5 13 3 3" xfId="45140" xr:uid="{00000000-0005-0000-0000-000055B00000}"/>
    <cellStyle name="Obliczenia 2 5 13 4" xfId="45141" xr:uid="{00000000-0005-0000-0000-000056B00000}"/>
    <cellStyle name="Obliczenia 2 5 13 5" xfId="45142" xr:uid="{00000000-0005-0000-0000-000057B00000}"/>
    <cellStyle name="Obliczenia 2 5 14" xfId="45143" xr:uid="{00000000-0005-0000-0000-000058B00000}"/>
    <cellStyle name="Obliczenia 2 5 14 2" xfId="45144" xr:uid="{00000000-0005-0000-0000-000059B00000}"/>
    <cellStyle name="Obliczenia 2 5 14 2 2" xfId="45145" xr:uid="{00000000-0005-0000-0000-00005AB00000}"/>
    <cellStyle name="Obliczenia 2 5 14 2 3" xfId="45146" xr:uid="{00000000-0005-0000-0000-00005BB00000}"/>
    <cellStyle name="Obliczenia 2 5 14 3" xfId="45147" xr:uid="{00000000-0005-0000-0000-00005CB00000}"/>
    <cellStyle name="Obliczenia 2 5 14 3 2" xfId="45148" xr:uid="{00000000-0005-0000-0000-00005DB00000}"/>
    <cellStyle name="Obliczenia 2 5 14 3 3" xfId="45149" xr:uid="{00000000-0005-0000-0000-00005EB00000}"/>
    <cellStyle name="Obliczenia 2 5 14 4" xfId="45150" xr:uid="{00000000-0005-0000-0000-00005FB00000}"/>
    <cellStyle name="Obliczenia 2 5 14 5" xfId="45151" xr:uid="{00000000-0005-0000-0000-000060B00000}"/>
    <cellStyle name="Obliczenia 2 5 15" xfId="45152" xr:uid="{00000000-0005-0000-0000-000061B00000}"/>
    <cellStyle name="Obliczenia 2 5 15 2" xfId="45153" xr:uid="{00000000-0005-0000-0000-000062B00000}"/>
    <cellStyle name="Obliczenia 2 5 15 2 2" xfId="45154" xr:uid="{00000000-0005-0000-0000-000063B00000}"/>
    <cellStyle name="Obliczenia 2 5 15 2 3" xfId="45155" xr:uid="{00000000-0005-0000-0000-000064B00000}"/>
    <cellStyle name="Obliczenia 2 5 15 3" xfId="45156" xr:uid="{00000000-0005-0000-0000-000065B00000}"/>
    <cellStyle name="Obliczenia 2 5 15 3 2" xfId="45157" xr:uid="{00000000-0005-0000-0000-000066B00000}"/>
    <cellStyle name="Obliczenia 2 5 15 3 3" xfId="45158" xr:uid="{00000000-0005-0000-0000-000067B00000}"/>
    <cellStyle name="Obliczenia 2 5 15 4" xfId="45159" xr:uid="{00000000-0005-0000-0000-000068B00000}"/>
    <cellStyle name="Obliczenia 2 5 15 5" xfId="45160" xr:uid="{00000000-0005-0000-0000-000069B00000}"/>
    <cellStyle name="Obliczenia 2 5 16" xfId="45161" xr:uid="{00000000-0005-0000-0000-00006AB00000}"/>
    <cellStyle name="Obliczenia 2 5 16 2" xfId="45162" xr:uid="{00000000-0005-0000-0000-00006BB00000}"/>
    <cellStyle name="Obliczenia 2 5 16 2 2" xfId="45163" xr:uid="{00000000-0005-0000-0000-00006CB00000}"/>
    <cellStyle name="Obliczenia 2 5 16 2 3" xfId="45164" xr:uid="{00000000-0005-0000-0000-00006DB00000}"/>
    <cellStyle name="Obliczenia 2 5 16 3" xfId="45165" xr:uid="{00000000-0005-0000-0000-00006EB00000}"/>
    <cellStyle name="Obliczenia 2 5 16 3 2" xfId="45166" xr:uid="{00000000-0005-0000-0000-00006FB00000}"/>
    <cellStyle name="Obliczenia 2 5 16 3 3" xfId="45167" xr:uid="{00000000-0005-0000-0000-000070B00000}"/>
    <cellStyle name="Obliczenia 2 5 16 4" xfId="45168" xr:uid="{00000000-0005-0000-0000-000071B00000}"/>
    <cellStyle name="Obliczenia 2 5 16 5" xfId="45169" xr:uid="{00000000-0005-0000-0000-000072B00000}"/>
    <cellStyle name="Obliczenia 2 5 17" xfId="45170" xr:uid="{00000000-0005-0000-0000-000073B00000}"/>
    <cellStyle name="Obliczenia 2 5 17 2" xfId="45171" xr:uid="{00000000-0005-0000-0000-000074B00000}"/>
    <cellStyle name="Obliczenia 2 5 17 2 2" xfId="45172" xr:uid="{00000000-0005-0000-0000-000075B00000}"/>
    <cellStyle name="Obliczenia 2 5 17 2 3" xfId="45173" xr:uid="{00000000-0005-0000-0000-000076B00000}"/>
    <cellStyle name="Obliczenia 2 5 17 3" xfId="45174" xr:uid="{00000000-0005-0000-0000-000077B00000}"/>
    <cellStyle name="Obliczenia 2 5 17 3 2" xfId="45175" xr:uid="{00000000-0005-0000-0000-000078B00000}"/>
    <cellStyle name="Obliczenia 2 5 17 3 3" xfId="45176" xr:uid="{00000000-0005-0000-0000-000079B00000}"/>
    <cellStyle name="Obliczenia 2 5 17 4" xfId="45177" xr:uid="{00000000-0005-0000-0000-00007AB00000}"/>
    <cellStyle name="Obliczenia 2 5 17 5" xfId="45178" xr:uid="{00000000-0005-0000-0000-00007BB00000}"/>
    <cellStyle name="Obliczenia 2 5 18" xfId="45179" xr:uid="{00000000-0005-0000-0000-00007CB00000}"/>
    <cellStyle name="Obliczenia 2 5 18 2" xfId="45180" xr:uid="{00000000-0005-0000-0000-00007DB00000}"/>
    <cellStyle name="Obliczenia 2 5 18 2 2" xfId="45181" xr:uid="{00000000-0005-0000-0000-00007EB00000}"/>
    <cellStyle name="Obliczenia 2 5 18 2 3" xfId="45182" xr:uid="{00000000-0005-0000-0000-00007FB00000}"/>
    <cellStyle name="Obliczenia 2 5 18 3" xfId="45183" xr:uid="{00000000-0005-0000-0000-000080B00000}"/>
    <cellStyle name="Obliczenia 2 5 18 3 2" xfId="45184" xr:uid="{00000000-0005-0000-0000-000081B00000}"/>
    <cellStyle name="Obliczenia 2 5 18 3 3" xfId="45185" xr:uid="{00000000-0005-0000-0000-000082B00000}"/>
    <cellStyle name="Obliczenia 2 5 18 4" xfId="45186" xr:uid="{00000000-0005-0000-0000-000083B00000}"/>
    <cellStyle name="Obliczenia 2 5 18 5" xfId="45187" xr:uid="{00000000-0005-0000-0000-000084B00000}"/>
    <cellStyle name="Obliczenia 2 5 19" xfId="45188" xr:uid="{00000000-0005-0000-0000-000085B00000}"/>
    <cellStyle name="Obliczenia 2 5 19 2" xfId="45189" xr:uid="{00000000-0005-0000-0000-000086B00000}"/>
    <cellStyle name="Obliczenia 2 5 19 2 2" xfId="45190" xr:uid="{00000000-0005-0000-0000-000087B00000}"/>
    <cellStyle name="Obliczenia 2 5 19 2 3" xfId="45191" xr:uid="{00000000-0005-0000-0000-000088B00000}"/>
    <cellStyle name="Obliczenia 2 5 19 3" xfId="45192" xr:uid="{00000000-0005-0000-0000-000089B00000}"/>
    <cellStyle name="Obliczenia 2 5 19 3 2" xfId="45193" xr:uid="{00000000-0005-0000-0000-00008AB00000}"/>
    <cellStyle name="Obliczenia 2 5 19 3 3" xfId="45194" xr:uid="{00000000-0005-0000-0000-00008BB00000}"/>
    <cellStyle name="Obliczenia 2 5 19 4" xfId="45195" xr:uid="{00000000-0005-0000-0000-00008CB00000}"/>
    <cellStyle name="Obliczenia 2 5 19 5" xfId="45196" xr:uid="{00000000-0005-0000-0000-00008DB00000}"/>
    <cellStyle name="Obliczenia 2 5 2" xfId="45197" xr:uid="{00000000-0005-0000-0000-00008EB00000}"/>
    <cellStyle name="Obliczenia 2 5 2 2" xfId="45198" xr:uid="{00000000-0005-0000-0000-00008FB00000}"/>
    <cellStyle name="Obliczenia 2 5 2 2 2" xfId="45199" xr:uid="{00000000-0005-0000-0000-000090B00000}"/>
    <cellStyle name="Obliczenia 2 5 2 2 3" xfId="45200" xr:uid="{00000000-0005-0000-0000-000091B00000}"/>
    <cellStyle name="Obliczenia 2 5 2 2 4" xfId="45201" xr:uid="{00000000-0005-0000-0000-000092B00000}"/>
    <cellStyle name="Obliczenia 2 5 2 3" xfId="45202" xr:uid="{00000000-0005-0000-0000-000093B00000}"/>
    <cellStyle name="Obliczenia 2 5 2 3 2" xfId="45203" xr:uid="{00000000-0005-0000-0000-000094B00000}"/>
    <cellStyle name="Obliczenia 2 5 2 3 3" xfId="45204" xr:uid="{00000000-0005-0000-0000-000095B00000}"/>
    <cellStyle name="Obliczenia 2 5 2 4" xfId="45205" xr:uid="{00000000-0005-0000-0000-000096B00000}"/>
    <cellStyle name="Obliczenia 2 5 2 4 2" xfId="45206" xr:uid="{00000000-0005-0000-0000-000097B00000}"/>
    <cellStyle name="Obliczenia 2 5 2 5" xfId="45207" xr:uid="{00000000-0005-0000-0000-000098B00000}"/>
    <cellStyle name="Obliczenia 2 5 20" xfId="45208" xr:uid="{00000000-0005-0000-0000-000099B00000}"/>
    <cellStyle name="Obliczenia 2 5 20 2" xfId="45209" xr:uid="{00000000-0005-0000-0000-00009AB00000}"/>
    <cellStyle name="Obliczenia 2 5 20 2 2" xfId="45210" xr:uid="{00000000-0005-0000-0000-00009BB00000}"/>
    <cellStyle name="Obliczenia 2 5 20 2 3" xfId="45211" xr:uid="{00000000-0005-0000-0000-00009CB00000}"/>
    <cellStyle name="Obliczenia 2 5 20 3" xfId="45212" xr:uid="{00000000-0005-0000-0000-00009DB00000}"/>
    <cellStyle name="Obliczenia 2 5 20 3 2" xfId="45213" xr:uid="{00000000-0005-0000-0000-00009EB00000}"/>
    <cellStyle name="Obliczenia 2 5 20 3 3" xfId="45214" xr:uid="{00000000-0005-0000-0000-00009FB00000}"/>
    <cellStyle name="Obliczenia 2 5 20 4" xfId="45215" xr:uid="{00000000-0005-0000-0000-0000A0B00000}"/>
    <cellStyle name="Obliczenia 2 5 20 5" xfId="45216" xr:uid="{00000000-0005-0000-0000-0000A1B00000}"/>
    <cellStyle name="Obliczenia 2 5 21" xfId="45217" xr:uid="{00000000-0005-0000-0000-0000A2B00000}"/>
    <cellStyle name="Obliczenia 2 5 21 2" xfId="45218" xr:uid="{00000000-0005-0000-0000-0000A3B00000}"/>
    <cellStyle name="Obliczenia 2 5 22" xfId="45219" xr:uid="{00000000-0005-0000-0000-0000A4B00000}"/>
    <cellStyle name="Obliczenia 2 5 3" xfId="45220" xr:uid="{00000000-0005-0000-0000-0000A5B00000}"/>
    <cellStyle name="Obliczenia 2 5 3 2" xfId="45221" xr:uid="{00000000-0005-0000-0000-0000A6B00000}"/>
    <cellStyle name="Obliczenia 2 5 3 2 2" xfId="45222" xr:uid="{00000000-0005-0000-0000-0000A7B00000}"/>
    <cellStyle name="Obliczenia 2 5 3 2 3" xfId="45223" xr:uid="{00000000-0005-0000-0000-0000A8B00000}"/>
    <cellStyle name="Obliczenia 2 5 3 2 4" xfId="45224" xr:uid="{00000000-0005-0000-0000-0000A9B00000}"/>
    <cellStyle name="Obliczenia 2 5 3 3" xfId="45225" xr:uid="{00000000-0005-0000-0000-0000AAB00000}"/>
    <cellStyle name="Obliczenia 2 5 3 3 2" xfId="45226" xr:uid="{00000000-0005-0000-0000-0000ABB00000}"/>
    <cellStyle name="Obliczenia 2 5 3 3 3" xfId="45227" xr:uid="{00000000-0005-0000-0000-0000ACB00000}"/>
    <cellStyle name="Obliczenia 2 5 3 4" xfId="45228" xr:uid="{00000000-0005-0000-0000-0000ADB00000}"/>
    <cellStyle name="Obliczenia 2 5 3 5" xfId="45229" xr:uid="{00000000-0005-0000-0000-0000AEB00000}"/>
    <cellStyle name="Obliczenia 2 5 4" xfId="45230" xr:uid="{00000000-0005-0000-0000-0000AFB00000}"/>
    <cellStyle name="Obliczenia 2 5 4 2" xfId="45231" xr:uid="{00000000-0005-0000-0000-0000B0B00000}"/>
    <cellStyle name="Obliczenia 2 5 4 2 2" xfId="45232" xr:uid="{00000000-0005-0000-0000-0000B1B00000}"/>
    <cellStyle name="Obliczenia 2 5 4 2 3" xfId="45233" xr:uid="{00000000-0005-0000-0000-0000B2B00000}"/>
    <cellStyle name="Obliczenia 2 5 4 3" xfId="45234" xr:uid="{00000000-0005-0000-0000-0000B3B00000}"/>
    <cellStyle name="Obliczenia 2 5 4 3 2" xfId="45235" xr:uid="{00000000-0005-0000-0000-0000B4B00000}"/>
    <cellStyle name="Obliczenia 2 5 4 3 3" xfId="45236" xr:uid="{00000000-0005-0000-0000-0000B5B00000}"/>
    <cellStyle name="Obliczenia 2 5 4 4" xfId="45237" xr:uid="{00000000-0005-0000-0000-0000B6B00000}"/>
    <cellStyle name="Obliczenia 2 5 4 5" xfId="45238" xr:uid="{00000000-0005-0000-0000-0000B7B00000}"/>
    <cellStyle name="Obliczenia 2 5 5" xfId="45239" xr:uid="{00000000-0005-0000-0000-0000B8B00000}"/>
    <cellStyle name="Obliczenia 2 5 5 2" xfId="45240" xr:uid="{00000000-0005-0000-0000-0000B9B00000}"/>
    <cellStyle name="Obliczenia 2 5 5 2 2" xfId="45241" xr:uid="{00000000-0005-0000-0000-0000BAB00000}"/>
    <cellStyle name="Obliczenia 2 5 5 2 3" xfId="45242" xr:uid="{00000000-0005-0000-0000-0000BBB00000}"/>
    <cellStyle name="Obliczenia 2 5 5 3" xfId="45243" xr:uid="{00000000-0005-0000-0000-0000BCB00000}"/>
    <cellStyle name="Obliczenia 2 5 5 3 2" xfId="45244" xr:uid="{00000000-0005-0000-0000-0000BDB00000}"/>
    <cellStyle name="Obliczenia 2 5 5 3 3" xfId="45245" xr:uid="{00000000-0005-0000-0000-0000BEB00000}"/>
    <cellStyle name="Obliczenia 2 5 5 4" xfId="45246" xr:uid="{00000000-0005-0000-0000-0000BFB00000}"/>
    <cellStyle name="Obliczenia 2 5 5 5" xfId="45247" xr:uid="{00000000-0005-0000-0000-0000C0B00000}"/>
    <cellStyle name="Obliczenia 2 5 6" xfId="45248" xr:uid="{00000000-0005-0000-0000-0000C1B00000}"/>
    <cellStyle name="Obliczenia 2 5 6 2" xfId="45249" xr:uid="{00000000-0005-0000-0000-0000C2B00000}"/>
    <cellStyle name="Obliczenia 2 5 6 2 2" xfId="45250" xr:uid="{00000000-0005-0000-0000-0000C3B00000}"/>
    <cellStyle name="Obliczenia 2 5 6 2 3" xfId="45251" xr:uid="{00000000-0005-0000-0000-0000C4B00000}"/>
    <cellStyle name="Obliczenia 2 5 6 3" xfId="45252" xr:uid="{00000000-0005-0000-0000-0000C5B00000}"/>
    <cellStyle name="Obliczenia 2 5 6 3 2" xfId="45253" xr:uid="{00000000-0005-0000-0000-0000C6B00000}"/>
    <cellStyle name="Obliczenia 2 5 6 3 3" xfId="45254" xr:uid="{00000000-0005-0000-0000-0000C7B00000}"/>
    <cellStyle name="Obliczenia 2 5 6 4" xfId="45255" xr:uid="{00000000-0005-0000-0000-0000C8B00000}"/>
    <cellStyle name="Obliczenia 2 5 6 5" xfId="45256" xr:uid="{00000000-0005-0000-0000-0000C9B00000}"/>
    <cellStyle name="Obliczenia 2 5 7" xfId="45257" xr:uid="{00000000-0005-0000-0000-0000CAB00000}"/>
    <cellStyle name="Obliczenia 2 5 7 2" xfId="45258" xr:uid="{00000000-0005-0000-0000-0000CBB00000}"/>
    <cellStyle name="Obliczenia 2 5 7 2 2" xfId="45259" xr:uid="{00000000-0005-0000-0000-0000CCB00000}"/>
    <cellStyle name="Obliczenia 2 5 7 2 3" xfId="45260" xr:uid="{00000000-0005-0000-0000-0000CDB00000}"/>
    <cellStyle name="Obliczenia 2 5 7 3" xfId="45261" xr:uid="{00000000-0005-0000-0000-0000CEB00000}"/>
    <cellStyle name="Obliczenia 2 5 7 3 2" xfId="45262" xr:uid="{00000000-0005-0000-0000-0000CFB00000}"/>
    <cellStyle name="Obliczenia 2 5 7 3 3" xfId="45263" xr:uid="{00000000-0005-0000-0000-0000D0B00000}"/>
    <cellStyle name="Obliczenia 2 5 7 4" xfId="45264" xr:uid="{00000000-0005-0000-0000-0000D1B00000}"/>
    <cellStyle name="Obliczenia 2 5 7 5" xfId="45265" xr:uid="{00000000-0005-0000-0000-0000D2B00000}"/>
    <cellStyle name="Obliczenia 2 5 8" xfId="45266" xr:uid="{00000000-0005-0000-0000-0000D3B00000}"/>
    <cellStyle name="Obliczenia 2 5 8 2" xfId="45267" xr:uid="{00000000-0005-0000-0000-0000D4B00000}"/>
    <cellStyle name="Obliczenia 2 5 8 2 2" xfId="45268" xr:uid="{00000000-0005-0000-0000-0000D5B00000}"/>
    <cellStyle name="Obliczenia 2 5 8 2 3" xfId="45269" xr:uid="{00000000-0005-0000-0000-0000D6B00000}"/>
    <cellStyle name="Obliczenia 2 5 8 3" xfId="45270" xr:uid="{00000000-0005-0000-0000-0000D7B00000}"/>
    <cellStyle name="Obliczenia 2 5 8 3 2" xfId="45271" xr:uid="{00000000-0005-0000-0000-0000D8B00000}"/>
    <cellStyle name="Obliczenia 2 5 8 3 3" xfId="45272" xr:uid="{00000000-0005-0000-0000-0000D9B00000}"/>
    <cellStyle name="Obliczenia 2 5 8 4" xfId="45273" xr:uid="{00000000-0005-0000-0000-0000DAB00000}"/>
    <cellStyle name="Obliczenia 2 5 8 5" xfId="45274" xr:uid="{00000000-0005-0000-0000-0000DBB00000}"/>
    <cellStyle name="Obliczenia 2 5 9" xfId="45275" xr:uid="{00000000-0005-0000-0000-0000DCB00000}"/>
    <cellStyle name="Obliczenia 2 5 9 2" xfId="45276" xr:uid="{00000000-0005-0000-0000-0000DDB00000}"/>
    <cellStyle name="Obliczenia 2 5 9 2 2" xfId="45277" xr:uid="{00000000-0005-0000-0000-0000DEB00000}"/>
    <cellStyle name="Obliczenia 2 5 9 2 3" xfId="45278" xr:uid="{00000000-0005-0000-0000-0000DFB00000}"/>
    <cellStyle name="Obliczenia 2 5 9 3" xfId="45279" xr:uid="{00000000-0005-0000-0000-0000E0B00000}"/>
    <cellStyle name="Obliczenia 2 5 9 3 2" xfId="45280" xr:uid="{00000000-0005-0000-0000-0000E1B00000}"/>
    <cellStyle name="Obliczenia 2 5 9 3 3" xfId="45281" xr:uid="{00000000-0005-0000-0000-0000E2B00000}"/>
    <cellStyle name="Obliczenia 2 5 9 4" xfId="45282" xr:uid="{00000000-0005-0000-0000-0000E3B00000}"/>
    <cellStyle name="Obliczenia 2 5 9 5" xfId="45283" xr:uid="{00000000-0005-0000-0000-0000E4B00000}"/>
    <cellStyle name="Obliczenia 2 6" xfId="45284" xr:uid="{00000000-0005-0000-0000-0000E5B00000}"/>
    <cellStyle name="Obliczenia 2 6 10" xfId="45285" xr:uid="{00000000-0005-0000-0000-0000E6B00000}"/>
    <cellStyle name="Obliczenia 2 6 10 2" xfId="45286" xr:uid="{00000000-0005-0000-0000-0000E7B00000}"/>
    <cellStyle name="Obliczenia 2 6 10 2 2" xfId="45287" xr:uid="{00000000-0005-0000-0000-0000E8B00000}"/>
    <cellStyle name="Obliczenia 2 6 10 2 3" xfId="45288" xr:uid="{00000000-0005-0000-0000-0000E9B00000}"/>
    <cellStyle name="Obliczenia 2 6 10 3" xfId="45289" xr:uid="{00000000-0005-0000-0000-0000EAB00000}"/>
    <cellStyle name="Obliczenia 2 6 10 3 2" xfId="45290" xr:uid="{00000000-0005-0000-0000-0000EBB00000}"/>
    <cellStyle name="Obliczenia 2 6 10 3 3" xfId="45291" xr:uid="{00000000-0005-0000-0000-0000ECB00000}"/>
    <cellStyle name="Obliczenia 2 6 10 4" xfId="45292" xr:uid="{00000000-0005-0000-0000-0000EDB00000}"/>
    <cellStyle name="Obliczenia 2 6 10 5" xfId="45293" xr:uid="{00000000-0005-0000-0000-0000EEB00000}"/>
    <cellStyle name="Obliczenia 2 6 11" xfId="45294" xr:uid="{00000000-0005-0000-0000-0000EFB00000}"/>
    <cellStyle name="Obliczenia 2 6 11 2" xfId="45295" xr:uid="{00000000-0005-0000-0000-0000F0B00000}"/>
    <cellStyle name="Obliczenia 2 6 11 2 2" xfId="45296" xr:uid="{00000000-0005-0000-0000-0000F1B00000}"/>
    <cellStyle name="Obliczenia 2 6 11 2 3" xfId="45297" xr:uid="{00000000-0005-0000-0000-0000F2B00000}"/>
    <cellStyle name="Obliczenia 2 6 11 3" xfId="45298" xr:uid="{00000000-0005-0000-0000-0000F3B00000}"/>
    <cellStyle name="Obliczenia 2 6 11 3 2" xfId="45299" xr:uid="{00000000-0005-0000-0000-0000F4B00000}"/>
    <cellStyle name="Obliczenia 2 6 11 3 3" xfId="45300" xr:uid="{00000000-0005-0000-0000-0000F5B00000}"/>
    <cellStyle name="Obliczenia 2 6 11 4" xfId="45301" xr:uid="{00000000-0005-0000-0000-0000F6B00000}"/>
    <cellStyle name="Obliczenia 2 6 11 5" xfId="45302" xr:uid="{00000000-0005-0000-0000-0000F7B00000}"/>
    <cellStyle name="Obliczenia 2 6 12" xfId="45303" xr:uid="{00000000-0005-0000-0000-0000F8B00000}"/>
    <cellStyle name="Obliczenia 2 6 12 2" xfId="45304" xr:uid="{00000000-0005-0000-0000-0000F9B00000}"/>
    <cellStyle name="Obliczenia 2 6 12 2 2" xfId="45305" xr:uid="{00000000-0005-0000-0000-0000FAB00000}"/>
    <cellStyle name="Obliczenia 2 6 12 2 3" xfId="45306" xr:uid="{00000000-0005-0000-0000-0000FBB00000}"/>
    <cellStyle name="Obliczenia 2 6 12 3" xfId="45307" xr:uid="{00000000-0005-0000-0000-0000FCB00000}"/>
    <cellStyle name="Obliczenia 2 6 12 3 2" xfId="45308" xr:uid="{00000000-0005-0000-0000-0000FDB00000}"/>
    <cellStyle name="Obliczenia 2 6 12 3 3" xfId="45309" xr:uid="{00000000-0005-0000-0000-0000FEB00000}"/>
    <cellStyle name="Obliczenia 2 6 12 4" xfId="45310" xr:uid="{00000000-0005-0000-0000-0000FFB00000}"/>
    <cellStyle name="Obliczenia 2 6 12 5" xfId="45311" xr:uid="{00000000-0005-0000-0000-000000B10000}"/>
    <cellStyle name="Obliczenia 2 6 13" xfId="45312" xr:uid="{00000000-0005-0000-0000-000001B10000}"/>
    <cellStyle name="Obliczenia 2 6 13 2" xfId="45313" xr:uid="{00000000-0005-0000-0000-000002B10000}"/>
    <cellStyle name="Obliczenia 2 6 13 2 2" xfId="45314" xr:uid="{00000000-0005-0000-0000-000003B10000}"/>
    <cellStyle name="Obliczenia 2 6 13 2 3" xfId="45315" xr:uid="{00000000-0005-0000-0000-000004B10000}"/>
    <cellStyle name="Obliczenia 2 6 13 3" xfId="45316" xr:uid="{00000000-0005-0000-0000-000005B10000}"/>
    <cellStyle name="Obliczenia 2 6 13 3 2" xfId="45317" xr:uid="{00000000-0005-0000-0000-000006B10000}"/>
    <cellStyle name="Obliczenia 2 6 13 3 3" xfId="45318" xr:uid="{00000000-0005-0000-0000-000007B10000}"/>
    <cellStyle name="Obliczenia 2 6 13 4" xfId="45319" xr:uid="{00000000-0005-0000-0000-000008B10000}"/>
    <cellStyle name="Obliczenia 2 6 13 5" xfId="45320" xr:uid="{00000000-0005-0000-0000-000009B10000}"/>
    <cellStyle name="Obliczenia 2 6 14" xfId="45321" xr:uid="{00000000-0005-0000-0000-00000AB10000}"/>
    <cellStyle name="Obliczenia 2 6 14 2" xfId="45322" xr:uid="{00000000-0005-0000-0000-00000BB10000}"/>
    <cellStyle name="Obliczenia 2 6 14 2 2" xfId="45323" xr:uid="{00000000-0005-0000-0000-00000CB10000}"/>
    <cellStyle name="Obliczenia 2 6 14 2 3" xfId="45324" xr:uid="{00000000-0005-0000-0000-00000DB10000}"/>
    <cellStyle name="Obliczenia 2 6 14 3" xfId="45325" xr:uid="{00000000-0005-0000-0000-00000EB10000}"/>
    <cellStyle name="Obliczenia 2 6 14 3 2" xfId="45326" xr:uid="{00000000-0005-0000-0000-00000FB10000}"/>
    <cellStyle name="Obliczenia 2 6 14 3 3" xfId="45327" xr:uid="{00000000-0005-0000-0000-000010B10000}"/>
    <cellStyle name="Obliczenia 2 6 14 4" xfId="45328" xr:uid="{00000000-0005-0000-0000-000011B10000}"/>
    <cellStyle name="Obliczenia 2 6 14 5" xfId="45329" xr:uid="{00000000-0005-0000-0000-000012B10000}"/>
    <cellStyle name="Obliczenia 2 6 15" xfId="45330" xr:uid="{00000000-0005-0000-0000-000013B10000}"/>
    <cellStyle name="Obliczenia 2 6 15 2" xfId="45331" xr:uid="{00000000-0005-0000-0000-000014B10000}"/>
    <cellStyle name="Obliczenia 2 6 15 2 2" xfId="45332" xr:uid="{00000000-0005-0000-0000-000015B10000}"/>
    <cellStyle name="Obliczenia 2 6 15 2 3" xfId="45333" xr:uid="{00000000-0005-0000-0000-000016B10000}"/>
    <cellStyle name="Obliczenia 2 6 15 3" xfId="45334" xr:uid="{00000000-0005-0000-0000-000017B10000}"/>
    <cellStyle name="Obliczenia 2 6 15 3 2" xfId="45335" xr:uid="{00000000-0005-0000-0000-000018B10000}"/>
    <cellStyle name="Obliczenia 2 6 15 3 3" xfId="45336" xr:uid="{00000000-0005-0000-0000-000019B10000}"/>
    <cellStyle name="Obliczenia 2 6 15 4" xfId="45337" xr:uid="{00000000-0005-0000-0000-00001AB10000}"/>
    <cellStyle name="Obliczenia 2 6 15 5" xfId="45338" xr:uid="{00000000-0005-0000-0000-00001BB10000}"/>
    <cellStyle name="Obliczenia 2 6 16" xfId="45339" xr:uid="{00000000-0005-0000-0000-00001CB10000}"/>
    <cellStyle name="Obliczenia 2 6 16 2" xfId="45340" xr:uid="{00000000-0005-0000-0000-00001DB10000}"/>
    <cellStyle name="Obliczenia 2 6 16 2 2" xfId="45341" xr:uid="{00000000-0005-0000-0000-00001EB10000}"/>
    <cellStyle name="Obliczenia 2 6 16 2 3" xfId="45342" xr:uid="{00000000-0005-0000-0000-00001FB10000}"/>
    <cellStyle name="Obliczenia 2 6 16 3" xfId="45343" xr:uid="{00000000-0005-0000-0000-000020B10000}"/>
    <cellStyle name="Obliczenia 2 6 16 3 2" xfId="45344" xr:uid="{00000000-0005-0000-0000-000021B10000}"/>
    <cellStyle name="Obliczenia 2 6 16 3 3" xfId="45345" xr:uid="{00000000-0005-0000-0000-000022B10000}"/>
    <cellStyle name="Obliczenia 2 6 16 4" xfId="45346" xr:uid="{00000000-0005-0000-0000-000023B10000}"/>
    <cellStyle name="Obliczenia 2 6 16 5" xfId="45347" xr:uid="{00000000-0005-0000-0000-000024B10000}"/>
    <cellStyle name="Obliczenia 2 6 17" xfId="45348" xr:uid="{00000000-0005-0000-0000-000025B10000}"/>
    <cellStyle name="Obliczenia 2 6 17 2" xfId="45349" xr:uid="{00000000-0005-0000-0000-000026B10000}"/>
    <cellStyle name="Obliczenia 2 6 17 2 2" xfId="45350" xr:uid="{00000000-0005-0000-0000-000027B10000}"/>
    <cellStyle name="Obliczenia 2 6 17 2 3" xfId="45351" xr:uid="{00000000-0005-0000-0000-000028B10000}"/>
    <cellStyle name="Obliczenia 2 6 17 3" xfId="45352" xr:uid="{00000000-0005-0000-0000-000029B10000}"/>
    <cellStyle name="Obliczenia 2 6 17 3 2" xfId="45353" xr:uid="{00000000-0005-0000-0000-00002AB10000}"/>
    <cellStyle name="Obliczenia 2 6 17 3 3" xfId="45354" xr:uid="{00000000-0005-0000-0000-00002BB10000}"/>
    <cellStyle name="Obliczenia 2 6 17 4" xfId="45355" xr:uid="{00000000-0005-0000-0000-00002CB10000}"/>
    <cellStyle name="Obliczenia 2 6 17 5" xfId="45356" xr:uid="{00000000-0005-0000-0000-00002DB10000}"/>
    <cellStyle name="Obliczenia 2 6 18" xfId="45357" xr:uid="{00000000-0005-0000-0000-00002EB10000}"/>
    <cellStyle name="Obliczenia 2 6 18 2" xfId="45358" xr:uid="{00000000-0005-0000-0000-00002FB10000}"/>
    <cellStyle name="Obliczenia 2 6 18 2 2" xfId="45359" xr:uid="{00000000-0005-0000-0000-000030B10000}"/>
    <cellStyle name="Obliczenia 2 6 18 2 3" xfId="45360" xr:uid="{00000000-0005-0000-0000-000031B10000}"/>
    <cellStyle name="Obliczenia 2 6 18 3" xfId="45361" xr:uid="{00000000-0005-0000-0000-000032B10000}"/>
    <cellStyle name="Obliczenia 2 6 18 3 2" xfId="45362" xr:uid="{00000000-0005-0000-0000-000033B10000}"/>
    <cellStyle name="Obliczenia 2 6 18 3 3" xfId="45363" xr:uid="{00000000-0005-0000-0000-000034B10000}"/>
    <cellStyle name="Obliczenia 2 6 18 4" xfId="45364" xr:uid="{00000000-0005-0000-0000-000035B10000}"/>
    <cellStyle name="Obliczenia 2 6 18 5" xfId="45365" xr:uid="{00000000-0005-0000-0000-000036B10000}"/>
    <cellStyle name="Obliczenia 2 6 19" xfId="45366" xr:uid="{00000000-0005-0000-0000-000037B10000}"/>
    <cellStyle name="Obliczenia 2 6 19 2" xfId="45367" xr:uid="{00000000-0005-0000-0000-000038B10000}"/>
    <cellStyle name="Obliczenia 2 6 19 2 2" xfId="45368" xr:uid="{00000000-0005-0000-0000-000039B10000}"/>
    <cellStyle name="Obliczenia 2 6 19 2 3" xfId="45369" xr:uid="{00000000-0005-0000-0000-00003AB10000}"/>
    <cellStyle name="Obliczenia 2 6 19 3" xfId="45370" xr:uid="{00000000-0005-0000-0000-00003BB10000}"/>
    <cellStyle name="Obliczenia 2 6 19 3 2" xfId="45371" xr:uid="{00000000-0005-0000-0000-00003CB10000}"/>
    <cellStyle name="Obliczenia 2 6 19 3 3" xfId="45372" xr:uid="{00000000-0005-0000-0000-00003DB10000}"/>
    <cellStyle name="Obliczenia 2 6 19 4" xfId="45373" xr:uid="{00000000-0005-0000-0000-00003EB10000}"/>
    <cellStyle name="Obliczenia 2 6 19 5" xfId="45374" xr:uid="{00000000-0005-0000-0000-00003FB10000}"/>
    <cellStyle name="Obliczenia 2 6 2" xfId="45375" xr:uid="{00000000-0005-0000-0000-000040B10000}"/>
    <cellStyle name="Obliczenia 2 6 2 2" xfId="45376" xr:uid="{00000000-0005-0000-0000-000041B10000}"/>
    <cellStyle name="Obliczenia 2 6 2 2 2" xfId="45377" xr:uid="{00000000-0005-0000-0000-000042B10000}"/>
    <cellStyle name="Obliczenia 2 6 2 2 3" xfId="45378" xr:uid="{00000000-0005-0000-0000-000043B10000}"/>
    <cellStyle name="Obliczenia 2 6 2 2 4" xfId="45379" xr:uid="{00000000-0005-0000-0000-000044B10000}"/>
    <cellStyle name="Obliczenia 2 6 2 3" xfId="45380" xr:uid="{00000000-0005-0000-0000-000045B10000}"/>
    <cellStyle name="Obliczenia 2 6 2 3 2" xfId="45381" xr:uid="{00000000-0005-0000-0000-000046B10000}"/>
    <cellStyle name="Obliczenia 2 6 2 3 3" xfId="45382" xr:uid="{00000000-0005-0000-0000-000047B10000}"/>
    <cellStyle name="Obliczenia 2 6 2 4" xfId="45383" xr:uid="{00000000-0005-0000-0000-000048B10000}"/>
    <cellStyle name="Obliczenia 2 6 2 4 2" xfId="45384" xr:uid="{00000000-0005-0000-0000-000049B10000}"/>
    <cellStyle name="Obliczenia 2 6 2 5" xfId="45385" xr:uid="{00000000-0005-0000-0000-00004AB10000}"/>
    <cellStyle name="Obliczenia 2 6 20" xfId="45386" xr:uid="{00000000-0005-0000-0000-00004BB10000}"/>
    <cellStyle name="Obliczenia 2 6 20 2" xfId="45387" xr:uid="{00000000-0005-0000-0000-00004CB10000}"/>
    <cellStyle name="Obliczenia 2 6 20 2 2" xfId="45388" xr:uid="{00000000-0005-0000-0000-00004DB10000}"/>
    <cellStyle name="Obliczenia 2 6 20 2 3" xfId="45389" xr:uid="{00000000-0005-0000-0000-00004EB10000}"/>
    <cellStyle name="Obliczenia 2 6 20 3" xfId="45390" xr:uid="{00000000-0005-0000-0000-00004FB10000}"/>
    <cellStyle name="Obliczenia 2 6 20 3 2" xfId="45391" xr:uid="{00000000-0005-0000-0000-000050B10000}"/>
    <cellStyle name="Obliczenia 2 6 20 3 3" xfId="45392" xr:uid="{00000000-0005-0000-0000-000051B10000}"/>
    <cellStyle name="Obliczenia 2 6 20 4" xfId="45393" xr:uid="{00000000-0005-0000-0000-000052B10000}"/>
    <cellStyle name="Obliczenia 2 6 20 5" xfId="45394" xr:uid="{00000000-0005-0000-0000-000053B10000}"/>
    <cellStyle name="Obliczenia 2 6 21" xfId="45395" xr:uid="{00000000-0005-0000-0000-000054B10000}"/>
    <cellStyle name="Obliczenia 2 6 21 2" xfId="45396" xr:uid="{00000000-0005-0000-0000-000055B10000}"/>
    <cellStyle name="Obliczenia 2 6 22" xfId="45397" xr:uid="{00000000-0005-0000-0000-000056B10000}"/>
    <cellStyle name="Obliczenia 2 6 3" xfId="45398" xr:uid="{00000000-0005-0000-0000-000057B10000}"/>
    <cellStyle name="Obliczenia 2 6 3 2" xfId="45399" xr:uid="{00000000-0005-0000-0000-000058B10000}"/>
    <cellStyle name="Obliczenia 2 6 3 2 2" xfId="45400" xr:uid="{00000000-0005-0000-0000-000059B10000}"/>
    <cellStyle name="Obliczenia 2 6 3 2 3" xfId="45401" xr:uid="{00000000-0005-0000-0000-00005AB10000}"/>
    <cellStyle name="Obliczenia 2 6 3 2 4" xfId="45402" xr:uid="{00000000-0005-0000-0000-00005BB10000}"/>
    <cellStyle name="Obliczenia 2 6 3 3" xfId="45403" xr:uid="{00000000-0005-0000-0000-00005CB10000}"/>
    <cellStyle name="Obliczenia 2 6 3 3 2" xfId="45404" xr:uid="{00000000-0005-0000-0000-00005DB10000}"/>
    <cellStyle name="Obliczenia 2 6 3 3 3" xfId="45405" xr:uid="{00000000-0005-0000-0000-00005EB10000}"/>
    <cellStyle name="Obliczenia 2 6 3 4" xfId="45406" xr:uid="{00000000-0005-0000-0000-00005FB10000}"/>
    <cellStyle name="Obliczenia 2 6 3 5" xfId="45407" xr:uid="{00000000-0005-0000-0000-000060B10000}"/>
    <cellStyle name="Obliczenia 2 6 4" xfId="45408" xr:uid="{00000000-0005-0000-0000-000061B10000}"/>
    <cellStyle name="Obliczenia 2 6 4 2" xfId="45409" xr:uid="{00000000-0005-0000-0000-000062B10000}"/>
    <cellStyle name="Obliczenia 2 6 4 2 2" xfId="45410" xr:uid="{00000000-0005-0000-0000-000063B10000}"/>
    <cellStyle name="Obliczenia 2 6 4 2 3" xfId="45411" xr:uid="{00000000-0005-0000-0000-000064B10000}"/>
    <cellStyle name="Obliczenia 2 6 4 3" xfId="45412" xr:uid="{00000000-0005-0000-0000-000065B10000}"/>
    <cellStyle name="Obliczenia 2 6 4 3 2" xfId="45413" xr:uid="{00000000-0005-0000-0000-000066B10000}"/>
    <cellStyle name="Obliczenia 2 6 4 3 3" xfId="45414" xr:uid="{00000000-0005-0000-0000-000067B10000}"/>
    <cellStyle name="Obliczenia 2 6 4 4" xfId="45415" xr:uid="{00000000-0005-0000-0000-000068B10000}"/>
    <cellStyle name="Obliczenia 2 6 4 5" xfId="45416" xr:uid="{00000000-0005-0000-0000-000069B10000}"/>
    <cellStyle name="Obliczenia 2 6 5" xfId="45417" xr:uid="{00000000-0005-0000-0000-00006AB10000}"/>
    <cellStyle name="Obliczenia 2 6 5 2" xfId="45418" xr:uid="{00000000-0005-0000-0000-00006BB10000}"/>
    <cellStyle name="Obliczenia 2 6 5 2 2" xfId="45419" xr:uid="{00000000-0005-0000-0000-00006CB10000}"/>
    <cellStyle name="Obliczenia 2 6 5 2 3" xfId="45420" xr:uid="{00000000-0005-0000-0000-00006DB10000}"/>
    <cellStyle name="Obliczenia 2 6 5 3" xfId="45421" xr:uid="{00000000-0005-0000-0000-00006EB10000}"/>
    <cellStyle name="Obliczenia 2 6 5 3 2" xfId="45422" xr:uid="{00000000-0005-0000-0000-00006FB10000}"/>
    <cellStyle name="Obliczenia 2 6 5 3 3" xfId="45423" xr:uid="{00000000-0005-0000-0000-000070B10000}"/>
    <cellStyle name="Obliczenia 2 6 5 4" xfId="45424" xr:uid="{00000000-0005-0000-0000-000071B10000}"/>
    <cellStyle name="Obliczenia 2 6 5 5" xfId="45425" xr:uid="{00000000-0005-0000-0000-000072B10000}"/>
    <cellStyle name="Obliczenia 2 6 6" xfId="45426" xr:uid="{00000000-0005-0000-0000-000073B10000}"/>
    <cellStyle name="Obliczenia 2 6 6 2" xfId="45427" xr:uid="{00000000-0005-0000-0000-000074B10000}"/>
    <cellStyle name="Obliczenia 2 6 6 2 2" xfId="45428" xr:uid="{00000000-0005-0000-0000-000075B10000}"/>
    <cellStyle name="Obliczenia 2 6 6 2 3" xfId="45429" xr:uid="{00000000-0005-0000-0000-000076B10000}"/>
    <cellStyle name="Obliczenia 2 6 6 3" xfId="45430" xr:uid="{00000000-0005-0000-0000-000077B10000}"/>
    <cellStyle name="Obliczenia 2 6 6 3 2" xfId="45431" xr:uid="{00000000-0005-0000-0000-000078B10000}"/>
    <cellStyle name="Obliczenia 2 6 6 3 3" xfId="45432" xr:uid="{00000000-0005-0000-0000-000079B10000}"/>
    <cellStyle name="Obliczenia 2 6 6 4" xfId="45433" xr:uid="{00000000-0005-0000-0000-00007AB10000}"/>
    <cellStyle name="Obliczenia 2 6 6 5" xfId="45434" xr:uid="{00000000-0005-0000-0000-00007BB10000}"/>
    <cellStyle name="Obliczenia 2 6 7" xfId="45435" xr:uid="{00000000-0005-0000-0000-00007CB10000}"/>
    <cellStyle name="Obliczenia 2 6 7 2" xfId="45436" xr:uid="{00000000-0005-0000-0000-00007DB10000}"/>
    <cellStyle name="Obliczenia 2 6 7 2 2" xfId="45437" xr:uid="{00000000-0005-0000-0000-00007EB10000}"/>
    <cellStyle name="Obliczenia 2 6 7 2 3" xfId="45438" xr:uid="{00000000-0005-0000-0000-00007FB10000}"/>
    <cellStyle name="Obliczenia 2 6 7 3" xfId="45439" xr:uid="{00000000-0005-0000-0000-000080B10000}"/>
    <cellStyle name="Obliczenia 2 6 7 3 2" xfId="45440" xr:uid="{00000000-0005-0000-0000-000081B10000}"/>
    <cellStyle name="Obliczenia 2 6 7 3 3" xfId="45441" xr:uid="{00000000-0005-0000-0000-000082B10000}"/>
    <cellStyle name="Obliczenia 2 6 7 4" xfId="45442" xr:uid="{00000000-0005-0000-0000-000083B10000}"/>
    <cellStyle name="Obliczenia 2 6 7 5" xfId="45443" xr:uid="{00000000-0005-0000-0000-000084B10000}"/>
    <cellStyle name="Obliczenia 2 6 8" xfId="45444" xr:uid="{00000000-0005-0000-0000-000085B10000}"/>
    <cellStyle name="Obliczenia 2 6 8 2" xfId="45445" xr:uid="{00000000-0005-0000-0000-000086B10000}"/>
    <cellStyle name="Obliczenia 2 6 8 2 2" xfId="45446" xr:uid="{00000000-0005-0000-0000-000087B10000}"/>
    <cellStyle name="Obliczenia 2 6 8 2 3" xfId="45447" xr:uid="{00000000-0005-0000-0000-000088B10000}"/>
    <cellStyle name="Obliczenia 2 6 8 3" xfId="45448" xr:uid="{00000000-0005-0000-0000-000089B10000}"/>
    <cellStyle name="Obliczenia 2 6 8 3 2" xfId="45449" xr:uid="{00000000-0005-0000-0000-00008AB10000}"/>
    <cellStyle name="Obliczenia 2 6 8 3 3" xfId="45450" xr:uid="{00000000-0005-0000-0000-00008BB10000}"/>
    <cellStyle name="Obliczenia 2 6 8 4" xfId="45451" xr:uid="{00000000-0005-0000-0000-00008CB10000}"/>
    <cellStyle name="Obliczenia 2 6 8 5" xfId="45452" xr:uid="{00000000-0005-0000-0000-00008DB10000}"/>
    <cellStyle name="Obliczenia 2 6 9" xfId="45453" xr:uid="{00000000-0005-0000-0000-00008EB10000}"/>
    <cellStyle name="Obliczenia 2 6 9 2" xfId="45454" xr:uid="{00000000-0005-0000-0000-00008FB10000}"/>
    <cellStyle name="Obliczenia 2 6 9 2 2" xfId="45455" xr:uid="{00000000-0005-0000-0000-000090B10000}"/>
    <cellStyle name="Obliczenia 2 6 9 2 3" xfId="45456" xr:uid="{00000000-0005-0000-0000-000091B10000}"/>
    <cellStyle name="Obliczenia 2 6 9 3" xfId="45457" xr:uid="{00000000-0005-0000-0000-000092B10000}"/>
    <cellStyle name="Obliczenia 2 6 9 3 2" xfId="45458" xr:uid="{00000000-0005-0000-0000-000093B10000}"/>
    <cellStyle name="Obliczenia 2 6 9 3 3" xfId="45459" xr:uid="{00000000-0005-0000-0000-000094B10000}"/>
    <cellStyle name="Obliczenia 2 6 9 4" xfId="45460" xr:uid="{00000000-0005-0000-0000-000095B10000}"/>
    <cellStyle name="Obliczenia 2 6 9 5" xfId="45461" xr:uid="{00000000-0005-0000-0000-000096B10000}"/>
    <cellStyle name="Obliczenia 2 7" xfId="45462" xr:uid="{00000000-0005-0000-0000-000097B10000}"/>
    <cellStyle name="Obliczenia 2 7 10" xfId="45463" xr:uid="{00000000-0005-0000-0000-000098B10000}"/>
    <cellStyle name="Obliczenia 2 7 10 2" xfId="45464" xr:uid="{00000000-0005-0000-0000-000099B10000}"/>
    <cellStyle name="Obliczenia 2 7 10 2 2" xfId="45465" xr:uid="{00000000-0005-0000-0000-00009AB10000}"/>
    <cellStyle name="Obliczenia 2 7 10 2 3" xfId="45466" xr:uid="{00000000-0005-0000-0000-00009BB10000}"/>
    <cellStyle name="Obliczenia 2 7 10 3" xfId="45467" xr:uid="{00000000-0005-0000-0000-00009CB10000}"/>
    <cellStyle name="Obliczenia 2 7 10 3 2" xfId="45468" xr:uid="{00000000-0005-0000-0000-00009DB10000}"/>
    <cellStyle name="Obliczenia 2 7 10 3 3" xfId="45469" xr:uid="{00000000-0005-0000-0000-00009EB10000}"/>
    <cellStyle name="Obliczenia 2 7 10 4" xfId="45470" xr:uid="{00000000-0005-0000-0000-00009FB10000}"/>
    <cellStyle name="Obliczenia 2 7 10 5" xfId="45471" xr:uid="{00000000-0005-0000-0000-0000A0B10000}"/>
    <cellStyle name="Obliczenia 2 7 11" xfId="45472" xr:uid="{00000000-0005-0000-0000-0000A1B10000}"/>
    <cellStyle name="Obliczenia 2 7 11 2" xfId="45473" xr:uid="{00000000-0005-0000-0000-0000A2B10000}"/>
    <cellStyle name="Obliczenia 2 7 11 2 2" xfId="45474" xr:uid="{00000000-0005-0000-0000-0000A3B10000}"/>
    <cellStyle name="Obliczenia 2 7 11 2 3" xfId="45475" xr:uid="{00000000-0005-0000-0000-0000A4B10000}"/>
    <cellStyle name="Obliczenia 2 7 11 3" xfId="45476" xr:uid="{00000000-0005-0000-0000-0000A5B10000}"/>
    <cellStyle name="Obliczenia 2 7 11 3 2" xfId="45477" xr:uid="{00000000-0005-0000-0000-0000A6B10000}"/>
    <cellStyle name="Obliczenia 2 7 11 3 3" xfId="45478" xr:uid="{00000000-0005-0000-0000-0000A7B10000}"/>
    <cellStyle name="Obliczenia 2 7 11 4" xfId="45479" xr:uid="{00000000-0005-0000-0000-0000A8B10000}"/>
    <cellStyle name="Obliczenia 2 7 11 5" xfId="45480" xr:uid="{00000000-0005-0000-0000-0000A9B10000}"/>
    <cellStyle name="Obliczenia 2 7 12" xfId="45481" xr:uid="{00000000-0005-0000-0000-0000AAB10000}"/>
    <cellStyle name="Obliczenia 2 7 12 2" xfId="45482" xr:uid="{00000000-0005-0000-0000-0000ABB10000}"/>
    <cellStyle name="Obliczenia 2 7 12 2 2" xfId="45483" xr:uid="{00000000-0005-0000-0000-0000ACB10000}"/>
    <cellStyle name="Obliczenia 2 7 12 2 3" xfId="45484" xr:uid="{00000000-0005-0000-0000-0000ADB10000}"/>
    <cellStyle name="Obliczenia 2 7 12 3" xfId="45485" xr:uid="{00000000-0005-0000-0000-0000AEB10000}"/>
    <cellStyle name="Obliczenia 2 7 12 3 2" xfId="45486" xr:uid="{00000000-0005-0000-0000-0000AFB10000}"/>
    <cellStyle name="Obliczenia 2 7 12 3 3" xfId="45487" xr:uid="{00000000-0005-0000-0000-0000B0B10000}"/>
    <cellStyle name="Obliczenia 2 7 12 4" xfId="45488" xr:uid="{00000000-0005-0000-0000-0000B1B10000}"/>
    <cellStyle name="Obliczenia 2 7 12 5" xfId="45489" xr:uid="{00000000-0005-0000-0000-0000B2B10000}"/>
    <cellStyle name="Obliczenia 2 7 13" xfId="45490" xr:uid="{00000000-0005-0000-0000-0000B3B10000}"/>
    <cellStyle name="Obliczenia 2 7 13 2" xfId="45491" xr:uid="{00000000-0005-0000-0000-0000B4B10000}"/>
    <cellStyle name="Obliczenia 2 7 13 2 2" xfId="45492" xr:uid="{00000000-0005-0000-0000-0000B5B10000}"/>
    <cellStyle name="Obliczenia 2 7 13 2 3" xfId="45493" xr:uid="{00000000-0005-0000-0000-0000B6B10000}"/>
    <cellStyle name="Obliczenia 2 7 13 3" xfId="45494" xr:uid="{00000000-0005-0000-0000-0000B7B10000}"/>
    <cellStyle name="Obliczenia 2 7 13 3 2" xfId="45495" xr:uid="{00000000-0005-0000-0000-0000B8B10000}"/>
    <cellStyle name="Obliczenia 2 7 13 3 3" xfId="45496" xr:uid="{00000000-0005-0000-0000-0000B9B10000}"/>
    <cellStyle name="Obliczenia 2 7 13 4" xfId="45497" xr:uid="{00000000-0005-0000-0000-0000BAB10000}"/>
    <cellStyle name="Obliczenia 2 7 13 5" xfId="45498" xr:uid="{00000000-0005-0000-0000-0000BBB10000}"/>
    <cellStyle name="Obliczenia 2 7 14" xfId="45499" xr:uid="{00000000-0005-0000-0000-0000BCB10000}"/>
    <cellStyle name="Obliczenia 2 7 14 2" xfId="45500" xr:uid="{00000000-0005-0000-0000-0000BDB10000}"/>
    <cellStyle name="Obliczenia 2 7 14 2 2" xfId="45501" xr:uid="{00000000-0005-0000-0000-0000BEB10000}"/>
    <cellStyle name="Obliczenia 2 7 14 2 3" xfId="45502" xr:uid="{00000000-0005-0000-0000-0000BFB10000}"/>
    <cellStyle name="Obliczenia 2 7 14 3" xfId="45503" xr:uid="{00000000-0005-0000-0000-0000C0B10000}"/>
    <cellStyle name="Obliczenia 2 7 14 3 2" xfId="45504" xr:uid="{00000000-0005-0000-0000-0000C1B10000}"/>
    <cellStyle name="Obliczenia 2 7 14 3 3" xfId="45505" xr:uid="{00000000-0005-0000-0000-0000C2B10000}"/>
    <cellStyle name="Obliczenia 2 7 14 4" xfId="45506" xr:uid="{00000000-0005-0000-0000-0000C3B10000}"/>
    <cellStyle name="Obliczenia 2 7 14 5" xfId="45507" xr:uid="{00000000-0005-0000-0000-0000C4B10000}"/>
    <cellStyle name="Obliczenia 2 7 15" xfId="45508" xr:uid="{00000000-0005-0000-0000-0000C5B10000}"/>
    <cellStyle name="Obliczenia 2 7 15 2" xfId="45509" xr:uid="{00000000-0005-0000-0000-0000C6B10000}"/>
    <cellStyle name="Obliczenia 2 7 15 2 2" xfId="45510" xr:uid="{00000000-0005-0000-0000-0000C7B10000}"/>
    <cellStyle name="Obliczenia 2 7 15 2 3" xfId="45511" xr:uid="{00000000-0005-0000-0000-0000C8B10000}"/>
    <cellStyle name="Obliczenia 2 7 15 3" xfId="45512" xr:uid="{00000000-0005-0000-0000-0000C9B10000}"/>
    <cellStyle name="Obliczenia 2 7 15 3 2" xfId="45513" xr:uid="{00000000-0005-0000-0000-0000CAB10000}"/>
    <cellStyle name="Obliczenia 2 7 15 3 3" xfId="45514" xr:uid="{00000000-0005-0000-0000-0000CBB10000}"/>
    <cellStyle name="Obliczenia 2 7 15 4" xfId="45515" xr:uid="{00000000-0005-0000-0000-0000CCB10000}"/>
    <cellStyle name="Obliczenia 2 7 15 5" xfId="45516" xr:uid="{00000000-0005-0000-0000-0000CDB10000}"/>
    <cellStyle name="Obliczenia 2 7 16" xfId="45517" xr:uid="{00000000-0005-0000-0000-0000CEB10000}"/>
    <cellStyle name="Obliczenia 2 7 16 2" xfId="45518" xr:uid="{00000000-0005-0000-0000-0000CFB10000}"/>
    <cellStyle name="Obliczenia 2 7 16 2 2" xfId="45519" xr:uid="{00000000-0005-0000-0000-0000D0B10000}"/>
    <cellStyle name="Obliczenia 2 7 16 2 3" xfId="45520" xr:uid="{00000000-0005-0000-0000-0000D1B10000}"/>
    <cellStyle name="Obliczenia 2 7 16 3" xfId="45521" xr:uid="{00000000-0005-0000-0000-0000D2B10000}"/>
    <cellStyle name="Obliczenia 2 7 16 3 2" xfId="45522" xr:uid="{00000000-0005-0000-0000-0000D3B10000}"/>
    <cellStyle name="Obliczenia 2 7 16 3 3" xfId="45523" xr:uid="{00000000-0005-0000-0000-0000D4B10000}"/>
    <cellStyle name="Obliczenia 2 7 16 4" xfId="45524" xr:uid="{00000000-0005-0000-0000-0000D5B10000}"/>
    <cellStyle name="Obliczenia 2 7 16 5" xfId="45525" xr:uid="{00000000-0005-0000-0000-0000D6B10000}"/>
    <cellStyle name="Obliczenia 2 7 17" xfId="45526" xr:uid="{00000000-0005-0000-0000-0000D7B10000}"/>
    <cellStyle name="Obliczenia 2 7 17 2" xfId="45527" xr:uid="{00000000-0005-0000-0000-0000D8B10000}"/>
    <cellStyle name="Obliczenia 2 7 17 2 2" xfId="45528" xr:uid="{00000000-0005-0000-0000-0000D9B10000}"/>
    <cellStyle name="Obliczenia 2 7 17 2 3" xfId="45529" xr:uid="{00000000-0005-0000-0000-0000DAB10000}"/>
    <cellStyle name="Obliczenia 2 7 17 3" xfId="45530" xr:uid="{00000000-0005-0000-0000-0000DBB10000}"/>
    <cellStyle name="Obliczenia 2 7 17 3 2" xfId="45531" xr:uid="{00000000-0005-0000-0000-0000DCB10000}"/>
    <cellStyle name="Obliczenia 2 7 17 3 3" xfId="45532" xr:uid="{00000000-0005-0000-0000-0000DDB10000}"/>
    <cellStyle name="Obliczenia 2 7 17 4" xfId="45533" xr:uid="{00000000-0005-0000-0000-0000DEB10000}"/>
    <cellStyle name="Obliczenia 2 7 17 5" xfId="45534" xr:uid="{00000000-0005-0000-0000-0000DFB10000}"/>
    <cellStyle name="Obliczenia 2 7 18" xfId="45535" xr:uid="{00000000-0005-0000-0000-0000E0B10000}"/>
    <cellStyle name="Obliczenia 2 7 18 2" xfId="45536" xr:uid="{00000000-0005-0000-0000-0000E1B10000}"/>
    <cellStyle name="Obliczenia 2 7 18 2 2" xfId="45537" xr:uid="{00000000-0005-0000-0000-0000E2B10000}"/>
    <cellStyle name="Obliczenia 2 7 18 2 3" xfId="45538" xr:uid="{00000000-0005-0000-0000-0000E3B10000}"/>
    <cellStyle name="Obliczenia 2 7 18 3" xfId="45539" xr:uid="{00000000-0005-0000-0000-0000E4B10000}"/>
    <cellStyle name="Obliczenia 2 7 18 3 2" xfId="45540" xr:uid="{00000000-0005-0000-0000-0000E5B10000}"/>
    <cellStyle name="Obliczenia 2 7 18 3 3" xfId="45541" xr:uid="{00000000-0005-0000-0000-0000E6B10000}"/>
    <cellStyle name="Obliczenia 2 7 18 4" xfId="45542" xr:uid="{00000000-0005-0000-0000-0000E7B10000}"/>
    <cellStyle name="Obliczenia 2 7 18 5" xfId="45543" xr:uid="{00000000-0005-0000-0000-0000E8B10000}"/>
    <cellStyle name="Obliczenia 2 7 19" xfId="45544" xr:uid="{00000000-0005-0000-0000-0000E9B10000}"/>
    <cellStyle name="Obliczenia 2 7 19 2" xfId="45545" xr:uid="{00000000-0005-0000-0000-0000EAB10000}"/>
    <cellStyle name="Obliczenia 2 7 19 2 2" xfId="45546" xr:uid="{00000000-0005-0000-0000-0000EBB10000}"/>
    <cellStyle name="Obliczenia 2 7 19 2 3" xfId="45547" xr:uid="{00000000-0005-0000-0000-0000ECB10000}"/>
    <cellStyle name="Obliczenia 2 7 19 3" xfId="45548" xr:uid="{00000000-0005-0000-0000-0000EDB10000}"/>
    <cellStyle name="Obliczenia 2 7 19 3 2" xfId="45549" xr:uid="{00000000-0005-0000-0000-0000EEB10000}"/>
    <cellStyle name="Obliczenia 2 7 19 3 3" xfId="45550" xr:uid="{00000000-0005-0000-0000-0000EFB10000}"/>
    <cellStyle name="Obliczenia 2 7 19 4" xfId="45551" xr:uid="{00000000-0005-0000-0000-0000F0B10000}"/>
    <cellStyle name="Obliczenia 2 7 19 5" xfId="45552" xr:uid="{00000000-0005-0000-0000-0000F1B10000}"/>
    <cellStyle name="Obliczenia 2 7 2" xfId="45553" xr:uid="{00000000-0005-0000-0000-0000F2B10000}"/>
    <cellStyle name="Obliczenia 2 7 2 2" xfId="45554" xr:uid="{00000000-0005-0000-0000-0000F3B10000}"/>
    <cellStyle name="Obliczenia 2 7 2 2 2" xfId="45555" xr:uid="{00000000-0005-0000-0000-0000F4B10000}"/>
    <cellStyle name="Obliczenia 2 7 2 2 3" xfId="45556" xr:uid="{00000000-0005-0000-0000-0000F5B10000}"/>
    <cellStyle name="Obliczenia 2 7 2 2 4" xfId="45557" xr:uid="{00000000-0005-0000-0000-0000F6B10000}"/>
    <cellStyle name="Obliczenia 2 7 2 3" xfId="45558" xr:uid="{00000000-0005-0000-0000-0000F7B10000}"/>
    <cellStyle name="Obliczenia 2 7 2 3 2" xfId="45559" xr:uid="{00000000-0005-0000-0000-0000F8B10000}"/>
    <cellStyle name="Obliczenia 2 7 2 3 3" xfId="45560" xr:uid="{00000000-0005-0000-0000-0000F9B10000}"/>
    <cellStyle name="Obliczenia 2 7 2 4" xfId="45561" xr:uid="{00000000-0005-0000-0000-0000FAB10000}"/>
    <cellStyle name="Obliczenia 2 7 2 4 2" xfId="45562" xr:uid="{00000000-0005-0000-0000-0000FBB10000}"/>
    <cellStyle name="Obliczenia 2 7 2 5" xfId="45563" xr:uid="{00000000-0005-0000-0000-0000FCB10000}"/>
    <cellStyle name="Obliczenia 2 7 20" xfId="45564" xr:uid="{00000000-0005-0000-0000-0000FDB10000}"/>
    <cellStyle name="Obliczenia 2 7 20 2" xfId="45565" xr:uid="{00000000-0005-0000-0000-0000FEB10000}"/>
    <cellStyle name="Obliczenia 2 7 20 2 2" xfId="45566" xr:uid="{00000000-0005-0000-0000-0000FFB10000}"/>
    <cellStyle name="Obliczenia 2 7 20 2 3" xfId="45567" xr:uid="{00000000-0005-0000-0000-000000B20000}"/>
    <cellStyle name="Obliczenia 2 7 20 3" xfId="45568" xr:uid="{00000000-0005-0000-0000-000001B20000}"/>
    <cellStyle name="Obliczenia 2 7 20 3 2" xfId="45569" xr:uid="{00000000-0005-0000-0000-000002B20000}"/>
    <cellStyle name="Obliczenia 2 7 20 3 3" xfId="45570" xr:uid="{00000000-0005-0000-0000-000003B20000}"/>
    <cellStyle name="Obliczenia 2 7 20 4" xfId="45571" xr:uid="{00000000-0005-0000-0000-000004B20000}"/>
    <cellStyle name="Obliczenia 2 7 20 5" xfId="45572" xr:uid="{00000000-0005-0000-0000-000005B20000}"/>
    <cellStyle name="Obliczenia 2 7 21" xfId="45573" xr:uid="{00000000-0005-0000-0000-000006B20000}"/>
    <cellStyle name="Obliczenia 2 7 21 2" xfId="45574" xr:uid="{00000000-0005-0000-0000-000007B20000}"/>
    <cellStyle name="Obliczenia 2 7 22" xfId="45575" xr:uid="{00000000-0005-0000-0000-000008B20000}"/>
    <cellStyle name="Obliczenia 2 7 3" xfId="45576" xr:uid="{00000000-0005-0000-0000-000009B20000}"/>
    <cellStyle name="Obliczenia 2 7 3 2" xfId="45577" xr:uid="{00000000-0005-0000-0000-00000AB20000}"/>
    <cellStyle name="Obliczenia 2 7 3 2 2" xfId="45578" xr:uid="{00000000-0005-0000-0000-00000BB20000}"/>
    <cellStyle name="Obliczenia 2 7 3 2 3" xfId="45579" xr:uid="{00000000-0005-0000-0000-00000CB20000}"/>
    <cellStyle name="Obliczenia 2 7 3 2 4" xfId="45580" xr:uid="{00000000-0005-0000-0000-00000DB20000}"/>
    <cellStyle name="Obliczenia 2 7 3 3" xfId="45581" xr:uid="{00000000-0005-0000-0000-00000EB20000}"/>
    <cellStyle name="Obliczenia 2 7 3 3 2" xfId="45582" xr:uid="{00000000-0005-0000-0000-00000FB20000}"/>
    <cellStyle name="Obliczenia 2 7 3 3 3" xfId="45583" xr:uid="{00000000-0005-0000-0000-000010B20000}"/>
    <cellStyle name="Obliczenia 2 7 3 4" xfId="45584" xr:uid="{00000000-0005-0000-0000-000011B20000}"/>
    <cellStyle name="Obliczenia 2 7 3 5" xfId="45585" xr:uid="{00000000-0005-0000-0000-000012B20000}"/>
    <cellStyle name="Obliczenia 2 7 4" xfId="45586" xr:uid="{00000000-0005-0000-0000-000013B20000}"/>
    <cellStyle name="Obliczenia 2 7 4 2" xfId="45587" xr:uid="{00000000-0005-0000-0000-000014B20000}"/>
    <cellStyle name="Obliczenia 2 7 4 2 2" xfId="45588" xr:uid="{00000000-0005-0000-0000-000015B20000}"/>
    <cellStyle name="Obliczenia 2 7 4 2 3" xfId="45589" xr:uid="{00000000-0005-0000-0000-000016B20000}"/>
    <cellStyle name="Obliczenia 2 7 4 3" xfId="45590" xr:uid="{00000000-0005-0000-0000-000017B20000}"/>
    <cellStyle name="Obliczenia 2 7 4 3 2" xfId="45591" xr:uid="{00000000-0005-0000-0000-000018B20000}"/>
    <cellStyle name="Obliczenia 2 7 4 3 3" xfId="45592" xr:uid="{00000000-0005-0000-0000-000019B20000}"/>
    <cellStyle name="Obliczenia 2 7 4 4" xfId="45593" xr:uid="{00000000-0005-0000-0000-00001AB20000}"/>
    <cellStyle name="Obliczenia 2 7 4 5" xfId="45594" xr:uid="{00000000-0005-0000-0000-00001BB20000}"/>
    <cellStyle name="Obliczenia 2 7 5" xfId="45595" xr:uid="{00000000-0005-0000-0000-00001CB20000}"/>
    <cellStyle name="Obliczenia 2 7 5 2" xfId="45596" xr:uid="{00000000-0005-0000-0000-00001DB20000}"/>
    <cellStyle name="Obliczenia 2 7 5 2 2" xfId="45597" xr:uid="{00000000-0005-0000-0000-00001EB20000}"/>
    <cellStyle name="Obliczenia 2 7 5 2 3" xfId="45598" xr:uid="{00000000-0005-0000-0000-00001FB20000}"/>
    <cellStyle name="Obliczenia 2 7 5 3" xfId="45599" xr:uid="{00000000-0005-0000-0000-000020B20000}"/>
    <cellStyle name="Obliczenia 2 7 5 3 2" xfId="45600" xr:uid="{00000000-0005-0000-0000-000021B20000}"/>
    <cellStyle name="Obliczenia 2 7 5 3 3" xfId="45601" xr:uid="{00000000-0005-0000-0000-000022B20000}"/>
    <cellStyle name="Obliczenia 2 7 5 4" xfId="45602" xr:uid="{00000000-0005-0000-0000-000023B20000}"/>
    <cellStyle name="Obliczenia 2 7 5 5" xfId="45603" xr:uid="{00000000-0005-0000-0000-000024B20000}"/>
    <cellStyle name="Obliczenia 2 7 6" xfId="45604" xr:uid="{00000000-0005-0000-0000-000025B20000}"/>
    <cellStyle name="Obliczenia 2 7 6 2" xfId="45605" xr:uid="{00000000-0005-0000-0000-000026B20000}"/>
    <cellStyle name="Obliczenia 2 7 6 2 2" xfId="45606" xr:uid="{00000000-0005-0000-0000-000027B20000}"/>
    <cellStyle name="Obliczenia 2 7 6 2 3" xfId="45607" xr:uid="{00000000-0005-0000-0000-000028B20000}"/>
    <cellStyle name="Obliczenia 2 7 6 3" xfId="45608" xr:uid="{00000000-0005-0000-0000-000029B20000}"/>
    <cellStyle name="Obliczenia 2 7 6 3 2" xfId="45609" xr:uid="{00000000-0005-0000-0000-00002AB20000}"/>
    <cellStyle name="Obliczenia 2 7 6 3 3" xfId="45610" xr:uid="{00000000-0005-0000-0000-00002BB20000}"/>
    <cellStyle name="Obliczenia 2 7 6 4" xfId="45611" xr:uid="{00000000-0005-0000-0000-00002CB20000}"/>
    <cellStyle name="Obliczenia 2 7 6 5" xfId="45612" xr:uid="{00000000-0005-0000-0000-00002DB20000}"/>
    <cellStyle name="Obliczenia 2 7 7" xfId="45613" xr:uid="{00000000-0005-0000-0000-00002EB20000}"/>
    <cellStyle name="Obliczenia 2 7 7 2" xfId="45614" xr:uid="{00000000-0005-0000-0000-00002FB20000}"/>
    <cellStyle name="Obliczenia 2 7 7 2 2" xfId="45615" xr:uid="{00000000-0005-0000-0000-000030B20000}"/>
    <cellStyle name="Obliczenia 2 7 7 2 3" xfId="45616" xr:uid="{00000000-0005-0000-0000-000031B20000}"/>
    <cellStyle name="Obliczenia 2 7 7 3" xfId="45617" xr:uid="{00000000-0005-0000-0000-000032B20000}"/>
    <cellStyle name="Obliczenia 2 7 7 3 2" xfId="45618" xr:uid="{00000000-0005-0000-0000-000033B20000}"/>
    <cellStyle name="Obliczenia 2 7 7 3 3" xfId="45619" xr:uid="{00000000-0005-0000-0000-000034B20000}"/>
    <cellStyle name="Obliczenia 2 7 7 4" xfId="45620" xr:uid="{00000000-0005-0000-0000-000035B20000}"/>
    <cellStyle name="Obliczenia 2 7 7 5" xfId="45621" xr:uid="{00000000-0005-0000-0000-000036B20000}"/>
    <cellStyle name="Obliczenia 2 7 8" xfId="45622" xr:uid="{00000000-0005-0000-0000-000037B20000}"/>
    <cellStyle name="Obliczenia 2 7 8 2" xfId="45623" xr:uid="{00000000-0005-0000-0000-000038B20000}"/>
    <cellStyle name="Obliczenia 2 7 8 2 2" xfId="45624" xr:uid="{00000000-0005-0000-0000-000039B20000}"/>
    <cellStyle name="Obliczenia 2 7 8 2 3" xfId="45625" xr:uid="{00000000-0005-0000-0000-00003AB20000}"/>
    <cellStyle name="Obliczenia 2 7 8 3" xfId="45626" xr:uid="{00000000-0005-0000-0000-00003BB20000}"/>
    <cellStyle name="Obliczenia 2 7 8 3 2" xfId="45627" xr:uid="{00000000-0005-0000-0000-00003CB20000}"/>
    <cellStyle name="Obliczenia 2 7 8 3 3" xfId="45628" xr:uid="{00000000-0005-0000-0000-00003DB20000}"/>
    <cellStyle name="Obliczenia 2 7 8 4" xfId="45629" xr:uid="{00000000-0005-0000-0000-00003EB20000}"/>
    <cellStyle name="Obliczenia 2 7 8 5" xfId="45630" xr:uid="{00000000-0005-0000-0000-00003FB20000}"/>
    <cellStyle name="Obliczenia 2 7 9" xfId="45631" xr:uid="{00000000-0005-0000-0000-000040B20000}"/>
    <cellStyle name="Obliczenia 2 7 9 2" xfId="45632" xr:uid="{00000000-0005-0000-0000-000041B20000}"/>
    <cellStyle name="Obliczenia 2 7 9 2 2" xfId="45633" xr:uid="{00000000-0005-0000-0000-000042B20000}"/>
    <cellStyle name="Obliczenia 2 7 9 2 3" xfId="45634" xr:uid="{00000000-0005-0000-0000-000043B20000}"/>
    <cellStyle name="Obliczenia 2 7 9 3" xfId="45635" xr:uid="{00000000-0005-0000-0000-000044B20000}"/>
    <cellStyle name="Obliczenia 2 7 9 3 2" xfId="45636" xr:uid="{00000000-0005-0000-0000-000045B20000}"/>
    <cellStyle name="Obliczenia 2 7 9 3 3" xfId="45637" xr:uid="{00000000-0005-0000-0000-000046B20000}"/>
    <cellStyle name="Obliczenia 2 7 9 4" xfId="45638" xr:uid="{00000000-0005-0000-0000-000047B20000}"/>
    <cellStyle name="Obliczenia 2 7 9 5" xfId="45639" xr:uid="{00000000-0005-0000-0000-000048B20000}"/>
    <cellStyle name="Obliczenia 2 8" xfId="45640" xr:uid="{00000000-0005-0000-0000-000049B20000}"/>
    <cellStyle name="Obliczenia 2 8 10" xfId="45641" xr:uid="{00000000-0005-0000-0000-00004AB20000}"/>
    <cellStyle name="Obliczenia 2 8 10 2" xfId="45642" xr:uid="{00000000-0005-0000-0000-00004BB20000}"/>
    <cellStyle name="Obliczenia 2 8 10 2 2" xfId="45643" xr:uid="{00000000-0005-0000-0000-00004CB20000}"/>
    <cellStyle name="Obliczenia 2 8 10 2 3" xfId="45644" xr:uid="{00000000-0005-0000-0000-00004DB20000}"/>
    <cellStyle name="Obliczenia 2 8 10 3" xfId="45645" xr:uid="{00000000-0005-0000-0000-00004EB20000}"/>
    <cellStyle name="Obliczenia 2 8 10 3 2" xfId="45646" xr:uid="{00000000-0005-0000-0000-00004FB20000}"/>
    <cellStyle name="Obliczenia 2 8 10 3 3" xfId="45647" xr:uid="{00000000-0005-0000-0000-000050B20000}"/>
    <cellStyle name="Obliczenia 2 8 10 4" xfId="45648" xr:uid="{00000000-0005-0000-0000-000051B20000}"/>
    <cellStyle name="Obliczenia 2 8 10 5" xfId="45649" xr:uid="{00000000-0005-0000-0000-000052B20000}"/>
    <cellStyle name="Obliczenia 2 8 11" xfId="45650" xr:uid="{00000000-0005-0000-0000-000053B20000}"/>
    <cellStyle name="Obliczenia 2 8 11 2" xfId="45651" xr:uid="{00000000-0005-0000-0000-000054B20000}"/>
    <cellStyle name="Obliczenia 2 8 11 2 2" xfId="45652" xr:uid="{00000000-0005-0000-0000-000055B20000}"/>
    <cellStyle name="Obliczenia 2 8 11 2 3" xfId="45653" xr:uid="{00000000-0005-0000-0000-000056B20000}"/>
    <cellStyle name="Obliczenia 2 8 11 3" xfId="45654" xr:uid="{00000000-0005-0000-0000-000057B20000}"/>
    <cellStyle name="Obliczenia 2 8 11 3 2" xfId="45655" xr:uid="{00000000-0005-0000-0000-000058B20000}"/>
    <cellStyle name="Obliczenia 2 8 11 3 3" xfId="45656" xr:uid="{00000000-0005-0000-0000-000059B20000}"/>
    <cellStyle name="Obliczenia 2 8 11 4" xfId="45657" xr:uid="{00000000-0005-0000-0000-00005AB20000}"/>
    <cellStyle name="Obliczenia 2 8 11 5" xfId="45658" xr:uid="{00000000-0005-0000-0000-00005BB20000}"/>
    <cellStyle name="Obliczenia 2 8 12" xfId="45659" xr:uid="{00000000-0005-0000-0000-00005CB20000}"/>
    <cellStyle name="Obliczenia 2 8 12 2" xfId="45660" xr:uid="{00000000-0005-0000-0000-00005DB20000}"/>
    <cellStyle name="Obliczenia 2 8 12 2 2" xfId="45661" xr:uid="{00000000-0005-0000-0000-00005EB20000}"/>
    <cellStyle name="Obliczenia 2 8 12 2 3" xfId="45662" xr:uid="{00000000-0005-0000-0000-00005FB20000}"/>
    <cellStyle name="Obliczenia 2 8 12 3" xfId="45663" xr:uid="{00000000-0005-0000-0000-000060B20000}"/>
    <cellStyle name="Obliczenia 2 8 12 3 2" xfId="45664" xr:uid="{00000000-0005-0000-0000-000061B20000}"/>
    <cellStyle name="Obliczenia 2 8 12 3 3" xfId="45665" xr:uid="{00000000-0005-0000-0000-000062B20000}"/>
    <cellStyle name="Obliczenia 2 8 12 4" xfId="45666" xr:uid="{00000000-0005-0000-0000-000063B20000}"/>
    <cellStyle name="Obliczenia 2 8 12 5" xfId="45667" xr:uid="{00000000-0005-0000-0000-000064B20000}"/>
    <cellStyle name="Obliczenia 2 8 13" xfId="45668" xr:uid="{00000000-0005-0000-0000-000065B20000}"/>
    <cellStyle name="Obliczenia 2 8 13 2" xfId="45669" xr:uid="{00000000-0005-0000-0000-000066B20000}"/>
    <cellStyle name="Obliczenia 2 8 13 2 2" xfId="45670" xr:uid="{00000000-0005-0000-0000-000067B20000}"/>
    <cellStyle name="Obliczenia 2 8 13 2 3" xfId="45671" xr:uid="{00000000-0005-0000-0000-000068B20000}"/>
    <cellStyle name="Obliczenia 2 8 13 3" xfId="45672" xr:uid="{00000000-0005-0000-0000-000069B20000}"/>
    <cellStyle name="Obliczenia 2 8 13 3 2" xfId="45673" xr:uid="{00000000-0005-0000-0000-00006AB20000}"/>
    <cellStyle name="Obliczenia 2 8 13 3 3" xfId="45674" xr:uid="{00000000-0005-0000-0000-00006BB20000}"/>
    <cellStyle name="Obliczenia 2 8 13 4" xfId="45675" xr:uid="{00000000-0005-0000-0000-00006CB20000}"/>
    <cellStyle name="Obliczenia 2 8 13 5" xfId="45676" xr:uid="{00000000-0005-0000-0000-00006DB20000}"/>
    <cellStyle name="Obliczenia 2 8 14" xfId="45677" xr:uid="{00000000-0005-0000-0000-00006EB20000}"/>
    <cellStyle name="Obliczenia 2 8 14 2" xfId="45678" xr:uid="{00000000-0005-0000-0000-00006FB20000}"/>
    <cellStyle name="Obliczenia 2 8 14 2 2" xfId="45679" xr:uid="{00000000-0005-0000-0000-000070B20000}"/>
    <cellStyle name="Obliczenia 2 8 14 2 3" xfId="45680" xr:uid="{00000000-0005-0000-0000-000071B20000}"/>
    <cellStyle name="Obliczenia 2 8 14 3" xfId="45681" xr:uid="{00000000-0005-0000-0000-000072B20000}"/>
    <cellStyle name="Obliczenia 2 8 14 3 2" xfId="45682" xr:uid="{00000000-0005-0000-0000-000073B20000}"/>
    <cellStyle name="Obliczenia 2 8 14 3 3" xfId="45683" xr:uid="{00000000-0005-0000-0000-000074B20000}"/>
    <cellStyle name="Obliczenia 2 8 14 4" xfId="45684" xr:uid="{00000000-0005-0000-0000-000075B20000}"/>
    <cellStyle name="Obliczenia 2 8 14 5" xfId="45685" xr:uid="{00000000-0005-0000-0000-000076B20000}"/>
    <cellStyle name="Obliczenia 2 8 15" xfId="45686" xr:uid="{00000000-0005-0000-0000-000077B20000}"/>
    <cellStyle name="Obliczenia 2 8 15 2" xfId="45687" xr:uid="{00000000-0005-0000-0000-000078B20000}"/>
    <cellStyle name="Obliczenia 2 8 15 2 2" xfId="45688" xr:uid="{00000000-0005-0000-0000-000079B20000}"/>
    <cellStyle name="Obliczenia 2 8 15 2 3" xfId="45689" xr:uid="{00000000-0005-0000-0000-00007AB20000}"/>
    <cellStyle name="Obliczenia 2 8 15 3" xfId="45690" xr:uid="{00000000-0005-0000-0000-00007BB20000}"/>
    <cellStyle name="Obliczenia 2 8 15 3 2" xfId="45691" xr:uid="{00000000-0005-0000-0000-00007CB20000}"/>
    <cellStyle name="Obliczenia 2 8 15 3 3" xfId="45692" xr:uid="{00000000-0005-0000-0000-00007DB20000}"/>
    <cellStyle name="Obliczenia 2 8 15 4" xfId="45693" xr:uid="{00000000-0005-0000-0000-00007EB20000}"/>
    <cellStyle name="Obliczenia 2 8 15 5" xfId="45694" xr:uid="{00000000-0005-0000-0000-00007FB20000}"/>
    <cellStyle name="Obliczenia 2 8 16" xfId="45695" xr:uid="{00000000-0005-0000-0000-000080B20000}"/>
    <cellStyle name="Obliczenia 2 8 16 2" xfId="45696" xr:uid="{00000000-0005-0000-0000-000081B20000}"/>
    <cellStyle name="Obliczenia 2 8 16 2 2" xfId="45697" xr:uid="{00000000-0005-0000-0000-000082B20000}"/>
    <cellStyle name="Obliczenia 2 8 16 2 3" xfId="45698" xr:uid="{00000000-0005-0000-0000-000083B20000}"/>
    <cellStyle name="Obliczenia 2 8 16 3" xfId="45699" xr:uid="{00000000-0005-0000-0000-000084B20000}"/>
    <cellStyle name="Obliczenia 2 8 16 3 2" xfId="45700" xr:uid="{00000000-0005-0000-0000-000085B20000}"/>
    <cellStyle name="Obliczenia 2 8 16 3 3" xfId="45701" xr:uid="{00000000-0005-0000-0000-000086B20000}"/>
    <cellStyle name="Obliczenia 2 8 16 4" xfId="45702" xr:uid="{00000000-0005-0000-0000-000087B20000}"/>
    <cellStyle name="Obliczenia 2 8 16 5" xfId="45703" xr:uid="{00000000-0005-0000-0000-000088B20000}"/>
    <cellStyle name="Obliczenia 2 8 17" xfId="45704" xr:uid="{00000000-0005-0000-0000-000089B20000}"/>
    <cellStyle name="Obliczenia 2 8 17 2" xfId="45705" xr:uid="{00000000-0005-0000-0000-00008AB20000}"/>
    <cellStyle name="Obliczenia 2 8 17 2 2" xfId="45706" xr:uid="{00000000-0005-0000-0000-00008BB20000}"/>
    <cellStyle name="Obliczenia 2 8 17 2 3" xfId="45707" xr:uid="{00000000-0005-0000-0000-00008CB20000}"/>
    <cellStyle name="Obliczenia 2 8 17 3" xfId="45708" xr:uid="{00000000-0005-0000-0000-00008DB20000}"/>
    <cellStyle name="Obliczenia 2 8 17 3 2" xfId="45709" xr:uid="{00000000-0005-0000-0000-00008EB20000}"/>
    <cellStyle name="Obliczenia 2 8 17 3 3" xfId="45710" xr:uid="{00000000-0005-0000-0000-00008FB20000}"/>
    <cellStyle name="Obliczenia 2 8 17 4" xfId="45711" xr:uid="{00000000-0005-0000-0000-000090B20000}"/>
    <cellStyle name="Obliczenia 2 8 17 5" xfId="45712" xr:uid="{00000000-0005-0000-0000-000091B20000}"/>
    <cellStyle name="Obliczenia 2 8 18" xfId="45713" xr:uid="{00000000-0005-0000-0000-000092B20000}"/>
    <cellStyle name="Obliczenia 2 8 18 2" xfId="45714" xr:uid="{00000000-0005-0000-0000-000093B20000}"/>
    <cellStyle name="Obliczenia 2 8 18 2 2" xfId="45715" xr:uid="{00000000-0005-0000-0000-000094B20000}"/>
    <cellStyle name="Obliczenia 2 8 18 2 3" xfId="45716" xr:uid="{00000000-0005-0000-0000-000095B20000}"/>
    <cellStyle name="Obliczenia 2 8 18 3" xfId="45717" xr:uid="{00000000-0005-0000-0000-000096B20000}"/>
    <cellStyle name="Obliczenia 2 8 18 3 2" xfId="45718" xr:uid="{00000000-0005-0000-0000-000097B20000}"/>
    <cellStyle name="Obliczenia 2 8 18 3 3" xfId="45719" xr:uid="{00000000-0005-0000-0000-000098B20000}"/>
    <cellStyle name="Obliczenia 2 8 18 4" xfId="45720" xr:uid="{00000000-0005-0000-0000-000099B20000}"/>
    <cellStyle name="Obliczenia 2 8 18 5" xfId="45721" xr:uid="{00000000-0005-0000-0000-00009AB20000}"/>
    <cellStyle name="Obliczenia 2 8 19" xfId="45722" xr:uid="{00000000-0005-0000-0000-00009BB20000}"/>
    <cellStyle name="Obliczenia 2 8 19 2" xfId="45723" xr:uid="{00000000-0005-0000-0000-00009CB20000}"/>
    <cellStyle name="Obliczenia 2 8 19 2 2" xfId="45724" xr:uid="{00000000-0005-0000-0000-00009DB20000}"/>
    <cellStyle name="Obliczenia 2 8 19 2 3" xfId="45725" xr:uid="{00000000-0005-0000-0000-00009EB20000}"/>
    <cellStyle name="Obliczenia 2 8 19 3" xfId="45726" xr:uid="{00000000-0005-0000-0000-00009FB20000}"/>
    <cellStyle name="Obliczenia 2 8 19 3 2" xfId="45727" xr:uid="{00000000-0005-0000-0000-0000A0B20000}"/>
    <cellStyle name="Obliczenia 2 8 19 3 3" xfId="45728" xr:uid="{00000000-0005-0000-0000-0000A1B20000}"/>
    <cellStyle name="Obliczenia 2 8 19 4" xfId="45729" xr:uid="{00000000-0005-0000-0000-0000A2B20000}"/>
    <cellStyle name="Obliczenia 2 8 19 5" xfId="45730" xr:uid="{00000000-0005-0000-0000-0000A3B20000}"/>
    <cellStyle name="Obliczenia 2 8 2" xfId="45731" xr:uid="{00000000-0005-0000-0000-0000A4B20000}"/>
    <cellStyle name="Obliczenia 2 8 2 2" xfId="45732" xr:uid="{00000000-0005-0000-0000-0000A5B20000}"/>
    <cellStyle name="Obliczenia 2 8 2 2 2" xfId="45733" xr:uid="{00000000-0005-0000-0000-0000A6B20000}"/>
    <cellStyle name="Obliczenia 2 8 2 2 3" xfId="45734" xr:uid="{00000000-0005-0000-0000-0000A7B20000}"/>
    <cellStyle name="Obliczenia 2 8 2 2 4" xfId="45735" xr:uid="{00000000-0005-0000-0000-0000A8B20000}"/>
    <cellStyle name="Obliczenia 2 8 2 3" xfId="45736" xr:uid="{00000000-0005-0000-0000-0000A9B20000}"/>
    <cellStyle name="Obliczenia 2 8 2 3 2" xfId="45737" xr:uid="{00000000-0005-0000-0000-0000AAB20000}"/>
    <cellStyle name="Obliczenia 2 8 2 3 3" xfId="45738" xr:uid="{00000000-0005-0000-0000-0000ABB20000}"/>
    <cellStyle name="Obliczenia 2 8 2 4" xfId="45739" xr:uid="{00000000-0005-0000-0000-0000ACB20000}"/>
    <cellStyle name="Obliczenia 2 8 2 4 2" xfId="45740" xr:uid="{00000000-0005-0000-0000-0000ADB20000}"/>
    <cellStyle name="Obliczenia 2 8 2 5" xfId="45741" xr:uid="{00000000-0005-0000-0000-0000AEB20000}"/>
    <cellStyle name="Obliczenia 2 8 20" xfId="45742" xr:uid="{00000000-0005-0000-0000-0000AFB20000}"/>
    <cellStyle name="Obliczenia 2 8 20 2" xfId="45743" xr:uid="{00000000-0005-0000-0000-0000B0B20000}"/>
    <cellStyle name="Obliczenia 2 8 20 2 2" xfId="45744" xr:uid="{00000000-0005-0000-0000-0000B1B20000}"/>
    <cellStyle name="Obliczenia 2 8 20 2 3" xfId="45745" xr:uid="{00000000-0005-0000-0000-0000B2B20000}"/>
    <cellStyle name="Obliczenia 2 8 20 3" xfId="45746" xr:uid="{00000000-0005-0000-0000-0000B3B20000}"/>
    <cellStyle name="Obliczenia 2 8 20 3 2" xfId="45747" xr:uid="{00000000-0005-0000-0000-0000B4B20000}"/>
    <cellStyle name="Obliczenia 2 8 20 3 3" xfId="45748" xr:uid="{00000000-0005-0000-0000-0000B5B20000}"/>
    <cellStyle name="Obliczenia 2 8 20 4" xfId="45749" xr:uid="{00000000-0005-0000-0000-0000B6B20000}"/>
    <cellStyle name="Obliczenia 2 8 20 5" xfId="45750" xr:uid="{00000000-0005-0000-0000-0000B7B20000}"/>
    <cellStyle name="Obliczenia 2 8 21" xfId="45751" xr:uid="{00000000-0005-0000-0000-0000B8B20000}"/>
    <cellStyle name="Obliczenia 2 8 21 2" xfId="45752" xr:uid="{00000000-0005-0000-0000-0000B9B20000}"/>
    <cellStyle name="Obliczenia 2 8 22" xfId="45753" xr:uid="{00000000-0005-0000-0000-0000BAB20000}"/>
    <cellStyle name="Obliczenia 2 8 3" xfId="45754" xr:uid="{00000000-0005-0000-0000-0000BBB20000}"/>
    <cellStyle name="Obliczenia 2 8 3 2" xfId="45755" xr:uid="{00000000-0005-0000-0000-0000BCB20000}"/>
    <cellStyle name="Obliczenia 2 8 3 2 2" xfId="45756" xr:uid="{00000000-0005-0000-0000-0000BDB20000}"/>
    <cellStyle name="Obliczenia 2 8 3 2 3" xfId="45757" xr:uid="{00000000-0005-0000-0000-0000BEB20000}"/>
    <cellStyle name="Obliczenia 2 8 3 2 4" xfId="45758" xr:uid="{00000000-0005-0000-0000-0000BFB20000}"/>
    <cellStyle name="Obliczenia 2 8 3 3" xfId="45759" xr:uid="{00000000-0005-0000-0000-0000C0B20000}"/>
    <cellStyle name="Obliczenia 2 8 3 3 2" xfId="45760" xr:uid="{00000000-0005-0000-0000-0000C1B20000}"/>
    <cellStyle name="Obliczenia 2 8 3 3 3" xfId="45761" xr:uid="{00000000-0005-0000-0000-0000C2B20000}"/>
    <cellStyle name="Obliczenia 2 8 3 4" xfId="45762" xr:uid="{00000000-0005-0000-0000-0000C3B20000}"/>
    <cellStyle name="Obliczenia 2 8 3 5" xfId="45763" xr:uid="{00000000-0005-0000-0000-0000C4B20000}"/>
    <cellStyle name="Obliczenia 2 8 4" xfId="45764" xr:uid="{00000000-0005-0000-0000-0000C5B20000}"/>
    <cellStyle name="Obliczenia 2 8 4 2" xfId="45765" xr:uid="{00000000-0005-0000-0000-0000C6B20000}"/>
    <cellStyle name="Obliczenia 2 8 4 2 2" xfId="45766" xr:uid="{00000000-0005-0000-0000-0000C7B20000}"/>
    <cellStyle name="Obliczenia 2 8 4 2 3" xfId="45767" xr:uid="{00000000-0005-0000-0000-0000C8B20000}"/>
    <cellStyle name="Obliczenia 2 8 4 3" xfId="45768" xr:uid="{00000000-0005-0000-0000-0000C9B20000}"/>
    <cellStyle name="Obliczenia 2 8 4 3 2" xfId="45769" xr:uid="{00000000-0005-0000-0000-0000CAB20000}"/>
    <cellStyle name="Obliczenia 2 8 4 3 3" xfId="45770" xr:uid="{00000000-0005-0000-0000-0000CBB20000}"/>
    <cellStyle name="Obliczenia 2 8 4 4" xfId="45771" xr:uid="{00000000-0005-0000-0000-0000CCB20000}"/>
    <cellStyle name="Obliczenia 2 8 4 5" xfId="45772" xr:uid="{00000000-0005-0000-0000-0000CDB20000}"/>
    <cellStyle name="Obliczenia 2 8 5" xfId="45773" xr:uid="{00000000-0005-0000-0000-0000CEB20000}"/>
    <cellStyle name="Obliczenia 2 8 5 2" xfId="45774" xr:uid="{00000000-0005-0000-0000-0000CFB20000}"/>
    <cellStyle name="Obliczenia 2 8 5 2 2" xfId="45775" xr:uid="{00000000-0005-0000-0000-0000D0B20000}"/>
    <cellStyle name="Obliczenia 2 8 5 2 3" xfId="45776" xr:uid="{00000000-0005-0000-0000-0000D1B20000}"/>
    <cellStyle name="Obliczenia 2 8 5 3" xfId="45777" xr:uid="{00000000-0005-0000-0000-0000D2B20000}"/>
    <cellStyle name="Obliczenia 2 8 5 3 2" xfId="45778" xr:uid="{00000000-0005-0000-0000-0000D3B20000}"/>
    <cellStyle name="Obliczenia 2 8 5 3 3" xfId="45779" xr:uid="{00000000-0005-0000-0000-0000D4B20000}"/>
    <cellStyle name="Obliczenia 2 8 5 4" xfId="45780" xr:uid="{00000000-0005-0000-0000-0000D5B20000}"/>
    <cellStyle name="Obliczenia 2 8 5 5" xfId="45781" xr:uid="{00000000-0005-0000-0000-0000D6B20000}"/>
    <cellStyle name="Obliczenia 2 8 6" xfId="45782" xr:uid="{00000000-0005-0000-0000-0000D7B20000}"/>
    <cellStyle name="Obliczenia 2 8 6 2" xfId="45783" xr:uid="{00000000-0005-0000-0000-0000D8B20000}"/>
    <cellStyle name="Obliczenia 2 8 6 2 2" xfId="45784" xr:uid="{00000000-0005-0000-0000-0000D9B20000}"/>
    <cellStyle name="Obliczenia 2 8 6 2 3" xfId="45785" xr:uid="{00000000-0005-0000-0000-0000DAB20000}"/>
    <cellStyle name="Obliczenia 2 8 6 3" xfId="45786" xr:uid="{00000000-0005-0000-0000-0000DBB20000}"/>
    <cellStyle name="Obliczenia 2 8 6 3 2" xfId="45787" xr:uid="{00000000-0005-0000-0000-0000DCB20000}"/>
    <cellStyle name="Obliczenia 2 8 6 3 3" xfId="45788" xr:uid="{00000000-0005-0000-0000-0000DDB20000}"/>
    <cellStyle name="Obliczenia 2 8 6 4" xfId="45789" xr:uid="{00000000-0005-0000-0000-0000DEB20000}"/>
    <cellStyle name="Obliczenia 2 8 6 5" xfId="45790" xr:uid="{00000000-0005-0000-0000-0000DFB20000}"/>
    <cellStyle name="Obliczenia 2 8 7" xfId="45791" xr:uid="{00000000-0005-0000-0000-0000E0B20000}"/>
    <cellStyle name="Obliczenia 2 8 7 2" xfId="45792" xr:uid="{00000000-0005-0000-0000-0000E1B20000}"/>
    <cellStyle name="Obliczenia 2 8 7 2 2" xfId="45793" xr:uid="{00000000-0005-0000-0000-0000E2B20000}"/>
    <cellStyle name="Obliczenia 2 8 7 2 3" xfId="45794" xr:uid="{00000000-0005-0000-0000-0000E3B20000}"/>
    <cellStyle name="Obliczenia 2 8 7 3" xfId="45795" xr:uid="{00000000-0005-0000-0000-0000E4B20000}"/>
    <cellStyle name="Obliczenia 2 8 7 3 2" xfId="45796" xr:uid="{00000000-0005-0000-0000-0000E5B20000}"/>
    <cellStyle name="Obliczenia 2 8 7 3 3" xfId="45797" xr:uid="{00000000-0005-0000-0000-0000E6B20000}"/>
    <cellStyle name="Obliczenia 2 8 7 4" xfId="45798" xr:uid="{00000000-0005-0000-0000-0000E7B20000}"/>
    <cellStyle name="Obliczenia 2 8 7 5" xfId="45799" xr:uid="{00000000-0005-0000-0000-0000E8B20000}"/>
    <cellStyle name="Obliczenia 2 8 8" xfId="45800" xr:uid="{00000000-0005-0000-0000-0000E9B20000}"/>
    <cellStyle name="Obliczenia 2 8 8 2" xfId="45801" xr:uid="{00000000-0005-0000-0000-0000EAB20000}"/>
    <cellStyle name="Obliczenia 2 8 8 2 2" xfId="45802" xr:uid="{00000000-0005-0000-0000-0000EBB20000}"/>
    <cellStyle name="Obliczenia 2 8 8 2 3" xfId="45803" xr:uid="{00000000-0005-0000-0000-0000ECB20000}"/>
    <cellStyle name="Obliczenia 2 8 8 3" xfId="45804" xr:uid="{00000000-0005-0000-0000-0000EDB20000}"/>
    <cellStyle name="Obliczenia 2 8 8 3 2" xfId="45805" xr:uid="{00000000-0005-0000-0000-0000EEB20000}"/>
    <cellStyle name="Obliczenia 2 8 8 3 3" xfId="45806" xr:uid="{00000000-0005-0000-0000-0000EFB20000}"/>
    <cellStyle name="Obliczenia 2 8 8 4" xfId="45807" xr:uid="{00000000-0005-0000-0000-0000F0B20000}"/>
    <cellStyle name="Obliczenia 2 8 8 5" xfId="45808" xr:uid="{00000000-0005-0000-0000-0000F1B20000}"/>
    <cellStyle name="Obliczenia 2 8 9" xfId="45809" xr:uid="{00000000-0005-0000-0000-0000F2B20000}"/>
    <cellStyle name="Obliczenia 2 8 9 2" xfId="45810" xr:uid="{00000000-0005-0000-0000-0000F3B20000}"/>
    <cellStyle name="Obliczenia 2 8 9 2 2" xfId="45811" xr:uid="{00000000-0005-0000-0000-0000F4B20000}"/>
    <cellStyle name="Obliczenia 2 8 9 2 3" xfId="45812" xr:uid="{00000000-0005-0000-0000-0000F5B20000}"/>
    <cellStyle name="Obliczenia 2 8 9 3" xfId="45813" xr:uid="{00000000-0005-0000-0000-0000F6B20000}"/>
    <cellStyle name="Obliczenia 2 8 9 3 2" xfId="45814" xr:uid="{00000000-0005-0000-0000-0000F7B20000}"/>
    <cellStyle name="Obliczenia 2 8 9 3 3" xfId="45815" xr:uid="{00000000-0005-0000-0000-0000F8B20000}"/>
    <cellStyle name="Obliczenia 2 8 9 4" xfId="45816" xr:uid="{00000000-0005-0000-0000-0000F9B20000}"/>
    <cellStyle name="Obliczenia 2 8 9 5" xfId="45817" xr:uid="{00000000-0005-0000-0000-0000FAB20000}"/>
    <cellStyle name="Obliczenia 2 9" xfId="45818" xr:uid="{00000000-0005-0000-0000-0000FBB20000}"/>
    <cellStyle name="Obliczenia 2 9 2" xfId="45819" xr:uid="{00000000-0005-0000-0000-0000FCB20000}"/>
    <cellStyle name="Obliczenia 2 9 2 2" xfId="45820" xr:uid="{00000000-0005-0000-0000-0000FDB20000}"/>
    <cellStyle name="Obliczenia 2 9 2 3" xfId="45821" xr:uid="{00000000-0005-0000-0000-0000FEB20000}"/>
    <cellStyle name="Obliczenia 2 9 2 4" xfId="45822" xr:uid="{00000000-0005-0000-0000-0000FFB20000}"/>
    <cellStyle name="Obliczenia 2 9 3" xfId="45823" xr:uid="{00000000-0005-0000-0000-000000B30000}"/>
    <cellStyle name="Obliczenia 2 9 3 2" xfId="45824" xr:uid="{00000000-0005-0000-0000-000001B30000}"/>
    <cellStyle name="Obliczenia 2 9 3 3" xfId="45825" xr:uid="{00000000-0005-0000-0000-000002B30000}"/>
    <cellStyle name="Obliczenia 2 9 4" xfId="45826" xr:uid="{00000000-0005-0000-0000-000003B30000}"/>
    <cellStyle name="Obliczenia 2 9 4 2" xfId="45827" xr:uid="{00000000-0005-0000-0000-000004B30000}"/>
    <cellStyle name="Obliczenia 2 9 5" xfId="45828" xr:uid="{00000000-0005-0000-0000-000005B30000}"/>
    <cellStyle name="Obliczenia 20" xfId="45829" xr:uid="{00000000-0005-0000-0000-000006B30000}"/>
    <cellStyle name="Obliczenia 20 2" xfId="45830" xr:uid="{00000000-0005-0000-0000-000007B30000}"/>
    <cellStyle name="Obliczenia 20 2 2" xfId="45831" xr:uid="{00000000-0005-0000-0000-000008B30000}"/>
    <cellStyle name="Obliczenia 20 2 3" xfId="45832" xr:uid="{00000000-0005-0000-0000-000009B30000}"/>
    <cellStyle name="Obliczenia 20 3" xfId="45833" xr:uid="{00000000-0005-0000-0000-00000AB30000}"/>
    <cellStyle name="Obliczenia 20 3 2" xfId="45834" xr:uid="{00000000-0005-0000-0000-00000BB30000}"/>
    <cellStyle name="Obliczenia 20 3 3" xfId="45835" xr:uid="{00000000-0005-0000-0000-00000CB30000}"/>
    <cellStyle name="Obliczenia 20 4" xfId="45836" xr:uid="{00000000-0005-0000-0000-00000DB30000}"/>
    <cellStyle name="Obliczenia 20 5" xfId="45837" xr:uid="{00000000-0005-0000-0000-00000EB30000}"/>
    <cellStyle name="Obliczenia 21" xfId="45838" xr:uid="{00000000-0005-0000-0000-00000FB30000}"/>
    <cellStyle name="Obliczenia 21 2" xfId="45839" xr:uid="{00000000-0005-0000-0000-000010B30000}"/>
    <cellStyle name="Obliczenia 21 2 2" xfId="45840" xr:uid="{00000000-0005-0000-0000-000011B30000}"/>
    <cellStyle name="Obliczenia 21 2 3" xfId="45841" xr:uid="{00000000-0005-0000-0000-000012B30000}"/>
    <cellStyle name="Obliczenia 21 3" xfId="45842" xr:uid="{00000000-0005-0000-0000-000013B30000}"/>
    <cellStyle name="Obliczenia 21 3 2" xfId="45843" xr:uid="{00000000-0005-0000-0000-000014B30000}"/>
    <cellStyle name="Obliczenia 21 3 3" xfId="45844" xr:uid="{00000000-0005-0000-0000-000015B30000}"/>
    <cellStyle name="Obliczenia 21 4" xfId="45845" xr:uid="{00000000-0005-0000-0000-000016B30000}"/>
    <cellStyle name="Obliczenia 21 5" xfId="45846" xr:uid="{00000000-0005-0000-0000-000017B30000}"/>
    <cellStyle name="Obliczenia 22" xfId="45847" xr:uid="{00000000-0005-0000-0000-000018B30000}"/>
    <cellStyle name="Obliczenia 22 2" xfId="45848" xr:uid="{00000000-0005-0000-0000-000019B30000}"/>
    <cellStyle name="Obliczenia 22 2 2" xfId="45849" xr:uid="{00000000-0005-0000-0000-00001AB30000}"/>
    <cellStyle name="Obliczenia 22 2 3" xfId="45850" xr:uid="{00000000-0005-0000-0000-00001BB30000}"/>
    <cellStyle name="Obliczenia 22 3" xfId="45851" xr:uid="{00000000-0005-0000-0000-00001CB30000}"/>
    <cellStyle name="Obliczenia 22 3 2" xfId="45852" xr:uid="{00000000-0005-0000-0000-00001DB30000}"/>
    <cellStyle name="Obliczenia 22 3 3" xfId="45853" xr:uid="{00000000-0005-0000-0000-00001EB30000}"/>
    <cellStyle name="Obliczenia 22 4" xfId="45854" xr:uid="{00000000-0005-0000-0000-00001FB30000}"/>
    <cellStyle name="Obliczenia 22 5" xfId="45855" xr:uid="{00000000-0005-0000-0000-000020B30000}"/>
    <cellStyle name="Obliczenia 23" xfId="45856" xr:uid="{00000000-0005-0000-0000-000021B30000}"/>
    <cellStyle name="Obliczenia 23 2" xfId="45857" xr:uid="{00000000-0005-0000-0000-000022B30000}"/>
    <cellStyle name="Obliczenia 23 2 2" xfId="45858" xr:uid="{00000000-0005-0000-0000-000023B30000}"/>
    <cellStyle name="Obliczenia 23 2 3" xfId="45859" xr:uid="{00000000-0005-0000-0000-000024B30000}"/>
    <cellStyle name="Obliczenia 23 3" xfId="45860" xr:uid="{00000000-0005-0000-0000-000025B30000}"/>
    <cellStyle name="Obliczenia 23 3 2" xfId="45861" xr:uid="{00000000-0005-0000-0000-000026B30000}"/>
    <cellStyle name="Obliczenia 23 3 3" xfId="45862" xr:uid="{00000000-0005-0000-0000-000027B30000}"/>
    <cellStyle name="Obliczenia 23 4" xfId="45863" xr:uid="{00000000-0005-0000-0000-000028B30000}"/>
    <cellStyle name="Obliczenia 23 5" xfId="45864" xr:uid="{00000000-0005-0000-0000-000029B30000}"/>
    <cellStyle name="Obliczenia 24" xfId="45865" xr:uid="{00000000-0005-0000-0000-00002AB30000}"/>
    <cellStyle name="Obliczenia 24 2" xfId="45866" xr:uid="{00000000-0005-0000-0000-00002BB30000}"/>
    <cellStyle name="Obliczenia 24 2 2" xfId="45867" xr:uid="{00000000-0005-0000-0000-00002CB30000}"/>
    <cellStyle name="Obliczenia 24 2 3" xfId="45868" xr:uid="{00000000-0005-0000-0000-00002DB30000}"/>
    <cellStyle name="Obliczenia 24 3" xfId="45869" xr:uid="{00000000-0005-0000-0000-00002EB30000}"/>
    <cellStyle name="Obliczenia 24 3 2" xfId="45870" xr:uid="{00000000-0005-0000-0000-00002FB30000}"/>
    <cellStyle name="Obliczenia 24 3 3" xfId="45871" xr:uid="{00000000-0005-0000-0000-000030B30000}"/>
    <cellStyle name="Obliczenia 24 4" xfId="45872" xr:uid="{00000000-0005-0000-0000-000031B30000}"/>
    <cellStyle name="Obliczenia 24 5" xfId="45873" xr:uid="{00000000-0005-0000-0000-000032B30000}"/>
    <cellStyle name="Obliczenia 25" xfId="45874" xr:uid="{00000000-0005-0000-0000-000033B30000}"/>
    <cellStyle name="Obliczenia 25 2" xfId="45875" xr:uid="{00000000-0005-0000-0000-000034B30000}"/>
    <cellStyle name="Obliczenia 25 2 2" xfId="45876" xr:uid="{00000000-0005-0000-0000-000035B30000}"/>
    <cellStyle name="Obliczenia 25 2 3" xfId="45877" xr:uid="{00000000-0005-0000-0000-000036B30000}"/>
    <cellStyle name="Obliczenia 25 3" xfId="45878" xr:uid="{00000000-0005-0000-0000-000037B30000}"/>
    <cellStyle name="Obliczenia 25 3 2" xfId="45879" xr:uid="{00000000-0005-0000-0000-000038B30000}"/>
    <cellStyle name="Obliczenia 25 3 3" xfId="45880" xr:uid="{00000000-0005-0000-0000-000039B30000}"/>
    <cellStyle name="Obliczenia 25 4" xfId="45881" xr:uid="{00000000-0005-0000-0000-00003AB30000}"/>
    <cellStyle name="Obliczenia 25 5" xfId="45882" xr:uid="{00000000-0005-0000-0000-00003BB30000}"/>
    <cellStyle name="Obliczenia 26" xfId="45883" xr:uid="{00000000-0005-0000-0000-00003CB30000}"/>
    <cellStyle name="Obliczenia 26 2" xfId="45884" xr:uid="{00000000-0005-0000-0000-00003DB30000}"/>
    <cellStyle name="Obliczenia 26 3" xfId="45885" xr:uid="{00000000-0005-0000-0000-00003EB30000}"/>
    <cellStyle name="Obliczenia 27" xfId="45886" xr:uid="{00000000-0005-0000-0000-00003FB30000}"/>
    <cellStyle name="Obliczenia 27 2" xfId="45887" xr:uid="{00000000-0005-0000-0000-000040B30000}"/>
    <cellStyle name="Obliczenia 27 3" xfId="45888" xr:uid="{00000000-0005-0000-0000-000041B30000}"/>
    <cellStyle name="Obliczenia 28" xfId="45889" xr:uid="{00000000-0005-0000-0000-000042B30000}"/>
    <cellStyle name="Obliczenia 3" xfId="45890" xr:uid="{00000000-0005-0000-0000-000043B30000}"/>
    <cellStyle name="Obliczenia 3 10" xfId="45891" xr:uid="{00000000-0005-0000-0000-000044B30000}"/>
    <cellStyle name="Obliczenia 3 10 2" xfId="45892" xr:uid="{00000000-0005-0000-0000-000045B30000}"/>
    <cellStyle name="Obliczenia 3 10 2 2" xfId="45893" xr:uid="{00000000-0005-0000-0000-000046B30000}"/>
    <cellStyle name="Obliczenia 3 10 2 3" xfId="45894" xr:uid="{00000000-0005-0000-0000-000047B30000}"/>
    <cellStyle name="Obliczenia 3 10 3" xfId="45895" xr:uid="{00000000-0005-0000-0000-000048B30000}"/>
    <cellStyle name="Obliczenia 3 10 3 2" xfId="45896" xr:uid="{00000000-0005-0000-0000-000049B30000}"/>
    <cellStyle name="Obliczenia 3 10 3 3" xfId="45897" xr:uid="{00000000-0005-0000-0000-00004AB30000}"/>
    <cellStyle name="Obliczenia 3 10 4" xfId="45898" xr:uid="{00000000-0005-0000-0000-00004BB30000}"/>
    <cellStyle name="Obliczenia 3 10 5" xfId="45899" xr:uid="{00000000-0005-0000-0000-00004CB30000}"/>
    <cellStyle name="Obliczenia 3 11" xfId="45900" xr:uid="{00000000-0005-0000-0000-00004DB30000}"/>
    <cellStyle name="Obliczenia 3 11 2" xfId="45901" xr:uid="{00000000-0005-0000-0000-00004EB30000}"/>
    <cellStyle name="Obliczenia 3 11 2 2" xfId="45902" xr:uid="{00000000-0005-0000-0000-00004FB30000}"/>
    <cellStyle name="Obliczenia 3 11 2 3" xfId="45903" xr:uid="{00000000-0005-0000-0000-000050B30000}"/>
    <cellStyle name="Obliczenia 3 11 3" xfId="45904" xr:uid="{00000000-0005-0000-0000-000051B30000}"/>
    <cellStyle name="Obliczenia 3 11 3 2" xfId="45905" xr:uid="{00000000-0005-0000-0000-000052B30000}"/>
    <cellStyle name="Obliczenia 3 11 3 3" xfId="45906" xr:uid="{00000000-0005-0000-0000-000053B30000}"/>
    <cellStyle name="Obliczenia 3 11 4" xfId="45907" xr:uid="{00000000-0005-0000-0000-000054B30000}"/>
    <cellStyle name="Obliczenia 3 11 5" xfId="45908" xr:uid="{00000000-0005-0000-0000-000055B30000}"/>
    <cellStyle name="Obliczenia 3 12" xfId="45909" xr:uid="{00000000-0005-0000-0000-000056B30000}"/>
    <cellStyle name="Obliczenia 3 12 2" xfId="45910" xr:uid="{00000000-0005-0000-0000-000057B30000}"/>
    <cellStyle name="Obliczenia 3 12 2 2" xfId="45911" xr:uid="{00000000-0005-0000-0000-000058B30000}"/>
    <cellStyle name="Obliczenia 3 12 2 3" xfId="45912" xr:uid="{00000000-0005-0000-0000-000059B30000}"/>
    <cellStyle name="Obliczenia 3 12 3" xfId="45913" xr:uid="{00000000-0005-0000-0000-00005AB30000}"/>
    <cellStyle name="Obliczenia 3 12 3 2" xfId="45914" xr:uid="{00000000-0005-0000-0000-00005BB30000}"/>
    <cellStyle name="Obliczenia 3 12 3 3" xfId="45915" xr:uid="{00000000-0005-0000-0000-00005CB30000}"/>
    <cellStyle name="Obliczenia 3 12 4" xfId="45916" xr:uid="{00000000-0005-0000-0000-00005DB30000}"/>
    <cellStyle name="Obliczenia 3 12 5" xfId="45917" xr:uid="{00000000-0005-0000-0000-00005EB30000}"/>
    <cellStyle name="Obliczenia 3 13" xfId="45918" xr:uid="{00000000-0005-0000-0000-00005FB30000}"/>
    <cellStyle name="Obliczenia 3 13 2" xfId="45919" xr:uid="{00000000-0005-0000-0000-000060B30000}"/>
    <cellStyle name="Obliczenia 3 13 2 2" xfId="45920" xr:uid="{00000000-0005-0000-0000-000061B30000}"/>
    <cellStyle name="Obliczenia 3 13 2 3" xfId="45921" xr:uid="{00000000-0005-0000-0000-000062B30000}"/>
    <cellStyle name="Obliczenia 3 13 3" xfId="45922" xr:uid="{00000000-0005-0000-0000-000063B30000}"/>
    <cellStyle name="Obliczenia 3 13 3 2" xfId="45923" xr:uid="{00000000-0005-0000-0000-000064B30000}"/>
    <cellStyle name="Obliczenia 3 13 3 3" xfId="45924" xr:uid="{00000000-0005-0000-0000-000065B30000}"/>
    <cellStyle name="Obliczenia 3 13 4" xfId="45925" xr:uid="{00000000-0005-0000-0000-000066B30000}"/>
    <cellStyle name="Obliczenia 3 13 5" xfId="45926" xr:uid="{00000000-0005-0000-0000-000067B30000}"/>
    <cellStyle name="Obliczenia 3 14" xfId="45927" xr:uid="{00000000-0005-0000-0000-000068B30000}"/>
    <cellStyle name="Obliczenia 3 14 2" xfId="45928" xr:uid="{00000000-0005-0000-0000-000069B30000}"/>
    <cellStyle name="Obliczenia 3 14 2 2" xfId="45929" xr:uid="{00000000-0005-0000-0000-00006AB30000}"/>
    <cellStyle name="Obliczenia 3 14 2 3" xfId="45930" xr:uid="{00000000-0005-0000-0000-00006BB30000}"/>
    <cellStyle name="Obliczenia 3 14 3" xfId="45931" xr:uid="{00000000-0005-0000-0000-00006CB30000}"/>
    <cellStyle name="Obliczenia 3 14 3 2" xfId="45932" xr:uid="{00000000-0005-0000-0000-00006DB30000}"/>
    <cellStyle name="Obliczenia 3 14 3 3" xfId="45933" xr:uid="{00000000-0005-0000-0000-00006EB30000}"/>
    <cellStyle name="Obliczenia 3 14 4" xfId="45934" xr:uid="{00000000-0005-0000-0000-00006FB30000}"/>
    <cellStyle name="Obliczenia 3 14 5" xfId="45935" xr:uid="{00000000-0005-0000-0000-000070B30000}"/>
    <cellStyle name="Obliczenia 3 15" xfId="45936" xr:uid="{00000000-0005-0000-0000-000071B30000}"/>
    <cellStyle name="Obliczenia 3 15 2" xfId="45937" xr:uid="{00000000-0005-0000-0000-000072B30000}"/>
    <cellStyle name="Obliczenia 3 15 2 2" xfId="45938" xr:uid="{00000000-0005-0000-0000-000073B30000}"/>
    <cellStyle name="Obliczenia 3 15 2 3" xfId="45939" xr:uid="{00000000-0005-0000-0000-000074B30000}"/>
    <cellStyle name="Obliczenia 3 15 3" xfId="45940" xr:uid="{00000000-0005-0000-0000-000075B30000}"/>
    <cellStyle name="Obliczenia 3 15 3 2" xfId="45941" xr:uid="{00000000-0005-0000-0000-000076B30000}"/>
    <cellStyle name="Obliczenia 3 15 3 3" xfId="45942" xr:uid="{00000000-0005-0000-0000-000077B30000}"/>
    <cellStyle name="Obliczenia 3 15 4" xfId="45943" xr:uid="{00000000-0005-0000-0000-000078B30000}"/>
    <cellStyle name="Obliczenia 3 15 5" xfId="45944" xr:uid="{00000000-0005-0000-0000-000079B30000}"/>
    <cellStyle name="Obliczenia 3 16" xfId="45945" xr:uid="{00000000-0005-0000-0000-00007AB30000}"/>
    <cellStyle name="Obliczenia 3 16 2" xfId="45946" xr:uid="{00000000-0005-0000-0000-00007BB30000}"/>
    <cellStyle name="Obliczenia 3 16 2 2" xfId="45947" xr:uid="{00000000-0005-0000-0000-00007CB30000}"/>
    <cellStyle name="Obliczenia 3 16 2 3" xfId="45948" xr:uid="{00000000-0005-0000-0000-00007DB30000}"/>
    <cellStyle name="Obliczenia 3 16 3" xfId="45949" xr:uid="{00000000-0005-0000-0000-00007EB30000}"/>
    <cellStyle name="Obliczenia 3 16 3 2" xfId="45950" xr:uid="{00000000-0005-0000-0000-00007FB30000}"/>
    <cellStyle name="Obliczenia 3 16 3 3" xfId="45951" xr:uid="{00000000-0005-0000-0000-000080B30000}"/>
    <cellStyle name="Obliczenia 3 16 4" xfId="45952" xr:uid="{00000000-0005-0000-0000-000081B30000}"/>
    <cellStyle name="Obliczenia 3 16 5" xfId="45953" xr:uid="{00000000-0005-0000-0000-000082B30000}"/>
    <cellStyle name="Obliczenia 3 17" xfId="45954" xr:uid="{00000000-0005-0000-0000-000083B30000}"/>
    <cellStyle name="Obliczenia 3 17 2" xfId="45955" xr:uid="{00000000-0005-0000-0000-000084B30000}"/>
    <cellStyle name="Obliczenia 3 17 2 2" xfId="45956" xr:uid="{00000000-0005-0000-0000-000085B30000}"/>
    <cellStyle name="Obliczenia 3 17 2 3" xfId="45957" xr:uid="{00000000-0005-0000-0000-000086B30000}"/>
    <cellStyle name="Obliczenia 3 17 3" xfId="45958" xr:uid="{00000000-0005-0000-0000-000087B30000}"/>
    <cellStyle name="Obliczenia 3 17 3 2" xfId="45959" xr:uid="{00000000-0005-0000-0000-000088B30000}"/>
    <cellStyle name="Obliczenia 3 17 3 3" xfId="45960" xr:uid="{00000000-0005-0000-0000-000089B30000}"/>
    <cellStyle name="Obliczenia 3 17 4" xfId="45961" xr:uid="{00000000-0005-0000-0000-00008AB30000}"/>
    <cellStyle name="Obliczenia 3 17 5" xfId="45962" xr:uid="{00000000-0005-0000-0000-00008BB30000}"/>
    <cellStyle name="Obliczenia 3 18" xfId="45963" xr:uid="{00000000-0005-0000-0000-00008CB30000}"/>
    <cellStyle name="Obliczenia 3 18 2" xfId="45964" xr:uid="{00000000-0005-0000-0000-00008DB30000}"/>
    <cellStyle name="Obliczenia 3 18 2 2" xfId="45965" xr:uid="{00000000-0005-0000-0000-00008EB30000}"/>
    <cellStyle name="Obliczenia 3 18 2 3" xfId="45966" xr:uid="{00000000-0005-0000-0000-00008FB30000}"/>
    <cellStyle name="Obliczenia 3 18 3" xfId="45967" xr:uid="{00000000-0005-0000-0000-000090B30000}"/>
    <cellStyle name="Obliczenia 3 18 3 2" xfId="45968" xr:uid="{00000000-0005-0000-0000-000091B30000}"/>
    <cellStyle name="Obliczenia 3 18 3 3" xfId="45969" xr:uid="{00000000-0005-0000-0000-000092B30000}"/>
    <cellStyle name="Obliczenia 3 18 4" xfId="45970" xr:uid="{00000000-0005-0000-0000-000093B30000}"/>
    <cellStyle name="Obliczenia 3 18 5" xfId="45971" xr:uid="{00000000-0005-0000-0000-000094B30000}"/>
    <cellStyle name="Obliczenia 3 19" xfId="45972" xr:uid="{00000000-0005-0000-0000-000095B30000}"/>
    <cellStyle name="Obliczenia 3 19 2" xfId="45973" xr:uid="{00000000-0005-0000-0000-000096B30000}"/>
    <cellStyle name="Obliczenia 3 19 2 2" xfId="45974" xr:uid="{00000000-0005-0000-0000-000097B30000}"/>
    <cellStyle name="Obliczenia 3 19 2 3" xfId="45975" xr:uid="{00000000-0005-0000-0000-000098B30000}"/>
    <cellStyle name="Obliczenia 3 19 3" xfId="45976" xr:uid="{00000000-0005-0000-0000-000099B30000}"/>
    <cellStyle name="Obliczenia 3 19 3 2" xfId="45977" xr:uid="{00000000-0005-0000-0000-00009AB30000}"/>
    <cellStyle name="Obliczenia 3 19 3 3" xfId="45978" xr:uid="{00000000-0005-0000-0000-00009BB30000}"/>
    <cellStyle name="Obliczenia 3 19 4" xfId="45979" xr:uid="{00000000-0005-0000-0000-00009CB30000}"/>
    <cellStyle name="Obliczenia 3 19 5" xfId="45980" xr:uid="{00000000-0005-0000-0000-00009DB30000}"/>
    <cellStyle name="Obliczenia 3 2" xfId="45981" xr:uid="{00000000-0005-0000-0000-00009EB30000}"/>
    <cellStyle name="Obliczenia 3 2 2" xfId="45982" xr:uid="{00000000-0005-0000-0000-00009FB30000}"/>
    <cellStyle name="Obliczenia 3 2 2 2" xfId="45983" xr:uid="{00000000-0005-0000-0000-0000A0B30000}"/>
    <cellStyle name="Obliczenia 3 2 2 3" xfId="45984" xr:uid="{00000000-0005-0000-0000-0000A1B30000}"/>
    <cellStyle name="Obliczenia 3 2 2 4" xfId="45985" xr:uid="{00000000-0005-0000-0000-0000A2B30000}"/>
    <cellStyle name="Obliczenia 3 2 3" xfId="45986" xr:uid="{00000000-0005-0000-0000-0000A3B30000}"/>
    <cellStyle name="Obliczenia 3 2 3 2" xfId="45987" xr:uid="{00000000-0005-0000-0000-0000A4B30000}"/>
    <cellStyle name="Obliczenia 3 2 3 3" xfId="45988" xr:uid="{00000000-0005-0000-0000-0000A5B30000}"/>
    <cellStyle name="Obliczenia 3 2 4" xfId="45989" xr:uid="{00000000-0005-0000-0000-0000A6B30000}"/>
    <cellStyle name="Obliczenia 3 2 4 2" xfId="45990" xr:uid="{00000000-0005-0000-0000-0000A7B30000}"/>
    <cellStyle name="Obliczenia 3 2 5" xfId="45991" xr:uid="{00000000-0005-0000-0000-0000A8B30000}"/>
    <cellStyle name="Obliczenia 3 2 6" xfId="45992" xr:uid="{00000000-0005-0000-0000-0000A9B30000}"/>
    <cellStyle name="Obliczenia 3 2 7" xfId="45993" xr:uid="{00000000-0005-0000-0000-0000AAB30000}"/>
    <cellStyle name="Obliczenia 3 20" xfId="45994" xr:uid="{00000000-0005-0000-0000-0000ABB30000}"/>
    <cellStyle name="Obliczenia 3 20 2" xfId="45995" xr:uid="{00000000-0005-0000-0000-0000ACB30000}"/>
    <cellStyle name="Obliczenia 3 20 2 2" xfId="45996" xr:uid="{00000000-0005-0000-0000-0000ADB30000}"/>
    <cellStyle name="Obliczenia 3 20 2 3" xfId="45997" xr:uid="{00000000-0005-0000-0000-0000AEB30000}"/>
    <cellStyle name="Obliczenia 3 20 3" xfId="45998" xr:uid="{00000000-0005-0000-0000-0000AFB30000}"/>
    <cellStyle name="Obliczenia 3 20 3 2" xfId="45999" xr:uid="{00000000-0005-0000-0000-0000B0B30000}"/>
    <cellStyle name="Obliczenia 3 20 3 3" xfId="46000" xr:uid="{00000000-0005-0000-0000-0000B1B30000}"/>
    <cellStyle name="Obliczenia 3 20 4" xfId="46001" xr:uid="{00000000-0005-0000-0000-0000B2B30000}"/>
    <cellStyle name="Obliczenia 3 20 5" xfId="46002" xr:uid="{00000000-0005-0000-0000-0000B3B30000}"/>
    <cellStyle name="Obliczenia 3 21" xfId="46003" xr:uid="{00000000-0005-0000-0000-0000B4B30000}"/>
    <cellStyle name="Obliczenia 3 21 2" xfId="46004" xr:uid="{00000000-0005-0000-0000-0000B5B30000}"/>
    <cellStyle name="Obliczenia 3 22" xfId="46005" xr:uid="{00000000-0005-0000-0000-0000B6B30000}"/>
    <cellStyle name="Obliczenia 3 23" xfId="46006" xr:uid="{00000000-0005-0000-0000-0000B7B30000}"/>
    <cellStyle name="Obliczenia 3 3" xfId="46007" xr:uid="{00000000-0005-0000-0000-0000B8B30000}"/>
    <cellStyle name="Obliczenia 3 3 2" xfId="46008" xr:uid="{00000000-0005-0000-0000-0000B9B30000}"/>
    <cellStyle name="Obliczenia 3 3 2 2" xfId="46009" xr:uid="{00000000-0005-0000-0000-0000BAB30000}"/>
    <cellStyle name="Obliczenia 3 3 2 3" xfId="46010" xr:uid="{00000000-0005-0000-0000-0000BBB30000}"/>
    <cellStyle name="Obliczenia 3 3 2 4" xfId="46011" xr:uid="{00000000-0005-0000-0000-0000BCB30000}"/>
    <cellStyle name="Obliczenia 3 3 3" xfId="46012" xr:uid="{00000000-0005-0000-0000-0000BDB30000}"/>
    <cellStyle name="Obliczenia 3 3 3 2" xfId="46013" xr:uid="{00000000-0005-0000-0000-0000BEB30000}"/>
    <cellStyle name="Obliczenia 3 3 3 3" xfId="46014" xr:uid="{00000000-0005-0000-0000-0000BFB30000}"/>
    <cellStyle name="Obliczenia 3 3 4" xfId="46015" xr:uid="{00000000-0005-0000-0000-0000C0B30000}"/>
    <cellStyle name="Obliczenia 3 3 4 2" xfId="46016" xr:uid="{00000000-0005-0000-0000-0000C1B30000}"/>
    <cellStyle name="Obliczenia 3 3 5" xfId="46017" xr:uid="{00000000-0005-0000-0000-0000C2B30000}"/>
    <cellStyle name="Obliczenia 3 4" xfId="46018" xr:uid="{00000000-0005-0000-0000-0000C3B30000}"/>
    <cellStyle name="Obliczenia 3 4 2" xfId="46019" xr:uid="{00000000-0005-0000-0000-0000C4B30000}"/>
    <cellStyle name="Obliczenia 3 4 2 2" xfId="46020" xr:uid="{00000000-0005-0000-0000-0000C5B30000}"/>
    <cellStyle name="Obliczenia 3 4 2 3" xfId="46021" xr:uid="{00000000-0005-0000-0000-0000C6B30000}"/>
    <cellStyle name="Obliczenia 3 4 3" xfId="46022" xr:uid="{00000000-0005-0000-0000-0000C7B30000}"/>
    <cellStyle name="Obliczenia 3 4 3 2" xfId="46023" xr:uid="{00000000-0005-0000-0000-0000C8B30000}"/>
    <cellStyle name="Obliczenia 3 4 3 3" xfId="46024" xr:uid="{00000000-0005-0000-0000-0000C9B30000}"/>
    <cellStyle name="Obliczenia 3 4 4" xfId="46025" xr:uid="{00000000-0005-0000-0000-0000CAB30000}"/>
    <cellStyle name="Obliczenia 3 4 5" xfId="46026" xr:uid="{00000000-0005-0000-0000-0000CBB30000}"/>
    <cellStyle name="Obliczenia 3 5" xfId="46027" xr:uid="{00000000-0005-0000-0000-0000CCB30000}"/>
    <cellStyle name="Obliczenia 3 5 2" xfId="46028" xr:uid="{00000000-0005-0000-0000-0000CDB30000}"/>
    <cellStyle name="Obliczenia 3 5 2 2" xfId="46029" xr:uid="{00000000-0005-0000-0000-0000CEB30000}"/>
    <cellStyle name="Obliczenia 3 5 2 3" xfId="46030" xr:uid="{00000000-0005-0000-0000-0000CFB30000}"/>
    <cellStyle name="Obliczenia 3 5 3" xfId="46031" xr:uid="{00000000-0005-0000-0000-0000D0B30000}"/>
    <cellStyle name="Obliczenia 3 5 3 2" xfId="46032" xr:uid="{00000000-0005-0000-0000-0000D1B30000}"/>
    <cellStyle name="Obliczenia 3 5 3 3" xfId="46033" xr:uid="{00000000-0005-0000-0000-0000D2B30000}"/>
    <cellStyle name="Obliczenia 3 5 4" xfId="46034" xr:uid="{00000000-0005-0000-0000-0000D3B30000}"/>
    <cellStyle name="Obliczenia 3 5 5" xfId="46035" xr:uid="{00000000-0005-0000-0000-0000D4B30000}"/>
    <cellStyle name="Obliczenia 3 6" xfId="46036" xr:uid="{00000000-0005-0000-0000-0000D5B30000}"/>
    <cellStyle name="Obliczenia 3 6 2" xfId="46037" xr:uid="{00000000-0005-0000-0000-0000D6B30000}"/>
    <cellStyle name="Obliczenia 3 6 2 2" xfId="46038" xr:uid="{00000000-0005-0000-0000-0000D7B30000}"/>
    <cellStyle name="Obliczenia 3 6 2 3" xfId="46039" xr:uid="{00000000-0005-0000-0000-0000D8B30000}"/>
    <cellStyle name="Obliczenia 3 6 3" xfId="46040" xr:uid="{00000000-0005-0000-0000-0000D9B30000}"/>
    <cellStyle name="Obliczenia 3 6 3 2" xfId="46041" xr:uid="{00000000-0005-0000-0000-0000DAB30000}"/>
    <cellStyle name="Obliczenia 3 6 3 3" xfId="46042" xr:uid="{00000000-0005-0000-0000-0000DBB30000}"/>
    <cellStyle name="Obliczenia 3 6 4" xfId="46043" xr:uid="{00000000-0005-0000-0000-0000DCB30000}"/>
    <cellStyle name="Obliczenia 3 6 5" xfId="46044" xr:uid="{00000000-0005-0000-0000-0000DDB30000}"/>
    <cellStyle name="Obliczenia 3 7" xfId="46045" xr:uid="{00000000-0005-0000-0000-0000DEB30000}"/>
    <cellStyle name="Obliczenia 3 7 2" xfId="46046" xr:uid="{00000000-0005-0000-0000-0000DFB30000}"/>
    <cellStyle name="Obliczenia 3 7 2 2" xfId="46047" xr:uid="{00000000-0005-0000-0000-0000E0B30000}"/>
    <cellStyle name="Obliczenia 3 7 2 3" xfId="46048" xr:uid="{00000000-0005-0000-0000-0000E1B30000}"/>
    <cellStyle name="Obliczenia 3 7 3" xfId="46049" xr:uid="{00000000-0005-0000-0000-0000E2B30000}"/>
    <cellStyle name="Obliczenia 3 7 3 2" xfId="46050" xr:uid="{00000000-0005-0000-0000-0000E3B30000}"/>
    <cellStyle name="Obliczenia 3 7 3 3" xfId="46051" xr:uid="{00000000-0005-0000-0000-0000E4B30000}"/>
    <cellStyle name="Obliczenia 3 7 4" xfId="46052" xr:uid="{00000000-0005-0000-0000-0000E5B30000}"/>
    <cellStyle name="Obliczenia 3 7 5" xfId="46053" xr:uid="{00000000-0005-0000-0000-0000E6B30000}"/>
    <cellStyle name="Obliczenia 3 8" xfId="46054" xr:uid="{00000000-0005-0000-0000-0000E7B30000}"/>
    <cellStyle name="Obliczenia 3 8 2" xfId="46055" xr:uid="{00000000-0005-0000-0000-0000E8B30000}"/>
    <cellStyle name="Obliczenia 3 8 2 2" xfId="46056" xr:uid="{00000000-0005-0000-0000-0000E9B30000}"/>
    <cellStyle name="Obliczenia 3 8 2 3" xfId="46057" xr:uid="{00000000-0005-0000-0000-0000EAB30000}"/>
    <cellStyle name="Obliczenia 3 8 3" xfId="46058" xr:uid="{00000000-0005-0000-0000-0000EBB30000}"/>
    <cellStyle name="Obliczenia 3 8 3 2" xfId="46059" xr:uid="{00000000-0005-0000-0000-0000ECB30000}"/>
    <cellStyle name="Obliczenia 3 8 3 3" xfId="46060" xr:uid="{00000000-0005-0000-0000-0000EDB30000}"/>
    <cellStyle name="Obliczenia 3 8 4" xfId="46061" xr:uid="{00000000-0005-0000-0000-0000EEB30000}"/>
    <cellStyle name="Obliczenia 3 8 5" xfId="46062" xr:uid="{00000000-0005-0000-0000-0000EFB30000}"/>
    <cellStyle name="Obliczenia 3 9" xfId="46063" xr:uid="{00000000-0005-0000-0000-0000F0B30000}"/>
    <cellStyle name="Obliczenia 3 9 2" xfId="46064" xr:uid="{00000000-0005-0000-0000-0000F1B30000}"/>
    <cellStyle name="Obliczenia 3 9 2 2" xfId="46065" xr:uid="{00000000-0005-0000-0000-0000F2B30000}"/>
    <cellStyle name="Obliczenia 3 9 2 3" xfId="46066" xr:uid="{00000000-0005-0000-0000-0000F3B30000}"/>
    <cellStyle name="Obliczenia 3 9 3" xfId="46067" xr:uid="{00000000-0005-0000-0000-0000F4B30000}"/>
    <cellStyle name="Obliczenia 3 9 3 2" xfId="46068" xr:uid="{00000000-0005-0000-0000-0000F5B30000}"/>
    <cellStyle name="Obliczenia 3 9 3 3" xfId="46069" xr:uid="{00000000-0005-0000-0000-0000F6B30000}"/>
    <cellStyle name="Obliczenia 3 9 4" xfId="46070" xr:uid="{00000000-0005-0000-0000-0000F7B30000}"/>
    <cellStyle name="Obliczenia 3 9 5" xfId="46071" xr:uid="{00000000-0005-0000-0000-0000F8B30000}"/>
    <cellStyle name="Obliczenia 4" xfId="46072" xr:uid="{00000000-0005-0000-0000-0000F9B30000}"/>
    <cellStyle name="Obliczenia 4 10" xfId="46073" xr:uid="{00000000-0005-0000-0000-0000FAB30000}"/>
    <cellStyle name="Obliczenia 4 10 2" xfId="46074" xr:uid="{00000000-0005-0000-0000-0000FBB30000}"/>
    <cellStyle name="Obliczenia 4 10 2 2" xfId="46075" xr:uid="{00000000-0005-0000-0000-0000FCB30000}"/>
    <cellStyle name="Obliczenia 4 10 2 3" xfId="46076" xr:uid="{00000000-0005-0000-0000-0000FDB30000}"/>
    <cellStyle name="Obliczenia 4 10 3" xfId="46077" xr:uid="{00000000-0005-0000-0000-0000FEB30000}"/>
    <cellStyle name="Obliczenia 4 10 3 2" xfId="46078" xr:uid="{00000000-0005-0000-0000-0000FFB30000}"/>
    <cellStyle name="Obliczenia 4 10 3 3" xfId="46079" xr:uid="{00000000-0005-0000-0000-000000B40000}"/>
    <cellStyle name="Obliczenia 4 10 4" xfId="46080" xr:uid="{00000000-0005-0000-0000-000001B40000}"/>
    <cellStyle name="Obliczenia 4 10 5" xfId="46081" xr:uid="{00000000-0005-0000-0000-000002B40000}"/>
    <cellStyle name="Obliczenia 4 11" xfId="46082" xr:uid="{00000000-0005-0000-0000-000003B40000}"/>
    <cellStyle name="Obliczenia 4 11 2" xfId="46083" xr:uid="{00000000-0005-0000-0000-000004B40000}"/>
    <cellStyle name="Obliczenia 4 11 2 2" xfId="46084" xr:uid="{00000000-0005-0000-0000-000005B40000}"/>
    <cellStyle name="Obliczenia 4 11 2 3" xfId="46085" xr:uid="{00000000-0005-0000-0000-000006B40000}"/>
    <cellStyle name="Obliczenia 4 11 3" xfId="46086" xr:uid="{00000000-0005-0000-0000-000007B40000}"/>
    <cellStyle name="Obliczenia 4 11 3 2" xfId="46087" xr:uid="{00000000-0005-0000-0000-000008B40000}"/>
    <cellStyle name="Obliczenia 4 11 3 3" xfId="46088" xr:uid="{00000000-0005-0000-0000-000009B40000}"/>
    <cellStyle name="Obliczenia 4 11 4" xfId="46089" xr:uid="{00000000-0005-0000-0000-00000AB40000}"/>
    <cellStyle name="Obliczenia 4 11 5" xfId="46090" xr:uid="{00000000-0005-0000-0000-00000BB40000}"/>
    <cellStyle name="Obliczenia 4 12" xfId="46091" xr:uid="{00000000-0005-0000-0000-00000CB40000}"/>
    <cellStyle name="Obliczenia 4 12 2" xfId="46092" xr:uid="{00000000-0005-0000-0000-00000DB40000}"/>
    <cellStyle name="Obliczenia 4 12 2 2" xfId="46093" xr:uid="{00000000-0005-0000-0000-00000EB40000}"/>
    <cellStyle name="Obliczenia 4 12 2 3" xfId="46094" xr:uid="{00000000-0005-0000-0000-00000FB40000}"/>
    <cellStyle name="Obliczenia 4 12 3" xfId="46095" xr:uid="{00000000-0005-0000-0000-000010B40000}"/>
    <cellStyle name="Obliczenia 4 12 3 2" xfId="46096" xr:uid="{00000000-0005-0000-0000-000011B40000}"/>
    <cellStyle name="Obliczenia 4 12 3 3" xfId="46097" xr:uid="{00000000-0005-0000-0000-000012B40000}"/>
    <cellStyle name="Obliczenia 4 12 4" xfId="46098" xr:uid="{00000000-0005-0000-0000-000013B40000}"/>
    <cellStyle name="Obliczenia 4 12 5" xfId="46099" xr:uid="{00000000-0005-0000-0000-000014B40000}"/>
    <cellStyle name="Obliczenia 4 13" xfId="46100" xr:uid="{00000000-0005-0000-0000-000015B40000}"/>
    <cellStyle name="Obliczenia 4 13 2" xfId="46101" xr:uid="{00000000-0005-0000-0000-000016B40000}"/>
    <cellStyle name="Obliczenia 4 13 2 2" xfId="46102" xr:uid="{00000000-0005-0000-0000-000017B40000}"/>
    <cellStyle name="Obliczenia 4 13 2 3" xfId="46103" xr:uid="{00000000-0005-0000-0000-000018B40000}"/>
    <cellStyle name="Obliczenia 4 13 3" xfId="46104" xr:uid="{00000000-0005-0000-0000-000019B40000}"/>
    <cellStyle name="Obliczenia 4 13 3 2" xfId="46105" xr:uid="{00000000-0005-0000-0000-00001AB40000}"/>
    <cellStyle name="Obliczenia 4 13 3 3" xfId="46106" xr:uid="{00000000-0005-0000-0000-00001BB40000}"/>
    <cellStyle name="Obliczenia 4 13 4" xfId="46107" xr:uid="{00000000-0005-0000-0000-00001CB40000}"/>
    <cellStyle name="Obliczenia 4 13 5" xfId="46108" xr:uid="{00000000-0005-0000-0000-00001DB40000}"/>
    <cellStyle name="Obliczenia 4 14" xfId="46109" xr:uid="{00000000-0005-0000-0000-00001EB40000}"/>
    <cellStyle name="Obliczenia 4 14 2" xfId="46110" xr:uid="{00000000-0005-0000-0000-00001FB40000}"/>
    <cellStyle name="Obliczenia 4 14 2 2" xfId="46111" xr:uid="{00000000-0005-0000-0000-000020B40000}"/>
    <cellStyle name="Obliczenia 4 14 2 3" xfId="46112" xr:uid="{00000000-0005-0000-0000-000021B40000}"/>
    <cellStyle name="Obliczenia 4 14 3" xfId="46113" xr:uid="{00000000-0005-0000-0000-000022B40000}"/>
    <cellStyle name="Obliczenia 4 14 3 2" xfId="46114" xr:uid="{00000000-0005-0000-0000-000023B40000}"/>
    <cellStyle name="Obliczenia 4 14 3 3" xfId="46115" xr:uid="{00000000-0005-0000-0000-000024B40000}"/>
    <cellStyle name="Obliczenia 4 14 4" xfId="46116" xr:uid="{00000000-0005-0000-0000-000025B40000}"/>
    <cellStyle name="Obliczenia 4 14 5" xfId="46117" xr:uid="{00000000-0005-0000-0000-000026B40000}"/>
    <cellStyle name="Obliczenia 4 15" xfId="46118" xr:uid="{00000000-0005-0000-0000-000027B40000}"/>
    <cellStyle name="Obliczenia 4 15 2" xfId="46119" xr:uid="{00000000-0005-0000-0000-000028B40000}"/>
    <cellStyle name="Obliczenia 4 15 2 2" xfId="46120" xr:uid="{00000000-0005-0000-0000-000029B40000}"/>
    <cellStyle name="Obliczenia 4 15 2 3" xfId="46121" xr:uid="{00000000-0005-0000-0000-00002AB40000}"/>
    <cellStyle name="Obliczenia 4 15 3" xfId="46122" xr:uid="{00000000-0005-0000-0000-00002BB40000}"/>
    <cellStyle name="Obliczenia 4 15 3 2" xfId="46123" xr:uid="{00000000-0005-0000-0000-00002CB40000}"/>
    <cellStyle name="Obliczenia 4 15 3 3" xfId="46124" xr:uid="{00000000-0005-0000-0000-00002DB40000}"/>
    <cellStyle name="Obliczenia 4 15 4" xfId="46125" xr:uid="{00000000-0005-0000-0000-00002EB40000}"/>
    <cellStyle name="Obliczenia 4 15 5" xfId="46126" xr:uid="{00000000-0005-0000-0000-00002FB40000}"/>
    <cellStyle name="Obliczenia 4 16" xfId="46127" xr:uid="{00000000-0005-0000-0000-000030B40000}"/>
    <cellStyle name="Obliczenia 4 16 2" xfId="46128" xr:uid="{00000000-0005-0000-0000-000031B40000}"/>
    <cellStyle name="Obliczenia 4 16 2 2" xfId="46129" xr:uid="{00000000-0005-0000-0000-000032B40000}"/>
    <cellStyle name="Obliczenia 4 16 2 3" xfId="46130" xr:uid="{00000000-0005-0000-0000-000033B40000}"/>
    <cellStyle name="Obliczenia 4 16 3" xfId="46131" xr:uid="{00000000-0005-0000-0000-000034B40000}"/>
    <cellStyle name="Obliczenia 4 16 3 2" xfId="46132" xr:uid="{00000000-0005-0000-0000-000035B40000}"/>
    <cellStyle name="Obliczenia 4 16 3 3" xfId="46133" xr:uid="{00000000-0005-0000-0000-000036B40000}"/>
    <cellStyle name="Obliczenia 4 16 4" xfId="46134" xr:uid="{00000000-0005-0000-0000-000037B40000}"/>
    <cellStyle name="Obliczenia 4 16 5" xfId="46135" xr:uid="{00000000-0005-0000-0000-000038B40000}"/>
    <cellStyle name="Obliczenia 4 17" xfId="46136" xr:uid="{00000000-0005-0000-0000-000039B40000}"/>
    <cellStyle name="Obliczenia 4 17 2" xfId="46137" xr:uid="{00000000-0005-0000-0000-00003AB40000}"/>
    <cellStyle name="Obliczenia 4 17 2 2" xfId="46138" xr:uid="{00000000-0005-0000-0000-00003BB40000}"/>
    <cellStyle name="Obliczenia 4 17 2 3" xfId="46139" xr:uid="{00000000-0005-0000-0000-00003CB40000}"/>
    <cellStyle name="Obliczenia 4 17 3" xfId="46140" xr:uid="{00000000-0005-0000-0000-00003DB40000}"/>
    <cellStyle name="Obliczenia 4 17 3 2" xfId="46141" xr:uid="{00000000-0005-0000-0000-00003EB40000}"/>
    <cellStyle name="Obliczenia 4 17 3 3" xfId="46142" xr:uid="{00000000-0005-0000-0000-00003FB40000}"/>
    <cellStyle name="Obliczenia 4 17 4" xfId="46143" xr:uid="{00000000-0005-0000-0000-000040B40000}"/>
    <cellStyle name="Obliczenia 4 17 5" xfId="46144" xr:uid="{00000000-0005-0000-0000-000041B40000}"/>
    <cellStyle name="Obliczenia 4 18" xfId="46145" xr:uid="{00000000-0005-0000-0000-000042B40000}"/>
    <cellStyle name="Obliczenia 4 18 2" xfId="46146" xr:uid="{00000000-0005-0000-0000-000043B40000}"/>
    <cellStyle name="Obliczenia 4 18 2 2" xfId="46147" xr:uid="{00000000-0005-0000-0000-000044B40000}"/>
    <cellStyle name="Obliczenia 4 18 2 3" xfId="46148" xr:uid="{00000000-0005-0000-0000-000045B40000}"/>
    <cellStyle name="Obliczenia 4 18 3" xfId="46149" xr:uid="{00000000-0005-0000-0000-000046B40000}"/>
    <cellStyle name="Obliczenia 4 18 3 2" xfId="46150" xr:uid="{00000000-0005-0000-0000-000047B40000}"/>
    <cellStyle name="Obliczenia 4 18 3 3" xfId="46151" xr:uid="{00000000-0005-0000-0000-000048B40000}"/>
    <cellStyle name="Obliczenia 4 18 4" xfId="46152" xr:uid="{00000000-0005-0000-0000-000049B40000}"/>
    <cellStyle name="Obliczenia 4 18 5" xfId="46153" xr:uid="{00000000-0005-0000-0000-00004AB40000}"/>
    <cellStyle name="Obliczenia 4 19" xfId="46154" xr:uid="{00000000-0005-0000-0000-00004BB40000}"/>
    <cellStyle name="Obliczenia 4 19 2" xfId="46155" xr:uid="{00000000-0005-0000-0000-00004CB40000}"/>
    <cellStyle name="Obliczenia 4 19 2 2" xfId="46156" xr:uid="{00000000-0005-0000-0000-00004DB40000}"/>
    <cellStyle name="Obliczenia 4 19 2 3" xfId="46157" xr:uid="{00000000-0005-0000-0000-00004EB40000}"/>
    <cellStyle name="Obliczenia 4 19 3" xfId="46158" xr:uid="{00000000-0005-0000-0000-00004FB40000}"/>
    <cellStyle name="Obliczenia 4 19 3 2" xfId="46159" xr:uid="{00000000-0005-0000-0000-000050B40000}"/>
    <cellStyle name="Obliczenia 4 19 3 3" xfId="46160" xr:uid="{00000000-0005-0000-0000-000051B40000}"/>
    <cellStyle name="Obliczenia 4 19 4" xfId="46161" xr:uid="{00000000-0005-0000-0000-000052B40000}"/>
    <cellStyle name="Obliczenia 4 19 5" xfId="46162" xr:uid="{00000000-0005-0000-0000-000053B40000}"/>
    <cellStyle name="Obliczenia 4 2" xfId="46163" xr:uid="{00000000-0005-0000-0000-000054B40000}"/>
    <cellStyle name="Obliczenia 4 2 10" xfId="46164" xr:uid="{00000000-0005-0000-0000-000055B40000}"/>
    <cellStyle name="Obliczenia 4 2 10 2" xfId="46165" xr:uid="{00000000-0005-0000-0000-000056B40000}"/>
    <cellStyle name="Obliczenia 4 2 10 2 2" xfId="46166" xr:uid="{00000000-0005-0000-0000-000057B40000}"/>
    <cellStyle name="Obliczenia 4 2 10 2 3" xfId="46167" xr:uid="{00000000-0005-0000-0000-000058B40000}"/>
    <cellStyle name="Obliczenia 4 2 10 3" xfId="46168" xr:uid="{00000000-0005-0000-0000-000059B40000}"/>
    <cellStyle name="Obliczenia 4 2 10 3 2" xfId="46169" xr:uid="{00000000-0005-0000-0000-00005AB40000}"/>
    <cellStyle name="Obliczenia 4 2 10 3 3" xfId="46170" xr:uid="{00000000-0005-0000-0000-00005BB40000}"/>
    <cellStyle name="Obliczenia 4 2 10 4" xfId="46171" xr:uid="{00000000-0005-0000-0000-00005CB40000}"/>
    <cellStyle name="Obliczenia 4 2 10 5" xfId="46172" xr:uid="{00000000-0005-0000-0000-00005DB40000}"/>
    <cellStyle name="Obliczenia 4 2 11" xfId="46173" xr:uid="{00000000-0005-0000-0000-00005EB40000}"/>
    <cellStyle name="Obliczenia 4 2 11 2" xfId="46174" xr:uid="{00000000-0005-0000-0000-00005FB40000}"/>
    <cellStyle name="Obliczenia 4 2 11 2 2" xfId="46175" xr:uid="{00000000-0005-0000-0000-000060B40000}"/>
    <cellStyle name="Obliczenia 4 2 11 2 3" xfId="46176" xr:uid="{00000000-0005-0000-0000-000061B40000}"/>
    <cellStyle name="Obliczenia 4 2 11 3" xfId="46177" xr:uid="{00000000-0005-0000-0000-000062B40000}"/>
    <cellStyle name="Obliczenia 4 2 11 3 2" xfId="46178" xr:uid="{00000000-0005-0000-0000-000063B40000}"/>
    <cellStyle name="Obliczenia 4 2 11 3 3" xfId="46179" xr:uid="{00000000-0005-0000-0000-000064B40000}"/>
    <cellStyle name="Obliczenia 4 2 11 4" xfId="46180" xr:uid="{00000000-0005-0000-0000-000065B40000}"/>
    <cellStyle name="Obliczenia 4 2 11 5" xfId="46181" xr:uid="{00000000-0005-0000-0000-000066B40000}"/>
    <cellStyle name="Obliczenia 4 2 12" xfId="46182" xr:uid="{00000000-0005-0000-0000-000067B40000}"/>
    <cellStyle name="Obliczenia 4 2 12 2" xfId="46183" xr:uid="{00000000-0005-0000-0000-000068B40000}"/>
    <cellStyle name="Obliczenia 4 2 12 2 2" xfId="46184" xr:uid="{00000000-0005-0000-0000-000069B40000}"/>
    <cellStyle name="Obliczenia 4 2 12 2 3" xfId="46185" xr:uid="{00000000-0005-0000-0000-00006AB40000}"/>
    <cellStyle name="Obliczenia 4 2 12 3" xfId="46186" xr:uid="{00000000-0005-0000-0000-00006BB40000}"/>
    <cellStyle name="Obliczenia 4 2 12 3 2" xfId="46187" xr:uid="{00000000-0005-0000-0000-00006CB40000}"/>
    <cellStyle name="Obliczenia 4 2 12 3 3" xfId="46188" xr:uid="{00000000-0005-0000-0000-00006DB40000}"/>
    <cellStyle name="Obliczenia 4 2 12 4" xfId="46189" xr:uid="{00000000-0005-0000-0000-00006EB40000}"/>
    <cellStyle name="Obliczenia 4 2 12 5" xfId="46190" xr:uid="{00000000-0005-0000-0000-00006FB40000}"/>
    <cellStyle name="Obliczenia 4 2 13" xfId="46191" xr:uid="{00000000-0005-0000-0000-000070B40000}"/>
    <cellStyle name="Obliczenia 4 2 13 2" xfId="46192" xr:uid="{00000000-0005-0000-0000-000071B40000}"/>
    <cellStyle name="Obliczenia 4 2 13 2 2" xfId="46193" xr:uid="{00000000-0005-0000-0000-000072B40000}"/>
    <cellStyle name="Obliczenia 4 2 13 2 3" xfId="46194" xr:uid="{00000000-0005-0000-0000-000073B40000}"/>
    <cellStyle name="Obliczenia 4 2 13 3" xfId="46195" xr:uid="{00000000-0005-0000-0000-000074B40000}"/>
    <cellStyle name="Obliczenia 4 2 13 3 2" xfId="46196" xr:uid="{00000000-0005-0000-0000-000075B40000}"/>
    <cellStyle name="Obliczenia 4 2 13 3 3" xfId="46197" xr:uid="{00000000-0005-0000-0000-000076B40000}"/>
    <cellStyle name="Obliczenia 4 2 13 4" xfId="46198" xr:uid="{00000000-0005-0000-0000-000077B40000}"/>
    <cellStyle name="Obliczenia 4 2 13 5" xfId="46199" xr:uid="{00000000-0005-0000-0000-000078B40000}"/>
    <cellStyle name="Obliczenia 4 2 14" xfId="46200" xr:uid="{00000000-0005-0000-0000-000079B40000}"/>
    <cellStyle name="Obliczenia 4 2 14 2" xfId="46201" xr:uid="{00000000-0005-0000-0000-00007AB40000}"/>
    <cellStyle name="Obliczenia 4 2 14 2 2" xfId="46202" xr:uid="{00000000-0005-0000-0000-00007BB40000}"/>
    <cellStyle name="Obliczenia 4 2 14 2 3" xfId="46203" xr:uid="{00000000-0005-0000-0000-00007CB40000}"/>
    <cellStyle name="Obliczenia 4 2 14 3" xfId="46204" xr:uid="{00000000-0005-0000-0000-00007DB40000}"/>
    <cellStyle name="Obliczenia 4 2 14 3 2" xfId="46205" xr:uid="{00000000-0005-0000-0000-00007EB40000}"/>
    <cellStyle name="Obliczenia 4 2 14 3 3" xfId="46206" xr:uid="{00000000-0005-0000-0000-00007FB40000}"/>
    <cellStyle name="Obliczenia 4 2 14 4" xfId="46207" xr:uid="{00000000-0005-0000-0000-000080B40000}"/>
    <cellStyle name="Obliczenia 4 2 14 5" xfId="46208" xr:uid="{00000000-0005-0000-0000-000081B40000}"/>
    <cellStyle name="Obliczenia 4 2 15" xfId="46209" xr:uid="{00000000-0005-0000-0000-000082B40000}"/>
    <cellStyle name="Obliczenia 4 2 15 2" xfId="46210" xr:uid="{00000000-0005-0000-0000-000083B40000}"/>
    <cellStyle name="Obliczenia 4 2 15 2 2" xfId="46211" xr:uid="{00000000-0005-0000-0000-000084B40000}"/>
    <cellStyle name="Obliczenia 4 2 15 2 3" xfId="46212" xr:uid="{00000000-0005-0000-0000-000085B40000}"/>
    <cellStyle name="Obliczenia 4 2 15 3" xfId="46213" xr:uid="{00000000-0005-0000-0000-000086B40000}"/>
    <cellStyle name="Obliczenia 4 2 15 3 2" xfId="46214" xr:uid="{00000000-0005-0000-0000-000087B40000}"/>
    <cellStyle name="Obliczenia 4 2 15 3 3" xfId="46215" xr:uid="{00000000-0005-0000-0000-000088B40000}"/>
    <cellStyle name="Obliczenia 4 2 15 4" xfId="46216" xr:uid="{00000000-0005-0000-0000-000089B40000}"/>
    <cellStyle name="Obliczenia 4 2 15 5" xfId="46217" xr:uid="{00000000-0005-0000-0000-00008AB40000}"/>
    <cellStyle name="Obliczenia 4 2 16" xfId="46218" xr:uid="{00000000-0005-0000-0000-00008BB40000}"/>
    <cellStyle name="Obliczenia 4 2 16 2" xfId="46219" xr:uid="{00000000-0005-0000-0000-00008CB40000}"/>
    <cellStyle name="Obliczenia 4 2 16 2 2" xfId="46220" xr:uid="{00000000-0005-0000-0000-00008DB40000}"/>
    <cellStyle name="Obliczenia 4 2 16 2 3" xfId="46221" xr:uid="{00000000-0005-0000-0000-00008EB40000}"/>
    <cellStyle name="Obliczenia 4 2 16 3" xfId="46222" xr:uid="{00000000-0005-0000-0000-00008FB40000}"/>
    <cellStyle name="Obliczenia 4 2 16 3 2" xfId="46223" xr:uid="{00000000-0005-0000-0000-000090B40000}"/>
    <cellStyle name="Obliczenia 4 2 16 3 3" xfId="46224" xr:uid="{00000000-0005-0000-0000-000091B40000}"/>
    <cellStyle name="Obliczenia 4 2 16 4" xfId="46225" xr:uid="{00000000-0005-0000-0000-000092B40000}"/>
    <cellStyle name="Obliczenia 4 2 16 5" xfId="46226" xr:uid="{00000000-0005-0000-0000-000093B40000}"/>
    <cellStyle name="Obliczenia 4 2 17" xfId="46227" xr:uid="{00000000-0005-0000-0000-000094B40000}"/>
    <cellStyle name="Obliczenia 4 2 17 2" xfId="46228" xr:uid="{00000000-0005-0000-0000-000095B40000}"/>
    <cellStyle name="Obliczenia 4 2 17 2 2" xfId="46229" xr:uid="{00000000-0005-0000-0000-000096B40000}"/>
    <cellStyle name="Obliczenia 4 2 17 2 3" xfId="46230" xr:uid="{00000000-0005-0000-0000-000097B40000}"/>
    <cellStyle name="Obliczenia 4 2 17 3" xfId="46231" xr:uid="{00000000-0005-0000-0000-000098B40000}"/>
    <cellStyle name="Obliczenia 4 2 17 3 2" xfId="46232" xr:uid="{00000000-0005-0000-0000-000099B40000}"/>
    <cellStyle name="Obliczenia 4 2 17 3 3" xfId="46233" xr:uid="{00000000-0005-0000-0000-00009AB40000}"/>
    <cellStyle name="Obliczenia 4 2 17 4" xfId="46234" xr:uid="{00000000-0005-0000-0000-00009BB40000}"/>
    <cellStyle name="Obliczenia 4 2 17 5" xfId="46235" xr:uid="{00000000-0005-0000-0000-00009CB40000}"/>
    <cellStyle name="Obliczenia 4 2 18" xfId="46236" xr:uid="{00000000-0005-0000-0000-00009DB40000}"/>
    <cellStyle name="Obliczenia 4 2 18 2" xfId="46237" xr:uid="{00000000-0005-0000-0000-00009EB40000}"/>
    <cellStyle name="Obliczenia 4 2 18 2 2" xfId="46238" xr:uid="{00000000-0005-0000-0000-00009FB40000}"/>
    <cellStyle name="Obliczenia 4 2 18 2 3" xfId="46239" xr:uid="{00000000-0005-0000-0000-0000A0B40000}"/>
    <cellStyle name="Obliczenia 4 2 18 3" xfId="46240" xr:uid="{00000000-0005-0000-0000-0000A1B40000}"/>
    <cellStyle name="Obliczenia 4 2 18 3 2" xfId="46241" xr:uid="{00000000-0005-0000-0000-0000A2B40000}"/>
    <cellStyle name="Obliczenia 4 2 18 3 3" xfId="46242" xr:uid="{00000000-0005-0000-0000-0000A3B40000}"/>
    <cellStyle name="Obliczenia 4 2 18 4" xfId="46243" xr:uid="{00000000-0005-0000-0000-0000A4B40000}"/>
    <cellStyle name="Obliczenia 4 2 18 5" xfId="46244" xr:uid="{00000000-0005-0000-0000-0000A5B40000}"/>
    <cellStyle name="Obliczenia 4 2 19" xfId="46245" xr:uid="{00000000-0005-0000-0000-0000A6B40000}"/>
    <cellStyle name="Obliczenia 4 2 19 2" xfId="46246" xr:uid="{00000000-0005-0000-0000-0000A7B40000}"/>
    <cellStyle name="Obliczenia 4 2 19 2 2" xfId="46247" xr:uid="{00000000-0005-0000-0000-0000A8B40000}"/>
    <cellStyle name="Obliczenia 4 2 19 2 3" xfId="46248" xr:uid="{00000000-0005-0000-0000-0000A9B40000}"/>
    <cellStyle name="Obliczenia 4 2 19 3" xfId="46249" xr:uid="{00000000-0005-0000-0000-0000AAB40000}"/>
    <cellStyle name="Obliczenia 4 2 19 3 2" xfId="46250" xr:uid="{00000000-0005-0000-0000-0000ABB40000}"/>
    <cellStyle name="Obliczenia 4 2 19 3 3" xfId="46251" xr:uid="{00000000-0005-0000-0000-0000ACB40000}"/>
    <cellStyle name="Obliczenia 4 2 19 4" xfId="46252" xr:uid="{00000000-0005-0000-0000-0000ADB40000}"/>
    <cellStyle name="Obliczenia 4 2 19 5" xfId="46253" xr:uid="{00000000-0005-0000-0000-0000AEB40000}"/>
    <cellStyle name="Obliczenia 4 2 2" xfId="46254" xr:uid="{00000000-0005-0000-0000-0000AFB40000}"/>
    <cellStyle name="Obliczenia 4 2 2 2" xfId="46255" xr:uid="{00000000-0005-0000-0000-0000B0B40000}"/>
    <cellStyle name="Obliczenia 4 2 2 2 2" xfId="46256" xr:uid="{00000000-0005-0000-0000-0000B1B40000}"/>
    <cellStyle name="Obliczenia 4 2 2 2 3" xfId="46257" xr:uid="{00000000-0005-0000-0000-0000B2B40000}"/>
    <cellStyle name="Obliczenia 4 2 2 2 4" xfId="46258" xr:uid="{00000000-0005-0000-0000-0000B3B40000}"/>
    <cellStyle name="Obliczenia 4 2 2 3" xfId="46259" xr:uid="{00000000-0005-0000-0000-0000B4B40000}"/>
    <cellStyle name="Obliczenia 4 2 2 3 2" xfId="46260" xr:uid="{00000000-0005-0000-0000-0000B5B40000}"/>
    <cellStyle name="Obliczenia 4 2 2 3 3" xfId="46261" xr:uid="{00000000-0005-0000-0000-0000B6B40000}"/>
    <cellStyle name="Obliczenia 4 2 2 4" xfId="46262" xr:uid="{00000000-0005-0000-0000-0000B7B40000}"/>
    <cellStyle name="Obliczenia 4 2 2 4 2" xfId="46263" xr:uid="{00000000-0005-0000-0000-0000B8B40000}"/>
    <cellStyle name="Obliczenia 4 2 2 5" xfId="46264" xr:uid="{00000000-0005-0000-0000-0000B9B40000}"/>
    <cellStyle name="Obliczenia 4 2 20" xfId="46265" xr:uid="{00000000-0005-0000-0000-0000BAB40000}"/>
    <cellStyle name="Obliczenia 4 2 20 2" xfId="46266" xr:uid="{00000000-0005-0000-0000-0000BBB40000}"/>
    <cellStyle name="Obliczenia 4 2 20 2 2" xfId="46267" xr:uid="{00000000-0005-0000-0000-0000BCB40000}"/>
    <cellStyle name="Obliczenia 4 2 20 2 3" xfId="46268" xr:uid="{00000000-0005-0000-0000-0000BDB40000}"/>
    <cellStyle name="Obliczenia 4 2 20 3" xfId="46269" xr:uid="{00000000-0005-0000-0000-0000BEB40000}"/>
    <cellStyle name="Obliczenia 4 2 20 3 2" xfId="46270" xr:uid="{00000000-0005-0000-0000-0000BFB40000}"/>
    <cellStyle name="Obliczenia 4 2 20 3 3" xfId="46271" xr:uid="{00000000-0005-0000-0000-0000C0B40000}"/>
    <cellStyle name="Obliczenia 4 2 20 4" xfId="46272" xr:uid="{00000000-0005-0000-0000-0000C1B40000}"/>
    <cellStyle name="Obliczenia 4 2 20 5" xfId="46273" xr:uid="{00000000-0005-0000-0000-0000C2B40000}"/>
    <cellStyle name="Obliczenia 4 2 21" xfId="46274" xr:uid="{00000000-0005-0000-0000-0000C3B40000}"/>
    <cellStyle name="Obliczenia 4 2 21 2" xfId="46275" xr:uid="{00000000-0005-0000-0000-0000C4B40000}"/>
    <cellStyle name="Obliczenia 4 2 22" xfId="46276" xr:uid="{00000000-0005-0000-0000-0000C5B40000}"/>
    <cellStyle name="Obliczenia 4 2 3" xfId="46277" xr:uid="{00000000-0005-0000-0000-0000C6B40000}"/>
    <cellStyle name="Obliczenia 4 2 3 2" xfId="46278" xr:uid="{00000000-0005-0000-0000-0000C7B40000}"/>
    <cellStyle name="Obliczenia 4 2 3 2 2" xfId="46279" xr:uid="{00000000-0005-0000-0000-0000C8B40000}"/>
    <cellStyle name="Obliczenia 4 2 3 2 3" xfId="46280" xr:uid="{00000000-0005-0000-0000-0000C9B40000}"/>
    <cellStyle name="Obliczenia 4 2 3 2 4" xfId="46281" xr:uid="{00000000-0005-0000-0000-0000CAB40000}"/>
    <cellStyle name="Obliczenia 4 2 3 3" xfId="46282" xr:uid="{00000000-0005-0000-0000-0000CBB40000}"/>
    <cellStyle name="Obliczenia 4 2 3 3 2" xfId="46283" xr:uid="{00000000-0005-0000-0000-0000CCB40000}"/>
    <cellStyle name="Obliczenia 4 2 3 3 3" xfId="46284" xr:uid="{00000000-0005-0000-0000-0000CDB40000}"/>
    <cellStyle name="Obliczenia 4 2 3 4" xfId="46285" xr:uid="{00000000-0005-0000-0000-0000CEB40000}"/>
    <cellStyle name="Obliczenia 4 2 3 4 2" xfId="46286" xr:uid="{00000000-0005-0000-0000-0000CFB40000}"/>
    <cellStyle name="Obliczenia 4 2 3 5" xfId="46287" xr:uid="{00000000-0005-0000-0000-0000D0B40000}"/>
    <cellStyle name="Obliczenia 4 2 4" xfId="46288" xr:uid="{00000000-0005-0000-0000-0000D1B40000}"/>
    <cellStyle name="Obliczenia 4 2 4 2" xfId="46289" xr:uid="{00000000-0005-0000-0000-0000D2B40000}"/>
    <cellStyle name="Obliczenia 4 2 4 2 2" xfId="46290" xr:uid="{00000000-0005-0000-0000-0000D3B40000}"/>
    <cellStyle name="Obliczenia 4 2 4 2 3" xfId="46291" xr:uid="{00000000-0005-0000-0000-0000D4B40000}"/>
    <cellStyle name="Obliczenia 4 2 4 3" xfId="46292" xr:uid="{00000000-0005-0000-0000-0000D5B40000}"/>
    <cellStyle name="Obliczenia 4 2 4 3 2" xfId="46293" xr:uid="{00000000-0005-0000-0000-0000D6B40000}"/>
    <cellStyle name="Obliczenia 4 2 4 3 3" xfId="46294" xr:uid="{00000000-0005-0000-0000-0000D7B40000}"/>
    <cellStyle name="Obliczenia 4 2 4 4" xfId="46295" xr:uid="{00000000-0005-0000-0000-0000D8B40000}"/>
    <cellStyle name="Obliczenia 4 2 4 5" xfId="46296" xr:uid="{00000000-0005-0000-0000-0000D9B40000}"/>
    <cellStyle name="Obliczenia 4 2 5" xfId="46297" xr:uid="{00000000-0005-0000-0000-0000DAB40000}"/>
    <cellStyle name="Obliczenia 4 2 5 2" xfId="46298" xr:uid="{00000000-0005-0000-0000-0000DBB40000}"/>
    <cellStyle name="Obliczenia 4 2 5 2 2" xfId="46299" xr:uid="{00000000-0005-0000-0000-0000DCB40000}"/>
    <cellStyle name="Obliczenia 4 2 5 2 3" xfId="46300" xr:uid="{00000000-0005-0000-0000-0000DDB40000}"/>
    <cellStyle name="Obliczenia 4 2 5 3" xfId="46301" xr:uid="{00000000-0005-0000-0000-0000DEB40000}"/>
    <cellStyle name="Obliczenia 4 2 5 3 2" xfId="46302" xr:uid="{00000000-0005-0000-0000-0000DFB40000}"/>
    <cellStyle name="Obliczenia 4 2 5 3 3" xfId="46303" xr:uid="{00000000-0005-0000-0000-0000E0B40000}"/>
    <cellStyle name="Obliczenia 4 2 5 4" xfId="46304" xr:uid="{00000000-0005-0000-0000-0000E1B40000}"/>
    <cellStyle name="Obliczenia 4 2 5 5" xfId="46305" xr:uid="{00000000-0005-0000-0000-0000E2B40000}"/>
    <cellStyle name="Obliczenia 4 2 6" xfId="46306" xr:uid="{00000000-0005-0000-0000-0000E3B40000}"/>
    <cellStyle name="Obliczenia 4 2 6 2" xfId="46307" xr:uid="{00000000-0005-0000-0000-0000E4B40000}"/>
    <cellStyle name="Obliczenia 4 2 6 2 2" xfId="46308" xr:uid="{00000000-0005-0000-0000-0000E5B40000}"/>
    <cellStyle name="Obliczenia 4 2 6 2 3" xfId="46309" xr:uid="{00000000-0005-0000-0000-0000E6B40000}"/>
    <cellStyle name="Obliczenia 4 2 6 3" xfId="46310" xr:uid="{00000000-0005-0000-0000-0000E7B40000}"/>
    <cellStyle name="Obliczenia 4 2 6 3 2" xfId="46311" xr:uid="{00000000-0005-0000-0000-0000E8B40000}"/>
    <cellStyle name="Obliczenia 4 2 6 3 3" xfId="46312" xr:uid="{00000000-0005-0000-0000-0000E9B40000}"/>
    <cellStyle name="Obliczenia 4 2 6 4" xfId="46313" xr:uid="{00000000-0005-0000-0000-0000EAB40000}"/>
    <cellStyle name="Obliczenia 4 2 6 5" xfId="46314" xr:uid="{00000000-0005-0000-0000-0000EBB40000}"/>
    <cellStyle name="Obliczenia 4 2 7" xfId="46315" xr:uid="{00000000-0005-0000-0000-0000ECB40000}"/>
    <cellStyle name="Obliczenia 4 2 7 2" xfId="46316" xr:uid="{00000000-0005-0000-0000-0000EDB40000}"/>
    <cellStyle name="Obliczenia 4 2 7 2 2" xfId="46317" xr:uid="{00000000-0005-0000-0000-0000EEB40000}"/>
    <cellStyle name="Obliczenia 4 2 7 2 3" xfId="46318" xr:uid="{00000000-0005-0000-0000-0000EFB40000}"/>
    <cellStyle name="Obliczenia 4 2 7 3" xfId="46319" xr:uid="{00000000-0005-0000-0000-0000F0B40000}"/>
    <cellStyle name="Obliczenia 4 2 7 3 2" xfId="46320" xr:uid="{00000000-0005-0000-0000-0000F1B40000}"/>
    <cellStyle name="Obliczenia 4 2 7 3 3" xfId="46321" xr:uid="{00000000-0005-0000-0000-0000F2B40000}"/>
    <cellStyle name="Obliczenia 4 2 7 4" xfId="46322" xr:uid="{00000000-0005-0000-0000-0000F3B40000}"/>
    <cellStyle name="Obliczenia 4 2 7 5" xfId="46323" xr:uid="{00000000-0005-0000-0000-0000F4B40000}"/>
    <cellStyle name="Obliczenia 4 2 8" xfId="46324" xr:uid="{00000000-0005-0000-0000-0000F5B40000}"/>
    <cellStyle name="Obliczenia 4 2 8 2" xfId="46325" xr:uid="{00000000-0005-0000-0000-0000F6B40000}"/>
    <cellStyle name="Obliczenia 4 2 8 2 2" xfId="46326" xr:uid="{00000000-0005-0000-0000-0000F7B40000}"/>
    <cellStyle name="Obliczenia 4 2 8 2 3" xfId="46327" xr:uid="{00000000-0005-0000-0000-0000F8B40000}"/>
    <cellStyle name="Obliczenia 4 2 8 3" xfId="46328" xr:uid="{00000000-0005-0000-0000-0000F9B40000}"/>
    <cellStyle name="Obliczenia 4 2 8 3 2" xfId="46329" xr:uid="{00000000-0005-0000-0000-0000FAB40000}"/>
    <cellStyle name="Obliczenia 4 2 8 3 3" xfId="46330" xr:uid="{00000000-0005-0000-0000-0000FBB40000}"/>
    <cellStyle name="Obliczenia 4 2 8 4" xfId="46331" xr:uid="{00000000-0005-0000-0000-0000FCB40000}"/>
    <cellStyle name="Obliczenia 4 2 8 5" xfId="46332" xr:uid="{00000000-0005-0000-0000-0000FDB40000}"/>
    <cellStyle name="Obliczenia 4 2 9" xfId="46333" xr:uid="{00000000-0005-0000-0000-0000FEB40000}"/>
    <cellStyle name="Obliczenia 4 2 9 2" xfId="46334" xr:uid="{00000000-0005-0000-0000-0000FFB40000}"/>
    <cellStyle name="Obliczenia 4 2 9 2 2" xfId="46335" xr:uid="{00000000-0005-0000-0000-000000B50000}"/>
    <cellStyle name="Obliczenia 4 2 9 2 3" xfId="46336" xr:uid="{00000000-0005-0000-0000-000001B50000}"/>
    <cellStyle name="Obliczenia 4 2 9 3" xfId="46337" xr:uid="{00000000-0005-0000-0000-000002B50000}"/>
    <cellStyle name="Obliczenia 4 2 9 3 2" xfId="46338" xr:uid="{00000000-0005-0000-0000-000003B50000}"/>
    <cellStyle name="Obliczenia 4 2 9 3 3" xfId="46339" xr:uid="{00000000-0005-0000-0000-000004B50000}"/>
    <cellStyle name="Obliczenia 4 2 9 4" xfId="46340" xr:uid="{00000000-0005-0000-0000-000005B50000}"/>
    <cellStyle name="Obliczenia 4 2 9 5" xfId="46341" xr:uid="{00000000-0005-0000-0000-000006B50000}"/>
    <cellStyle name="Obliczenia 4 20" xfId="46342" xr:uid="{00000000-0005-0000-0000-000007B50000}"/>
    <cellStyle name="Obliczenia 4 20 2" xfId="46343" xr:uid="{00000000-0005-0000-0000-000008B50000}"/>
    <cellStyle name="Obliczenia 4 20 2 2" xfId="46344" xr:uid="{00000000-0005-0000-0000-000009B50000}"/>
    <cellStyle name="Obliczenia 4 20 2 3" xfId="46345" xr:uid="{00000000-0005-0000-0000-00000AB50000}"/>
    <cellStyle name="Obliczenia 4 20 3" xfId="46346" xr:uid="{00000000-0005-0000-0000-00000BB50000}"/>
    <cellStyle name="Obliczenia 4 20 3 2" xfId="46347" xr:uid="{00000000-0005-0000-0000-00000CB50000}"/>
    <cellStyle name="Obliczenia 4 20 3 3" xfId="46348" xr:uid="{00000000-0005-0000-0000-00000DB50000}"/>
    <cellStyle name="Obliczenia 4 20 4" xfId="46349" xr:uid="{00000000-0005-0000-0000-00000EB50000}"/>
    <cellStyle name="Obliczenia 4 20 5" xfId="46350" xr:uid="{00000000-0005-0000-0000-00000FB50000}"/>
    <cellStyle name="Obliczenia 4 21" xfId="46351" xr:uid="{00000000-0005-0000-0000-000010B50000}"/>
    <cellStyle name="Obliczenia 4 21 2" xfId="46352" xr:uid="{00000000-0005-0000-0000-000011B50000}"/>
    <cellStyle name="Obliczenia 4 21 2 2" xfId="46353" xr:uid="{00000000-0005-0000-0000-000012B50000}"/>
    <cellStyle name="Obliczenia 4 21 2 3" xfId="46354" xr:uid="{00000000-0005-0000-0000-000013B50000}"/>
    <cellStyle name="Obliczenia 4 21 3" xfId="46355" xr:uid="{00000000-0005-0000-0000-000014B50000}"/>
    <cellStyle name="Obliczenia 4 21 3 2" xfId="46356" xr:uid="{00000000-0005-0000-0000-000015B50000}"/>
    <cellStyle name="Obliczenia 4 21 3 3" xfId="46357" xr:uid="{00000000-0005-0000-0000-000016B50000}"/>
    <cellStyle name="Obliczenia 4 21 4" xfId="46358" xr:uid="{00000000-0005-0000-0000-000017B50000}"/>
    <cellStyle name="Obliczenia 4 21 5" xfId="46359" xr:uid="{00000000-0005-0000-0000-000018B50000}"/>
    <cellStyle name="Obliczenia 4 22" xfId="46360" xr:uid="{00000000-0005-0000-0000-000019B50000}"/>
    <cellStyle name="Obliczenia 4 22 2" xfId="46361" xr:uid="{00000000-0005-0000-0000-00001AB50000}"/>
    <cellStyle name="Obliczenia 4 22 2 2" xfId="46362" xr:uid="{00000000-0005-0000-0000-00001BB50000}"/>
    <cellStyle name="Obliczenia 4 22 2 3" xfId="46363" xr:uid="{00000000-0005-0000-0000-00001CB50000}"/>
    <cellStyle name="Obliczenia 4 22 3" xfId="46364" xr:uid="{00000000-0005-0000-0000-00001DB50000}"/>
    <cellStyle name="Obliczenia 4 22 3 2" xfId="46365" xr:uid="{00000000-0005-0000-0000-00001EB50000}"/>
    <cellStyle name="Obliczenia 4 22 3 3" xfId="46366" xr:uid="{00000000-0005-0000-0000-00001FB50000}"/>
    <cellStyle name="Obliczenia 4 22 4" xfId="46367" xr:uid="{00000000-0005-0000-0000-000020B50000}"/>
    <cellStyle name="Obliczenia 4 22 5" xfId="46368" xr:uid="{00000000-0005-0000-0000-000021B50000}"/>
    <cellStyle name="Obliczenia 4 23" xfId="46369" xr:uid="{00000000-0005-0000-0000-000022B50000}"/>
    <cellStyle name="Obliczenia 4 23 2" xfId="46370" xr:uid="{00000000-0005-0000-0000-000023B50000}"/>
    <cellStyle name="Obliczenia 4 24" xfId="46371" xr:uid="{00000000-0005-0000-0000-000024B50000}"/>
    <cellStyle name="Obliczenia 4 3" xfId="46372" xr:uid="{00000000-0005-0000-0000-000025B50000}"/>
    <cellStyle name="Obliczenia 4 3 10" xfId="46373" xr:uid="{00000000-0005-0000-0000-000026B50000}"/>
    <cellStyle name="Obliczenia 4 3 10 2" xfId="46374" xr:uid="{00000000-0005-0000-0000-000027B50000}"/>
    <cellStyle name="Obliczenia 4 3 10 2 2" xfId="46375" xr:uid="{00000000-0005-0000-0000-000028B50000}"/>
    <cellStyle name="Obliczenia 4 3 10 2 3" xfId="46376" xr:uid="{00000000-0005-0000-0000-000029B50000}"/>
    <cellStyle name="Obliczenia 4 3 10 3" xfId="46377" xr:uid="{00000000-0005-0000-0000-00002AB50000}"/>
    <cellStyle name="Obliczenia 4 3 10 3 2" xfId="46378" xr:uid="{00000000-0005-0000-0000-00002BB50000}"/>
    <cellStyle name="Obliczenia 4 3 10 3 3" xfId="46379" xr:uid="{00000000-0005-0000-0000-00002CB50000}"/>
    <cellStyle name="Obliczenia 4 3 10 4" xfId="46380" xr:uid="{00000000-0005-0000-0000-00002DB50000}"/>
    <cellStyle name="Obliczenia 4 3 10 5" xfId="46381" xr:uid="{00000000-0005-0000-0000-00002EB50000}"/>
    <cellStyle name="Obliczenia 4 3 11" xfId="46382" xr:uid="{00000000-0005-0000-0000-00002FB50000}"/>
    <cellStyle name="Obliczenia 4 3 11 2" xfId="46383" xr:uid="{00000000-0005-0000-0000-000030B50000}"/>
    <cellStyle name="Obliczenia 4 3 11 2 2" xfId="46384" xr:uid="{00000000-0005-0000-0000-000031B50000}"/>
    <cellStyle name="Obliczenia 4 3 11 2 3" xfId="46385" xr:uid="{00000000-0005-0000-0000-000032B50000}"/>
    <cellStyle name="Obliczenia 4 3 11 3" xfId="46386" xr:uid="{00000000-0005-0000-0000-000033B50000}"/>
    <cellStyle name="Obliczenia 4 3 11 3 2" xfId="46387" xr:uid="{00000000-0005-0000-0000-000034B50000}"/>
    <cellStyle name="Obliczenia 4 3 11 3 3" xfId="46388" xr:uid="{00000000-0005-0000-0000-000035B50000}"/>
    <cellStyle name="Obliczenia 4 3 11 4" xfId="46389" xr:uid="{00000000-0005-0000-0000-000036B50000}"/>
    <cellStyle name="Obliczenia 4 3 11 5" xfId="46390" xr:uid="{00000000-0005-0000-0000-000037B50000}"/>
    <cellStyle name="Obliczenia 4 3 12" xfId="46391" xr:uid="{00000000-0005-0000-0000-000038B50000}"/>
    <cellStyle name="Obliczenia 4 3 12 2" xfId="46392" xr:uid="{00000000-0005-0000-0000-000039B50000}"/>
    <cellStyle name="Obliczenia 4 3 12 2 2" xfId="46393" xr:uid="{00000000-0005-0000-0000-00003AB50000}"/>
    <cellStyle name="Obliczenia 4 3 12 2 3" xfId="46394" xr:uid="{00000000-0005-0000-0000-00003BB50000}"/>
    <cellStyle name="Obliczenia 4 3 12 3" xfId="46395" xr:uid="{00000000-0005-0000-0000-00003CB50000}"/>
    <cellStyle name="Obliczenia 4 3 12 3 2" xfId="46396" xr:uid="{00000000-0005-0000-0000-00003DB50000}"/>
    <cellStyle name="Obliczenia 4 3 12 3 3" xfId="46397" xr:uid="{00000000-0005-0000-0000-00003EB50000}"/>
    <cellStyle name="Obliczenia 4 3 12 4" xfId="46398" xr:uid="{00000000-0005-0000-0000-00003FB50000}"/>
    <cellStyle name="Obliczenia 4 3 12 5" xfId="46399" xr:uid="{00000000-0005-0000-0000-000040B50000}"/>
    <cellStyle name="Obliczenia 4 3 13" xfId="46400" xr:uid="{00000000-0005-0000-0000-000041B50000}"/>
    <cellStyle name="Obliczenia 4 3 13 2" xfId="46401" xr:uid="{00000000-0005-0000-0000-000042B50000}"/>
    <cellStyle name="Obliczenia 4 3 13 2 2" xfId="46402" xr:uid="{00000000-0005-0000-0000-000043B50000}"/>
    <cellStyle name="Obliczenia 4 3 13 2 3" xfId="46403" xr:uid="{00000000-0005-0000-0000-000044B50000}"/>
    <cellStyle name="Obliczenia 4 3 13 3" xfId="46404" xr:uid="{00000000-0005-0000-0000-000045B50000}"/>
    <cellStyle name="Obliczenia 4 3 13 3 2" xfId="46405" xr:uid="{00000000-0005-0000-0000-000046B50000}"/>
    <cellStyle name="Obliczenia 4 3 13 3 3" xfId="46406" xr:uid="{00000000-0005-0000-0000-000047B50000}"/>
    <cellStyle name="Obliczenia 4 3 13 4" xfId="46407" xr:uid="{00000000-0005-0000-0000-000048B50000}"/>
    <cellStyle name="Obliczenia 4 3 13 5" xfId="46408" xr:uid="{00000000-0005-0000-0000-000049B50000}"/>
    <cellStyle name="Obliczenia 4 3 14" xfId="46409" xr:uid="{00000000-0005-0000-0000-00004AB50000}"/>
    <cellStyle name="Obliczenia 4 3 14 2" xfId="46410" xr:uid="{00000000-0005-0000-0000-00004BB50000}"/>
    <cellStyle name="Obliczenia 4 3 14 2 2" xfId="46411" xr:uid="{00000000-0005-0000-0000-00004CB50000}"/>
    <cellStyle name="Obliczenia 4 3 14 2 3" xfId="46412" xr:uid="{00000000-0005-0000-0000-00004DB50000}"/>
    <cellStyle name="Obliczenia 4 3 14 3" xfId="46413" xr:uid="{00000000-0005-0000-0000-00004EB50000}"/>
    <cellStyle name="Obliczenia 4 3 14 3 2" xfId="46414" xr:uid="{00000000-0005-0000-0000-00004FB50000}"/>
    <cellStyle name="Obliczenia 4 3 14 3 3" xfId="46415" xr:uid="{00000000-0005-0000-0000-000050B50000}"/>
    <cellStyle name="Obliczenia 4 3 14 4" xfId="46416" xr:uid="{00000000-0005-0000-0000-000051B50000}"/>
    <cellStyle name="Obliczenia 4 3 14 5" xfId="46417" xr:uid="{00000000-0005-0000-0000-000052B50000}"/>
    <cellStyle name="Obliczenia 4 3 15" xfId="46418" xr:uid="{00000000-0005-0000-0000-000053B50000}"/>
    <cellStyle name="Obliczenia 4 3 15 2" xfId="46419" xr:uid="{00000000-0005-0000-0000-000054B50000}"/>
    <cellStyle name="Obliczenia 4 3 15 2 2" xfId="46420" xr:uid="{00000000-0005-0000-0000-000055B50000}"/>
    <cellStyle name="Obliczenia 4 3 15 2 3" xfId="46421" xr:uid="{00000000-0005-0000-0000-000056B50000}"/>
    <cellStyle name="Obliczenia 4 3 15 3" xfId="46422" xr:uid="{00000000-0005-0000-0000-000057B50000}"/>
    <cellStyle name="Obliczenia 4 3 15 3 2" xfId="46423" xr:uid="{00000000-0005-0000-0000-000058B50000}"/>
    <cellStyle name="Obliczenia 4 3 15 3 3" xfId="46424" xr:uid="{00000000-0005-0000-0000-000059B50000}"/>
    <cellStyle name="Obliczenia 4 3 15 4" xfId="46425" xr:uid="{00000000-0005-0000-0000-00005AB50000}"/>
    <cellStyle name="Obliczenia 4 3 15 5" xfId="46426" xr:uid="{00000000-0005-0000-0000-00005BB50000}"/>
    <cellStyle name="Obliczenia 4 3 16" xfId="46427" xr:uid="{00000000-0005-0000-0000-00005CB50000}"/>
    <cellStyle name="Obliczenia 4 3 16 2" xfId="46428" xr:uid="{00000000-0005-0000-0000-00005DB50000}"/>
    <cellStyle name="Obliczenia 4 3 16 2 2" xfId="46429" xr:uid="{00000000-0005-0000-0000-00005EB50000}"/>
    <cellStyle name="Obliczenia 4 3 16 2 3" xfId="46430" xr:uid="{00000000-0005-0000-0000-00005FB50000}"/>
    <cellStyle name="Obliczenia 4 3 16 3" xfId="46431" xr:uid="{00000000-0005-0000-0000-000060B50000}"/>
    <cellStyle name="Obliczenia 4 3 16 3 2" xfId="46432" xr:uid="{00000000-0005-0000-0000-000061B50000}"/>
    <cellStyle name="Obliczenia 4 3 16 3 3" xfId="46433" xr:uid="{00000000-0005-0000-0000-000062B50000}"/>
    <cellStyle name="Obliczenia 4 3 16 4" xfId="46434" xr:uid="{00000000-0005-0000-0000-000063B50000}"/>
    <cellStyle name="Obliczenia 4 3 16 5" xfId="46435" xr:uid="{00000000-0005-0000-0000-000064B50000}"/>
    <cellStyle name="Obliczenia 4 3 17" xfId="46436" xr:uid="{00000000-0005-0000-0000-000065B50000}"/>
    <cellStyle name="Obliczenia 4 3 17 2" xfId="46437" xr:uid="{00000000-0005-0000-0000-000066B50000}"/>
    <cellStyle name="Obliczenia 4 3 17 2 2" xfId="46438" xr:uid="{00000000-0005-0000-0000-000067B50000}"/>
    <cellStyle name="Obliczenia 4 3 17 2 3" xfId="46439" xr:uid="{00000000-0005-0000-0000-000068B50000}"/>
    <cellStyle name="Obliczenia 4 3 17 3" xfId="46440" xr:uid="{00000000-0005-0000-0000-000069B50000}"/>
    <cellStyle name="Obliczenia 4 3 17 3 2" xfId="46441" xr:uid="{00000000-0005-0000-0000-00006AB50000}"/>
    <cellStyle name="Obliczenia 4 3 17 3 3" xfId="46442" xr:uid="{00000000-0005-0000-0000-00006BB50000}"/>
    <cellStyle name="Obliczenia 4 3 17 4" xfId="46443" xr:uid="{00000000-0005-0000-0000-00006CB50000}"/>
    <cellStyle name="Obliczenia 4 3 17 5" xfId="46444" xr:uid="{00000000-0005-0000-0000-00006DB50000}"/>
    <cellStyle name="Obliczenia 4 3 18" xfId="46445" xr:uid="{00000000-0005-0000-0000-00006EB50000}"/>
    <cellStyle name="Obliczenia 4 3 18 2" xfId="46446" xr:uid="{00000000-0005-0000-0000-00006FB50000}"/>
    <cellStyle name="Obliczenia 4 3 18 2 2" xfId="46447" xr:uid="{00000000-0005-0000-0000-000070B50000}"/>
    <cellStyle name="Obliczenia 4 3 18 2 3" xfId="46448" xr:uid="{00000000-0005-0000-0000-000071B50000}"/>
    <cellStyle name="Obliczenia 4 3 18 3" xfId="46449" xr:uid="{00000000-0005-0000-0000-000072B50000}"/>
    <cellStyle name="Obliczenia 4 3 18 3 2" xfId="46450" xr:uid="{00000000-0005-0000-0000-000073B50000}"/>
    <cellStyle name="Obliczenia 4 3 18 3 3" xfId="46451" xr:uid="{00000000-0005-0000-0000-000074B50000}"/>
    <cellStyle name="Obliczenia 4 3 18 4" xfId="46452" xr:uid="{00000000-0005-0000-0000-000075B50000}"/>
    <cellStyle name="Obliczenia 4 3 18 5" xfId="46453" xr:uid="{00000000-0005-0000-0000-000076B50000}"/>
    <cellStyle name="Obliczenia 4 3 19" xfId="46454" xr:uid="{00000000-0005-0000-0000-000077B50000}"/>
    <cellStyle name="Obliczenia 4 3 19 2" xfId="46455" xr:uid="{00000000-0005-0000-0000-000078B50000}"/>
    <cellStyle name="Obliczenia 4 3 19 2 2" xfId="46456" xr:uid="{00000000-0005-0000-0000-000079B50000}"/>
    <cellStyle name="Obliczenia 4 3 19 2 3" xfId="46457" xr:uid="{00000000-0005-0000-0000-00007AB50000}"/>
    <cellStyle name="Obliczenia 4 3 19 3" xfId="46458" xr:uid="{00000000-0005-0000-0000-00007BB50000}"/>
    <cellStyle name="Obliczenia 4 3 19 3 2" xfId="46459" xr:uid="{00000000-0005-0000-0000-00007CB50000}"/>
    <cellStyle name="Obliczenia 4 3 19 3 3" xfId="46460" xr:uid="{00000000-0005-0000-0000-00007DB50000}"/>
    <cellStyle name="Obliczenia 4 3 19 4" xfId="46461" xr:uid="{00000000-0005-0000-0000-00007EB50000}"/>
    <cellStyle name="Obliczenia 4 3 19 5" xfId="46462" xr:uid="{00000000-0005-0000-0000-00007FB50000}"/>
    <cellStyle name="Obliczenia 4 3 2" xfId="46463" xr:uid="{00000000-0005-0000-0000-000080B50000}"/>
    <cellStyle name="Obliczenia 4 3 2 2" xfId="46464" xr:uid="{00000000-0005-0000-0000-000081B50000}"/>
    <cellStyle name="Obliczenia 4 3 2 2 2" xfId="46465" xr:uid="{00000000-0005-0000-0000-000082B50000}"/>
    <cellStyle name="Obliczenia 4 3 2 2 3" xfId="46466" xr:uid="{00000000-0005-0000-0000-000083B50000}"/>
    <cellStyle name="Obliczenia 4 3 2 2 4" xfId="46467" xr:uid="{00000000-0005-0000-0000-000084B50000}"/>
    <cellStyle name="Obliczenia 4 3 2 3" xfId="46468" xr:uid="{00000000-0005-0000-0000-000085B50000}"/>
    <cellStyle name="Obliczenia 4 3 2 3 2" xfId="46469" xr:uid="{00000000-0005-0000-0000-000086B50000}"/>
    <cellStyle name="Obliczenia 4 3 2 3 3" xfId="46470" xr:uid="{00000000-0005-0000-0000-000087B50000}"/>
    <cellStyle name="Obliczenia 4 3 2 4" xfId="46471" xr:uid="{00000000-0005-0000-0000-000088B50000}"/>
    <cellStyle name="Obliczenia 4 3 2 4 2" xfId="46472" xr:uid="{00000000-0005-0000-0000-000089B50000}"/>
    <cellStyle name="Obliczenia 4 3 2 5" xfId="46473" xr:uid="{00000000-0005-0000-0000-00008AB50000}"/>
    <cellStyle name="Obliczenia 4 3 20" xfId="46474" xr:uid="{00000000-0005-0000-0000-00008BB50000}"/>
    <cellStyle name="Obliczenia 4 3 20 2" xfId="46475" xr:uid="{00000000-0005-0000-0000-00008CB50000}"/>
    <cellStyle name="Obliczenia 4 3 20 2 2" xfId="46476" xr:uid="{00000000-0005-0000-0000-00008DB50000}"/>
    <cellStyle name="Obliczenia 4 3 20 2 3" xfId="46477" xr:uid="{00000000-0005-0000-0000-00008EB50000}"/>
    <cellStyle name="Obliczenia 4 3 20 3" xfId="46478" xr:uid="{00000000-0005-0000-0000-00008FB50000}"/>
    <cellStyle name="Obliczenia 4 3 20 3 2" xfId="46479" xr:uid="{00000000-0005-0000-0000-000090B50000}"/>
    <cellStyle name="Obliczenia 4 3 20 3 3" xfId="46480" xr:uid="{00000000-0005-0000-0000-000091B50000}"/>
    <cellStyle name="Obliczenia 4 3 20 4" xfId="46481" xr:uid="{00000000-0005-0000-0000-000092B50000}"/>
    <cellStyle name="Obliczenia 4 3 20 5" xfId="46482" xr:uid="{00000000-0005-0000-0000-000093B50000}"/>
    <cellStyle name="Obliczenia 4 3 21" xfId="46483" xr:uid="{00000000-0005-0000-0000-000094B50000}"/>
    <cellStyle name="Obliczenia 4 3 21 2" xfId="46484" xr:uid="{00000000-0005-0000-0000-000095B50000}"/>
    <cellStyle name="Obliczenia 4 3 22" xfId="46485" xr:uid="{00000000-0005-0000-0000-000096B50000}"/>
    <cellStyle name="Obliczenia 4 3 3" xfId="46486" xr:uid="{00000000-0005-0000-0000-000097B50000}"/>
    <cellStyle name="Obliczenia 4 3 3 2" xfId="46487" xr:uid="{00000000-0005-0000-0000-000098B50000}"/>
    <cellStyle name="Obliczenia 4 3 3 2 2" xfId="46488" xr:uid="{00000000-0005-0000-0000-000099B50000}"/>
    <cellStyle name="Obliczenia 4 3 3 2 3" xfId="46489" xr:uid="{00000000-0005-0000-0000-00009AB50000}"/>
    <cellStyle name="Obliczenia 4 3 3 2 4" xfId="46490" xr:uid="{00000000-0005-0000-0000-00009BB50000}"/>
    <cellStyle name="Obliczenia 4 3 3 3" xfId="46491" xr:uid="{00000000-0005-0000-0000-00009CB50000}"/>
    <cellStyle name="Obliczenia 4 3 3 3 2" xfId="46492" xr:uid="{00000000-0005-0000-0000-00009DB50000}"/>
    <cellStyle name="Obliczenia 4 3 3 3 3" xfId="46493" xr:uid="{00000000-0005-0000-0000-00009EB50000}"/>
    <cellStyle name="Obliczenia 4 3 3 4" xfId="46494" xr:uid="{00000000-0005-0000-0000-00009FB50000}"/>
    <cellStyle name="Obliczenia 4 3 3 5" xfId="46495" xr:uid="{00000000-0005-0000-0000-0000A0B50000}"/>
    <cellStyle name="Obliczenia 4 3 4" xfId="46496" xr:uid="{00000000-0005-0000-0000-0000A1B50000}"/>
    <cellStyle name="Obliczenia 4 3 4 2" xfId="46497" xr:uid="{00000000-0005-0000-0000-0000A2B50000}"/>
    <cellStyle name="Obliczenia 4 3 4 2 2" xfId="46498" xr:uid="{00000000-0005-0000-0000-0000A3B50000}"/>
    <cellStyle name="Obliczenia 4 3 4 2 3" xfId="46499" xr:uid="{00000000-0005-0000-0000-0000A4B50000}"/>
    <cellStyle name="Obliczenia 4 3 4 3" xfId="46500" xr:uid="{00000000-0005-0000-0000-0000A5B50000}"/>
    <cellStyle name="Obliczenia 4 3 4 3 2" xfId="46501" xr:uid="{00000000-0005-0000-0000-0000A6B50000}"/>
    <cellStyle name="Obliczenia 4 3 4 3 3" xfId="46502" xr:uid="{00000000-0005-0000-0000-0000A7B50000}"/>
    <cellStyle name="Obliczenia 4 3 4 4" xfId="46503" xr:uid="{00000000-0005-0000-0000-0000A8B50000}"/>
    <cellStyle name="Obliczenia 4 3 4 5" xfId="46504" xr:uid="{00000000-0005-0000-0000-0000A9B50000}"/>
    <cellStyle name="Obliczenia 4 3 5" xfId="46505" xr:uid="{00000000-0005-0000-0000-0000AAB50000}"/>
    <cellStyle name="Obliczenia 4 3 5 2" xfId="46506" xr:uid="{00000000-0005-0000-0000-0000ABB50000}"/>
    <cellStyle name="Obliczenia 4 3 5 2 2" xfId="46507" xr:uid="{00000000-0005-0000-0000-0000ACB50000}"/>
    <cellStyle name="Obliczenia 4 3 5 2 3" xfId="46508" xr:uid="{00000000-0005-0000-0000-0000ADB50000}"/>
    <cellStyle name="Obliczenia 4 3 5 3" xfId="46509" xr:uid="{00000000-0005-0000-0000-0000AEB50000}"/>
    <cellStyle name="Obliczenia 4 3 5 3 2" xfId="46510" xr:uid="{00000000-0005-0000-0000-0000AFB50000}"/>
    <cellStyle name="Obliczenia 4 3 5 3 3" xfId="46511" xr:uid="{00000000-0005-0000-0000-0000B0B50000}"/>
    <cellStyle name="Obliczenia 4 3 5 4" xfId="46512" xr:uid="{00000000-0005-0000-0000-0000B1B50000}"/>
    <cellStyle name="Obliczenia 4 3 5 5" xfId="46513" xr:uid="{00000000-0005-0000-0000-0000B2B50000}"/>
    <cellStyle name="Obliczenia 4 3 6" xfId="46514" xr:uid="{00000000-0005-0000-0000-0000B3B50000}"/>
    <cellStyle name="Obliczenia 4 3 6 2" xfId="46515" xr:uid="{00000000-0005-0000-0000-0000B4B50000}"/>
    <cellStyle name="Obliczenia 4 3 6 2 2" xfId="46516" xr:uid="{00000000-0005-0000-0000-0000B5B50000}"/>
    <cellStyle name="Obliczenia 4 3 6 2 3" xfId="46517" xr:uid="{00000000-0005-0000-0000-0000B6B50000}"/>
    <cellStyle name="Obliczenia 4 3 6 3" xfId="46518" xr:uid="{00000000-0005-0000-0000-0000B7B50000}"/>
    <cellStyle name="Obliczenia 4 3 6 3 2" xfId="46519" xr:uid="{00000000-0005-0000-0000-0000B8B50000}"/>
    <cellStyle name="Obliczenia 4 3 6 3 3" xfId="46520" xr:uid="{00000000-0005-0000-0000-0000B9B50000}"/>
    <cellStyle name="Obliczenia 4 3 6 4" xfId="46521" xr:uid="{00000000-0005-0000-0000-0000BAB50000}"/>
    <cellStyle name="Obliczenia 4 3 6 5" xfId="46522" xr:uid="{00000000-0005-0000-0000-0000BBB50000}"/>
    <cellStyle name="Obliczenia 4 3 7" xfId="46523" xr:uid="{00000000-0005-0000-0000-0000BCB50000}"/>
    <cellStyle name="Obliczenia 4 3 7 2" xfId="46524" xr:uid="{00000000-0005-0000-0000-0000BDB50000}"/>
    <cellStyle name="Obliczenia 4 3 7 2 2" xfId="46525" xr:uid="{00000000-0005-0000-0000-0000BEB50000}"/>
    <cellStyle name="Obliczenia 4 3 7 2 3" xfId="46526" xr:uid="{00000000-0005-0000-0000-0000BFB50000}"/>
    <cellStyle name="Obliczenia 4 3 7 3" xfId="46527" xr:uid="{00000000-0005-0000-0000-0000C0B50000}"/>
    <cellStyle name="Obliczenia 4 3 7 3 2" xfId="46528" xr:uid="{00000000-0005-0000-0000-0000C1B50000}"/>
    <cellStyle name="Obliczenia 4 3 7 3 3" xfId="46529" xr:uid="{00000000-0005-0000-0000-0000C2B50000}"/>
    <cellStyle name="Obliczenia 4 3 7 4" xfId="46530" xr:uid="{00000000-0005-0000-0000-0000C3B50000}"/>
    <cellStyle name="Obliczenia 4 3 7 5" xfId="46531" xr:uid="{00000000-0005-0000-0000-0000C4B50000}"/>
    <cellStyle name="Obliczenia 4 3 8" xfId="46532" xr:uid="{00000000-0005-0000-0000-0000C5B50000}"/>
    <cellStyle name="Obliczenia 4 3 8 2" xfId="46533" xr:uid="{00000000-0005-0000-0000-0000C6B50000}"/>
    <cellStyle name="Obliczenia 4 3 8 2 2" xfId="46534" xr:uid="{00000000-0005-0000-0000-0000C7B50000}"/>
    <cellStyle name="Obliczenia 4 3 8 2 3" xfId="46535" xr:uid="{00000000-0005-0000-0000-0000C8B50000}"/>
    <cellStyle name="Obliczenia 4 3 8 3" xfId="46536" xr:uid="{00000000-0005-0000-0000-0000C9B50000}"/>
    <cellStyle name="Obliczenia 4 3 8 3 2" xfId="46537" xr:uid="{00000000-0005-0000-0000-0000CAB50000}"/>
    <cellStyle name="Obliczenia 4 3 8 3 3" xfId="46538" xr:uid="{00000000-0005-0000-0000-0000CBB50000}"/>
    <cellStyle name="Obliczenia 4 3 8 4" xfId="46539" xr:uid="{00000000-0005-0000-0000-0000CCB50000}"/>
    <cellStyle name="Obliczenia 4 3 8 5" xfId="46540" xr:uid="{00000000-0005-0000-0000-0000CDB50000}"/>
    <cellStyle name="Obliczenia 4 3 9" xfId="46541" xr:uid="{00000000-0005-0000-0000-0000CEB50000}"/>
    <cellStyle name="Obliczenia 4 3 9 2" xfId="46542" xr:uid="{00000000-0005-0000-0000-0000CFB50000}"/>
    <cellStyle name="Obliczenia 4 3 9 2 2" xfId="46543" xr:uid="{00000000-0005-0000-0000-0000D0B50000}"/>
    <cellStyle name="Obliczenia 4 3 9 2 3" xfId="46544" xr:uid="{00000000-0005-0000-0000-0000D1B50000}"/>
    <cellStyle name="Obliczenia 4 3 9 3" xfId="46545" xr:uid="{00000000-0005-0000-0000-0000D2B50000}"/>
    <cellStyle name="Obliczenia 4 3 9 3 2" xfId="46546" xr:uid="{00000000-0005-0000-0000-0000D3B50000}"/>
    <cellStyle name="Obliczenia 4 3 9 3 3" xfId="46547" xr:uid="{00000000-0005-0000-0000-0000D4B50000}"/>
    <cellStyle name="Obliczenia 4 3 9 4" xfId="46548" xr:uid="{00000000-0005-0000-0000-0000D5B50000}"/>
    <cellStyle name="Obliczenia 4 3 9 5" xfId="46549" xr:uid="{00000000-0005-0000-0000-0000D6B50000}"/>
    <cellStyle name="Obliczenia 4 4" xfId="46550" xr:uid="{00000000-0005-0000-0000-0000D7B50000}"/>
    <cellStyle name="Obliczenia 4 4 2" xfId="46551" xr:uid="{00000000-0005-0000-0000-0000D8B50000}"/>
    <cellStyle name="Obliczenia 4 4 2 2" xfId="46552" xr:uid="{00000000-0005-0000-0000-0000D9B50000}"/>
    <cellStyle name="Obliczenia 4 4 2 3" xfId="46553" xr:uid="{00000000-0005-0000-0000-0000DAB50000}"/>
    <cellStyle name="Obliczenia 4 4 2 4" xfId="46554" xr:uid="{00000000-0005-0000-0000-0000DBB50000}"/>
    <cellStyle name="Obliczenia 4 4 3" xfId="46555" xr:uid="{00000000-0005-0000-0000-0000DCB50000}"/>
    <cellStyle name="Obliczenia 4 4 3 2" xfId="46556" xr:uid="{00000000-0005-0000-0000-0000DDB50000}"/>
    <cellStyle name="Obliczenia 4 4 3 3" xfId="46557" xr:uid="{00000000-0005-0000-0000-0000DEB50000}"/>
    <cellStyle name="Obliczenia 4 4 4" xfId="46558" xr:uid="{00000000-0005-0000-0000-0000DFB50000}"/>
    <cellStyle name="Obliczenia 4 4 4 2" xfId="46559" xr:uid="{00000000-0005-0000-0000-0000E0B50000}"/>
    <cellStyle name="Obliczenia 4 4 5" xfId="46560" xr:uid="{00000000-0005-0000-0000-0000E1B50000}"/>
    <cellStyle name="Obliczenia 4 5" xfId="46561" xr:uid="{00000000-0005-0000-0000-0000E2B50000}"/>
    <cellStyle name="Obliczenia 4 5 2" xfId="46562" xr:uid="{00000000-0005-0000-0000-0000E3B50000}"/>
    <cellStyle name="Obliczenia 4 5 2 2" xfId="46563" xr:uid="{00000000-0005-0000-0000-0000E4B50000}"/>
    <cellStyle name="Obliczenia 4 5 2 3" xfId="46564" xr:uid="{00000000-0005-0000-0000-0000E5B50000}"/>
    <cellStyle name="Obliczenia 4 5 2 4" xfId="46565" xr:uid="{00000000-0005-0000-0000-0000E6B50000}"/>
    <cellStyle name="Obliczenia 4 5 3" xfId="46566" xr:uid="{00000000-0005-0000-0000-0000E7B50000}"/>
    <cellStyle name="Obliczenia 4 5 3 2" xfId="46567" xr:uid="{00000000-0005-0000-0000-0000E8B50000}"/>
    <cellStyle name="Obliczenia 4 5 3 3" xfId="46568" xr:uid="{00000000-0005-0000-0000-0000E9B50000}"/>
    <cellStyle name="Obliczenia 4 5 4" xfId="46569" xr:uid="{00000000-0005-0000-0000-0000EAB50000}"/>
    <cellStyle name="Obliczenia 4 5 5" xfId="46570" xr:uid="{00000000-0005-0000-0000-0000EBB50000}"/>
    <cellStyle name="Obliczenia 4 6" xfId="46571" xr:uid="{00000000-0005-0000-0000-0000ECB50000}"/>
    <cellStyle name="Obliczenia 4 6 2" xfId="46572" xr:uid="{00000000-0005-0000-0000-0000EDB50000}"/>
    <cellStyle name="Obliczenia 4 6 2 2" xfId="46573" xr:uid="{00000000-0005-0000-0000-0000EEB50000}"/>
    <cellStyle name="Obliczenia 4 6 2 3" xfId="46574" xr:uid="{00000000-0005-0000-0000-0000EFB50000}"/>
    <cellStyle name="Obliczenia 4 6 3" xfId="46575" xr:uid="{00000000-0005-0000-0000-0000F0B50000}"/>
    <cellStyle name="Obliczenia 4 6 3 2" xfId="46576" xr:uid="{00000000-0005-0000-0000-0000F1B50000}"/>
    <cellStyle name="Obliczenia 4 6 3 3" xfId="46577" xr:uid="{00000000-0005-0000-0000-0000F2B50000}"/>
    <cellStyle name="Obliczenia 4 6 4" xfId="46578" xr:uid="{00000000-0005-0000-0000-0000F3B50000}"/>
    <cellStyle name="Obliczenia 4 6 5" xfId="46579" xr:uid="{00000000-0005-0000-0000-0000F4B50000}"/>
    <cellStyle name="Obliczenia 4 7" xfId="46580" xr:uid="{00000000-0005-0000-0000-0000F5B50000}"/>
    <cellStyle name="Obliczenia 4 7 2" xfId="46581" xr:uid="{00000000-0005-0000-0000-0000F6B50000}"/>
    <cellStyle name="Obliczenia 4 7 2 2" xfId="46582" xr:uid="{00000000-0005-0000-0000-0000F7B50000}"/>
    <cellStyle name="Obliczenia 4 7 2 3" xfId="46583" xr:uid="{00000000-0005-0000-0000-0000F8B50000}"/>
    <cellStyle name="Obliczenia 4 7 3" xfId="46584" xr:uid="{00000000-0005-0000-0000-0000F9B50000}"/>
    <cellStyle name="Obliczenia 4 7 3 2" xfId="46585" xr:uid="{00000000-0005-0000-0000-0000FAB50000}"/>
    <cellStyle name="Obliczenia 4 7 3 3" xfId="46586" xr:uid="{00000000-0005-0000-0000-0000FBB50000}"/>
    <cellStyle name="Obliczenia 4 7 4" xfId="46587" xr:uid="{00000000-0005-0000-0000-0000FCB50000}"/>
    <cellStyle name="Obliczenia 4 7 5" xfId="46588" xr:uid="{00000000-0005-0000-0000-0000FDB50000}"/>
    <cellStyle name="Obliczenia 4 8" xfId="46589" xr:uid="{00000000-0005-0000-0000-0000FEB50000}"/>
    <cellStyle name="Obliczenia 4 8 2" xfId="46590" xr:uid="{00000000-0005-0000-0000-0000FFB50000}"/>
    <cellStyle name="Obliczenia 4 8 2 2" xfId="46591" xr:uid="{00000000-0005-0000-0000-000000B60000}"/>
    <cellStyle name="Obliczenia 4 8 2 3" xfId="46592" xr:uid="{00000000-0005-0000-0000-000001B60000}"/>
    <cellStyle name="Obliczenia 4 8 3" xfId="46593" xr:uid="{00000000-0005-0000-0000-000002B60000}"/>
    <cellStyle name="Obliczenia 4 8 3 2" xfId="46594" xr:uid="{00000000-0005-0000-0000-000003B60000}"/>
    <cellStyle name="Obliczenia 4 8 3 3" xfId="46595" xr:uid="{00000000-0005-0000-0000-000004B60000}"/>
    <cellStyle name="Obliczenia 4 8 4" xfId="46596" xr:uid="{00000000-0005-0000-0000-000005B60000}"/>
    <cellStyle name="Obliczenia 4 8 5" xfId="46597" xr:uid="{00000000-0005-0000-0000-000006B60000}"/>
    <cellStyle name="Obliczenia 4 9" xfId="46598" xr:uid="{00000000-0005-0000-0000-000007B60000}"/>
    <cellStyle name="Obliczenia 4 9 2" xfId="46599" xr:uid="{00000000-0005-0000-0000-000008B60000}"/>
    <cellStyle name="Obliczenia 4 9 2 2" xfId="46600" xr:uid="{00000000-0005-0000-0000-000009B60000}"/>
    <cellStyle name="Obliczenia 4 9 2 3" xfId="46601" xr:uid="{00000000-0005-0000-0000-00000AB60000}"/>
    <cellStyle name="Obliczenia 4 9 3" xfId="46602" xr:uid="{00000000-0005-0000-0000-00000BB60000}"/>
    <cellStyle name="Obliczenia 4 9 3 2" xfId="46603" xr:uid="{00000000-0005-0000-0000-00000CB60000}"/>
    <cellStyle name="Obliczenia 4 9 3 3" xfId="46604" xr:uid="{00000000-0005-0000-0000-00000DB60000}"/>
    <cellStyle name="Obliczenia 4 9 4" xfId="46605" xr:uid="{00000000-0005-0000-0000-00000EB60000}"/>
    <cellStyle name="Obliczenia 4 9 5" xfId="46606" xr:uid="{00000000-0005-0000-0000-00000FB60000}"/>
    <cellStyle name="Obliczenia 5" xfId="46607" xr:uid="{00000000-0005-0000-0000-000010B60000}"/>
    <cellStyle name="Obliczenia 5 10" xfId="46608" xr:uid="{00000000-0005-0000-0000-000011B60000}"/>
    <cellStyle name="Obliczenia 5 10 2" xfId="46609" xr:uid="{00000000-0005-0000-0000-000012B60000}"/>
    <cellStyle name="Obliczenia 5 10 2 2" xfId="46610" xr:uid="{00000000-0005-0000-0000-000013B60000}"/>
    <cellStyle name="Obliczenia 5 10 2 3" xfId="46611" xr:uid="{00000000-0005-0000-0000-000014B60000}"/>
    <cellStyle name="Obliczenia 5 10 3" xfId="46612" xr:uid="{00000000-0005-0000-0000-000015B60000}"/>
    <cellStyle name="Obliczenia 5 10 3 2" xfId="46613" xr:uid="{00000000-0005-0000-0000-000016B60000}"/>
    <cellStyle name="Obliczenia 5 10 3 3" xfId="46614" xr:uid="{00000000-0005-0000-0000-000017B60000}"/>
    <cellStyle name="Obliczenia 5 10 4" xfId="46615" xr:uid="{00000000-0005-0000-0000-000018B60000}"/>
    <cellStyle name="Obliczenia 5 10 5" xfId="46616" xr:uid="{00000000-0005-0000-0000-000019B60000}"/>
    <cellStyle name="Obliczenia 5 11" xfId="46617" xr:uid="{00000000-0005-0000-0000-00001AB60000}"/>
    <cellStyle name="Obliczenia 5 11 2" xfId="46618" xr:uid="{00000000-0005-0000-0000-00001BB60000}"/>
    <cellStyle name="Obliczenia 5 11 2 2" xfId="46619" xr:uid="{00000000-0005-0000-0000-00001CB60000}"/>
    <cellStyle name="Obliczenia 5 11 2 3" xfId="46620" xr:uid="{00000000-0005-0000-0000-00001DB60000}"/>
    <cellStyle name="Obliczenia 5 11 3" xfId="46621" xr:uid="{00000000-0005-0000-0000-00001EB60000}"/>
    <cellStyle name="Obliczenia 5 11 3 2" xfId="46622" xr:uid="{00000000-0005-0000-0000-00001FB60000}"/>
    <cellStyle name="Obliczenia 5 11 3 3" xfId="46623" xr:uid="{00000000-0005-0000-0000-000020B60000}"/>
    <cellStyle name="Obliczenia 5 11 4" xfId="46624" xr:uid="{00000000-0005-0000-0000-000021B60000}"/>
    <cellStyle name="Obliczenia 5 11 5" xfId="46625" xr:uid="{00000000-0005-0000-0000-000022B60000}"/>
    <cellStyle name="Obliczenia 5 12" xfId="46626" xr:uid="{00000000-0005-0000-0000-000023B60000}"/>
    <cellStyle name="Obliczenia 5 12 2" xfId="46627" xr:uid="{00000000-0005-0000-0000-000024B60000}"/>
    <cellStyle name="Obliczenia 5 12 2 2" xfId="46628" xr:uid="{00000000-0005-0000-0000-000025B60000}"/>
    <cellStyle name="Obliczenia 5 12 2 3" xfId="46629" xr:uid="{00000000-0005-0000-0000-000026B60000}"/>
    <cellStyle name="Obliczenia 5 12 3" xfId="46630" xr:uid="{00000000-0005-0000-0000-000027B60000}"/>
    <cellStyle name="Obliczenia 5 12 3 2" xfId="46631" xr:uid="{00000000-0005-0000-0000-000028B60000}"/>
    <cellStyle name="Obliczenia 5 12 3 3" xfId="46632" xr:uid="{00000000-0005-0000-0000-000029B60000}"/>
    <cellStyle name="Obliczenia 5 12 4" xfId="46633" xr:uid="{00000000-0005-0000-0000-00002AB60000}"/>
    <cellStyle name="Obliczenia 5 12 5" xfId="46634" xr:uid="{00000000-0005-0000-0000-00002BB60000}"/>
    <cellStyle name="Obliczenia 5 13" xfId="46635" xr:uid="{00000000-0005-0000-0000-00002CB60000}"/>
    <cellStyle name="Obliczenia 5 13 2" xfId="46636" xr:uid="{00000000-0005-0000-0000-00002DB60000}"/>
    <cellStyle name="Obliczenia 5 13 2 2" xfId="46637" xr:uid="{00000000-0005-0000-0000-00002EB60000}"/>
    <cellStyle name="Obliczenia 5 13 2 3" xfId="46638" xr:uid="{00000000-0005-0000-0000-00002FB60000}"/>
    <cellStyle name="Obliczenia 5 13 3" xfId="46639" xr:uid="{00000000-0005-0000-0000-000030B60000}"/>
    <cellStyle name="Obliczenia 5 13 3 2" xfId="46640" xr:uid="{00000000-0005-0000-0000-000031B60000}"/>
    <cellStyle name="Obliczenia 5 13 3 3" xfId="46641" xr:uid="{00000000-0005-0000-0000-000032B60000}"/>
    <cellStyle name="Obliczenia 5 13 4" xfId="46642" xr:uid="{00000000-0005-0000-0000-000033B60000}"/>
    <cellStyle name="Obliczenia 5 13 5" xfId="46643" xr:uid="{00000000-0005-0000-0000-000034B60000}"/>
    <cellStyle name="Obliczenia 5 14" xfId="46644" xr:uid="{00000000-0005-0000-0000-000035B60000}"/>
    <cellStyle name="Obliczenia 5 14 2" xfId="46645" xr:uid="{00000000-0005-0000-0000-000036B60000}"/>
    <cellStyle name="Obliczenia 5 14 2 2" xfId="46646" xr:uid="{00000000-0005-0000-0000-000037B60000}"/>
    <cellStyle name="Obliczenia 5 14 2 3" xfId="46647" xr:uid="{00000000-0005-0000-0000-000038B60000}"/>
    <cellStyle name="Obliczenia 5 14 3" xfId="46648" xr:uid="{00000000-0005-0000-0000-000039B60000}"/>
    <cellStyle name="Obliczenia 5 14 3 2" xfId="46649" xr:uid="{00000000-0005-0000-0000-00003AB60000}"/>
    <cellStyle name="Obliczenia 5 14 3 3" xfId="46650" xr:uid="{00000000-0005-0000-0000-00003BB60000}"/>
    <cellStyle name="Obliczenia 5 14 4" xfId="46651" xr:uid="{00000000-0005-0000-0000-00003CB60000}"/>
    <cellStyle name="Obliczenia 5 14 5" xfId="46652" xr:uid="{00000000-0005-0000-0000-00003DB60000}"/>
    <cellStyle name="Obliczenia 5 15" xfId="46653" xr:uid="{00000000-0005-0000-0000-00003EB60000}"/>
    <cellStyle name="Obliczenia 5 15 2" xfId="46654" xr:uid="{00000000-0005-0000-0000-00003FB60000}"/>
    <cellStyle name="Obliczenia 5 15 2 2" xfId="46655" xr:uid="{00000000-0005-0000-0000-000040B60000}"/>
    <cellStyle name="Obliczenia 5 15 2 3" xfId="46656" xr:uid="{00000000-0005-0000-0000-000041B60000}"/>
    <cellStyle name="Obliczenia 5 15 3" xfId="46657" xr:uid="{00000000-0005-0000-0000-000042B60000}"/>
    <cellStyle name="Obliczenia 5 15 3 2" xfId="46658" xr:uid="{00000000-0005-0000-0000-000043B60000}"/>
    <cellStyle name="Obliczenia 5 15 3 3" xfId="46659" xr:uid="{00000000-0005-0000-0000-000044B60000}"/>
    <cellStyle name="Obliczenia 5 15 4" xfId="46660" xr:uid="{00000000-0005-0000-0000-000045B60000}"/>
    <cellStyle name="Obliczenia 5 15 5" xfId="46661" xr:uid="{00000000-0005-0000-0000-000046B60000}"/>
    <cellStyle name="Obliczenia 5 16" xfId="46662" xr:uid="{00000000-0005-0000-0000-000047B60000}"/>
    <cellStyle name="Obliczenia 5 16 2" xfId="46663" xr:uid="{00000000-0005-0000-0000-000048B60000}"/>
    <cellStyle name="Obliczenia 5 16 2 2" xfId="46664" xr:uid="{00000000-0005-0000-0000-000049B60000}"/>
    <cellStyle name="Obliczenia 5 16 2 3" xfId="46665" xr:uid="{00000000-0005-0000-0000-00004AB60000}"/>
    <cellStyle name="Obliczenia 5 16 3" xfId="46666" xr:uid="{00000000-0005-0000-0000-00004BB60000}"/>
    <cellStyle name="Obliczenia 5 16 3 2" xfId="46667" xr:uid="{00000000-0005-0000-0000-00004CB60000}"/>
    <cellStyle name="Obliczenia 5 16 3 3" xfId="46668" xr:uid="{00000000-0005-0000-0000-00004DB60000}"/>
    <cellStyle name="Obliczenia 5 16 4" xfId="46669" xr:uid="{00000000-0005-0000-0000-00004EB60000}"/>
    <cellStyle name="Obliczenia 5 16 5" xfId="46670" xr:uid="{00000000-0005-0000-0000-00004FB60000}"/>
    <cellStyle name="Obliczenia 5 17" xfId="46671" xr:uid="{00000000-0005-0000-0000-000050B60000}"/>
    <cellStyle name="Obliczenia 5 17 2" xfId="46672" xr:uid="{00000000-0005-0000-0000-000051B60000}"/>
    <cellStyle name="Obliczenia 5 17 2 2" xfId="46673" xr:uid="{00000000-0005-0000-0000-000052B60000}"/>
    <cellStyle name="Obliczenia 5 17 2 3" xfId="46674" xr:uid="{00000000-0005-0000-0000-000053B60000}"/>
    <cellStyle name="Obliczenia 5 17 3" xfId="46675" xr:uid="{00000000-0005-0000-0000-000054B60000}"/>
    <cellStyle name="Obliczenia 5 17 3 2" xfId="46676" xr:uid="{00000000-0005-0000-0000-000055B60000}"/>
    <cellStyle name="Obliczenia 5 17 3 3" xfId="46677" xr:uid="{00000000-0005-0000-0000-000056B60000}"/>
    <cellStyle name="Obliczenia 5 17 4" xfId="46678" xr:uid="{00000000-0005-0000-0000-000057B60000}"/>
    <cellStyle name="Obliczenia 5 17 5" xfId="46679" xr:uid="{00000000-0005-0000-0000-000058B60000}"/>
    <cellStyle name="Obliczenia 5 18" xfId="46680" xr:uid="{00000000-0005-0000-0000-000059B60000}"/>
    <cellStyle name="Obliczenia 5 18 2" xfId="46681" xr:uid="{00000000-0005-0000-0000-00005AB60000}"/>
    <cellStyle name="Obliczenia 5 18 2 2" xfId="46682" xr:uid="{00000000-0005-0000-0000-00005BB60000}"/>
    <cellStyle name="Obliczenia 5 18 2 3" xfId="46683" xr:uid="{00000000-0005-0000-0000-00005CB60000}"/>
    <cellStyle name="Obliczenia 5 18 3" xfId="46684" xr:uid="{00000000-0005-0000-0000-00005DB60000}"/>
    <cellStyle name="Obliczenia 5 18 3 2" xfId="46685" xr:uid="{00000000-0005-0000-0000-00005EB60000}"/>
    <cellStyle name="Obliczenia 5 18 3 3" xfId="46686" xr:uid="{00000000-0005-0000-0000-00005FB60000}"/>
    <cellStyle name="Obliczenia 5 18 4" xfId="46687" xr:uid="{00000000-0005-0000-0000-000060B60000}"/>
    <cellStyle name="Obliczenia 5 18 5" xfId="46688" xr:uid="{00000000-0005-0000-0000-000061B60000}"/>
    <cellStyle name="Obliczenia 5 19" xfId="46689" xr:uid="{00000000-0005-0000-0000-000062B60000}"/>
    <cellStyle name="Obliczenia 5 19 2" xfId="46690" xr:uid="{00000000-0005-0000-0000-000063B60000}"/>
    <cellStyle name="Obliczenia 5 19 2 2" xfId="46691" xr:uid="{00000000-0005-0000-0000-000064B60000}"/>
    <cellStyle name="Obliczenia 5 19 2 3" xfId="46692" xr:uid="{00000000-0005-0000-0000-000065B60000}"/>
    <cellStyle name="Obliczenia 5 19 3" xfId="46693" xr:uid="{00000000-0005-0000-0000-000066B60000}"/>
    <cellStyle name="Obliczenia 5 19 3 2" xfId="46694" xr:uid="{00000000-0005-0000-0000-000067B60000}"/>
    <cellStyle name="Obliczenia 5 19 3 3" xfId="46695" xr:uid="{00000000-0005-0000-0000-000068B60000}"/>
    <cellStyle name="Obliczenia 5 19 4" xfId="46696" xr:uid="{00000000-0005-0000-0000-000069B60000}"/>
    <cellStyle name="Obliczenia 5 19 5" xfId="46697" xr:uid="{00000000-0005-0000-0000-00006AB60000}"/>
    <cellStyle name="Obliczenia 5 2" xfId="46698" xr:uid="{00000000-0005-0000-0000-00006BB60000}"/>
    <cellStyle name="Obliczenia 5 2 10" xfId="46699" xr:uid="{00000000-0005-0000-0000-00006CB60000}"/>
    <cellStyle name="Obliczenia 5 2 10 2" xfId="46700" xr:uid="{00000000-0005-0000-0000-00006DB60000}"/>
    <cellStyle name="Obliczenia 5 2 10 2 2" xfId="46701" xr:uid="{00000000-0005-0000-0000-00006EB60000}"/>
    <cellStyle name="Obliczenia 5 2 10 2 3" xfId="46702" xr:uid="{00000000-0005-0000-0000-00006FB60000}"/>
    <cellStyle name="Obliczenia 5 2 10 3" xfId="46703" xr:uid="{00000000-0005-0000-0000-000070B60000}"/>
    <cellStyle name="Obliczenia 5 2 10 3 2" xfId="46704" xr:uid="{00000000-0005-0000-0000-000071B60000}"/>
    <cellStyle name="Obliczenia 5 2 10 3 3" xfId="46705" xr:uid="{00000000-0005-0000-0000-000072B60000}"/>
    <cellStyle name="Obliczenia 5 2 10 4" xfId="46706" xr:uid="{00000000-0005-0000-0000-000073B60000}"/>
    <cellStyle name="Obliczenia 5 2 10 5" xfId="46707" xr:uid="{00000000-0005-0000-0000-000074B60000}"/>
    <cellStyle name="Obliczenia 5 2 11" xfId="46708" xr:uid="{00000000-0005-0000-0000-000075B60000}"/>
    <cellStyle name="Obliczenia 5 2 11 2" xfId="46709" xr:uid="{00000000-0005-0000-0000-000076B60000}"/>
    <cellStyle name="Obliczenia 5 2 11 2 2" xfId="46710" xr:uid="{00000000-0005-0000-0000-000077B60000}"/>
    <cellStyle name="Obliczenia 5 2 11 2 3" xfId="46711" xr:uid="{00000000-0005-0000-0000-000078B60000}"/>
    <cellStyle name="Obliczenia 5 2 11 3" xfId="46712" xr:uid="{00000000-0005-0000-0000-000079B60000}"/>
    <cellStyle name="Obliczenia 5 2 11 3 2" xfId="46713" xr:uid="{00000000-0005-0000-0000-00007AB60000}"/>
    <cellStyle name="Obliczenia 5 2 11 3 3" xfId="46714" xr:uid="{00000000-0005-0000-0000-00007BB60000}"/>
    <cellStyle name="Obliczenia 5 2 11 4" xfId="46715" xr:uid="{00000000-0005-0000-0000-00007CB60000}"/>
    <cellStyle name="Obliczenia 5 2 11 5" xfId="46716" xr:uid="{00000000-0005-0000-0000-00007DB60000}"/>
    <cellStyle name="Obliczenia 5 2 12" xfId="46717" xr:uid="{00000000-0005-0000-0000-00007EB60000}"/>
    <cellStyle name="Obliczenia 5 2 12 2" xfId="46718" xr:uid="{00000000-0005-0000-0000-00007FB60000}"/>
    <cellStyle name="Obliczenia 5 2 12 2 2" xfId="46719" xr:uid="{00000000-0005-0000-0000-000080B60000}"/>
    <cellStyle name="Obliczenia 5 2 12 2 3" xfId="46720" xr:uid="{00000000-0005-0000-0000-000081B60000}"/>
    <cellStyle name="Obliczenia 5 2 12 3" xfId="46721" xr:uid="{00000000-0005-0000-0000-000082B60000}"/>
    <cellStyle name="Obliczenia 5 2 12 3 2" xfId="46722" xr:uid="{00000000-0005-0000-0000-000083B60000}"/>
    <cellStyle name="Obliczenia 5 2 12 3 3" xfId="46723" xr:uid="{00000000-0005-0000-0000-000084B60000}"/>
    <cellStyle name="Obliczenia 5 2 12 4" xfId="46724" xr:uid="{00000000-0005-0000-0000-000085B60000}"/>
    <cellStyle name="Obliczenia 5 2 12 5" xfId="46725" xr:uid="{00000000-0005-0000-0000-000086B60000}"/>
    <cellStyle name="Obliczenia 5 2 13" xfId="46726" xr:uid="{00000000-0005-0000-0000-000087B60000}"/>
    <cellStyle name="Obliczenia 5 2 13 2" xfId="46727" xr:uid="{00000000-0005-0000-0000-000088B60000}"/>
    <cellStyle name="Obliczenia 5 2 13 2 2" xfId="46728" xr:uid="{00000000-0005-0000-0000-000089B60000}"/>
    <cellStyle name="Obliczenia 5 2 13 2 3" xfId="46729" xr:uid="{00000000-0005-0000-0000-00008AB60000}"/>
    <cellStyle name="Obliczenia 5 2 13 3" xfId="46730" xr:uid="{00000000-0005-0000-0000-00008BB60000}"/>
    <cellStyle name="Obliczenia 5 2 13 3 2" xfId="46731" xr:uid="{00000000-0005-0000-0000-00008CB60000}"/>
    <cellStyle name="Obliczenia 5 2 13 3 3" xfId="46732" xr:uid="{00000000-0005-0000-0000-00008DB60000}"/>
    <cellStyle name="Obliczenia 5 2 13 4" xfId="46733" xr:uid="{00000000-0005-0000-0000-00008EB60000}"/>
    <cellStyle name="Obliczenia 5 2 13 5" xfId="46734" xr:uid="{00000000-0005-0000-0000-00008FB60000}"/>
    <cellStyle name="Obliczenia 5 2 14" xfId="46735" xr:uid="{00000000-0005-0000-0000-000090B60000}"/>
    <cellStyle name="Obliczenia 5 2 14 2" xfId="46736" xr:uid="{00000000-0005-0000-0000-000091B60000}"/>
    <cellStyle name="Obliczenia 5 2 14 2 2" xfId="46737" xr:uid="{00000000-0005-0000-0000-000092B60000}"/>
    <cellStyle name="Obliczenia 5 2 14 2 3" xfId="46738" xr:uid="{00000000-0005-0000-0000-000093B60000}"/>
    <cellStyle name="Obliczenia 5 2 14 3" xfId="46739" xr:uid="{00000000-0005-0000-0000-000094B60000}"/>
    <cellStyle name="Obliczenia 5 2 14 3 2" xfId="46740" xr:uid="{00000000-0005-0000-0000-000095B60000}"/>
    <cellStyle name="Obliczenia 5 2 14 3 3" xfId="46741" xr:uid="{00000000-0005-0000-0000-000096B60000}"/>
    <cellStyle name="Obliczenia 5 2 14 4" xfId="46742" xr:uid="{00000000-0005-0000-0000-000097B60000}"/>
    <cellStyle name="Obliczenia 5 2 14 5" xfId="46743" xr:uid="{00000000-0005-0000-0000-000098B60000}"/>
    <cellStyle name="Obliczenia 5 2 15" xfId="46744" xr:uid="{00000000-0005-0000-0000-000099B60000}"/>
    <cellStyle name="Obliczenia 5 2 15 2" xfId="46745" xr:uid="{00000000-0005-0000-0000-00009AB60000}"/>
    <cellStyle name="Obliczenia 5 2 15 2 2" xfId="46746" xr:uid="{00000000-0005-0000-0000-00009BB60000}"/>
    <cellStyle name="Obliczenia 5 2 15 2 3" xfId="46747" xr:uid="{00000000-0005-0000-0000-00009CB60000}"/>
    <cellStyle name="Obliczenia 5 2 15 3" xfId="46748" xr:uid="{00000000-0005-0000-0000-00009DB60000}"/>
    <cellStyle name="Obliczenia 5 2 15 3 2" xfId="46749" xr:uid="{00000000-0005-0000-0000-00009EB60000}"/>
    <cellStyle name="Obliczenia 5 2 15 3 3" xfId="46750" xr:uid="{00000000-0005-0000-0000-00009FB60000}"/>
    <cellStyle name="Obliczenia 5 2 15 4" xfId="46751" xr:uid="{00000000-0005-0000-0000-0000A0B60000}"/>
    <cellStyle name="Obliczenia 5 2 15 5" xfId="46752" xr:uid="{00000000-0005-0000-0000-0000A1B60000}"/>
    <cellStyle name="Obliczenia 5 2 16" xfId="46753" xr:uid="{00000000-0005-0000-0000-0000A2B60000}"/>
    <cellStyle name="Obliczenia 5 2 16 2" xfId="46754" xr:uid="{00000000-0005-0000-0000-0000A3B60000}"/>
    <cellStyle name="Obliczenia 5 2 16 2 2" xfId="46755" xr:uid="{00000000-0005-0000-0000-0000A4B60000}"/>
    <cellStyle name="Obliczenia 5 2 16 2 3" xfId="46756" xr:uid="{00000000-0005-0000-0000-0000A5B60000}"/>
    <cellStyle name="Obliczenia 5 2 16 3" xfId="46757" xr:uid="{00000000-0005-0000-0000-0000A6B60000}"/>
    <cellStyle name="Obliczenia 5 2 16 3 2" xfId="46758" xr:uid="{00000000-0005-0000-0000-0000A7B60000}"/>
    <cellStyle name="Obliczenia 5 2 16 3 3" xfId="46759" xr:uid="{00000000-0005-0000-0000-0000A8B60000}"/>
    <cellStyle name="Obliczenia 5 2 16 4" xfId="46760" xr:uid="{00000000-0005-0000-0000-0000A9B60000}"/>
    <cellStyle name="Obliczenia 5 2 16 5" xfId="46761" xr:uid="{00000000-0005-0000-0000-0000AAB60000}"/>
    <cellStyle name="Obliczenia 5 2 17" xfId="46762" xr:uid="{00000000-0005-0000-0000-0000ABB60000}"/>
    <cellStyle name="Obliczenia 5 2 17 2" xfId="46763" xr:uid="{00000000-0005-0000-0000-0000ACB60000}"/>
    <cellStyle name="Obliczenia 5 2 17 2 2" xfId="46764" xr:uid="{00000000-0005-0000-0000-0000ADB60000}"/>
    <cellStyle name="Obliczenia 5 2 17 2 3" xfId="46765" xr:uid="{00000000-0005-0000-0000-0000AEB60000}"/>
    <cellStyle name="Obliczenia 5 2 17 3" xfId="46766" xr:uid="{00000000-0005-0000-0000-0000AFB60000}"/>
    <cellStyle name="Obliczenia 5 2 17 3 2" xfId="46767" xr:uid="{00000000-0005-0000-0000-0000B0B60000}"/>
    <cellStyle name="Obliczenia 5 2 17 3 3" xfId="46768" xr:uid="{00000000-0005-0000-0000-0000B1B60000}"/>
    <cellStyle name="Obliczenia 5 2 17 4" xfId="46769" xr:uid="{00000000-0005-0000-0000-0000B2B60000}"/>
    <cellStyle name="Obliczenia 5 2 17 5" xfId="46770" xr:uid="{00000000-0005-0000-0000-0000B3B60000}"/>
    <cellStyle name="Obliczenia 5 2 18" xfId="46771" xr:uid="{00000000-0005-0000-0000-0000B4B60000}"/>
    <cellStyle name="Obliczenia 5 2 18 2" xfId="46772" xr:uid="{00000000-0005-0000-0000-0000B5B60000}"/>
    <cellStyle name="Obliczenia 5 2 18 2 2" xfId="46773" xr:uid="{00000000-0005-0000-0000-0000B6B60000}"/>
    <cellStyle name="Obliczenia 5 2 18 2 3" xfId="46774" xr:uid="{00000000-0005-0000-0000-0000B7B60000}"/>
    <cellStyle name="Obliczenia 5 2 18 3" xfId="46775" xr:uid="{00000000-0005-0000-0000-0000B8B60000}"/>
    <cellStyle name="Obliczenia 5 2 18 3 2" xfId="46776" xr:uid="{00000000-0005-0000-0000-0000B9B60000}"/>
    <cellStyle name="Obliczenia 5 2 18 3 3" xfId="46777" xr:uid="{00000000-0005-0000-0000-0000BAB60000}"/>
    <cellStyle name="Obliczenia 5 2 18 4" xfId="46778" xr:uid="{00000000-0005-0000-0000-0000BBB60000}"/>
    <cellStyle name="Obliczenia 5 2 18 5" xfId="46779" xr:uid="{00000000-0005-0000-0000-0000BCB60000}"/>
    <cellStyle name="Obliczenia 5 2 19" xfId="46780" xr:uid="{00000000-0005-0000-0000-0000BDB60000}"/>
    <cellStyle name="Obliczenia 5 2 19 2" xfId="46781" xr:uid="{00000000-0005-0000-0000-0000BEB60000}"/>
    <cellStyle name="Obliczenia 5 2 19 2 2" xfId="46782" xr:uid="{00000000-0005-0000-0000-0000BFB60000}"/>
    <cellStyle name="Obliczenia 5 2 19 2 3" xfId="46783" xr:uid="{00000000-0005-0000-0000-0000C0B60000}"/>
    <cellStyle name="Obliczenia 5 2 19 3" xfId="46784" xr:uid="{00000000-0005-0000-0000-0000C1B60000}"/>
    <cellStyle name="Obliczenia 5 2 19 3 2" xfId="46785" xr:uid="{00000000-0005-0000-0000-0000C2B60000}"/>
    <cellStyle name="Obliczenia 5 2 19 3 3" xfId="46786" xr:uid="{00000000-0005-0000-0000-0000C3B60000}"/>
    <cellStyle name="Obliczenia 5 2 19 4" xfId="46787" xr:uid="{00000000-0005-0000-0000-0000C4B60000}"/>
    <cellStyle name="Obliczenia 5 2 19 5" xfId="46788" xr:uid="{00000000-0005-0000-0000-0000C5B60000}"/>
    <cellStyle name="Obliczenia 5 2 2" xfId="46789" xr:uid="{00000000-0005-0000-0000-0000C6B60000}"/>
    <cellStyle name="Obliczenia 5 2 2 2" xfId="46790" xr:uid="{00000000-0005-0000-0000-0000C7B60000}"/>
    <cellStyle name="Obliczenia 5 2 2 2 2" xfId="46791" xr:uid="{00000000-0005-0000-0000-0000C8B60000}"/>
    <cellStyle name="Obliczenia 5 2 2 2 3" xfId="46792" xr:uid="{00000000-0005-0000-0000-0000C9B60000}"/>
    <cellStyle name="Obliczenia 5 2 2 2 4" xfId="46793" xr:uid="{00000000-0005-0000-0000-0000CAB60000}"/>
    <cellStyle name="Obliczenia 5 2 2 3" xfId="46794" xr:uid="{00000000-0005-0000-0000-0000CBB60000}"/>
    <cellStyle name="Obliczenia 5 2 2 3 2" xfId="46795" xr:uid="{00000000-0005-0000-0000-0000CCB60000}"/>
    <cellStyle name="Obliczenia 5 2 2 3 3" xfId="46796" xr:uid="{00000000-0005-0000-0000-0000CDB60000}"/>
    <cellStyle name="Obliczenia 5 2 2 4" xfId="46797" xr:uid="{00000000-0005-0000-0000-0000CEB60000}"/>
    <cellStyle name="Obliczenia 5 2 2 4 2" xfId="46798" xr:uid="{00000000-0005-0000-0000-0000CFB60000}"/>
    <cellStyle name="Obliczenia 5 2 2 5" xfId="46799" xr:uid="{00000000-0005-0000-0000-0000D0B60000}"/>
    <cellStyle name="Obliczenia 5 2 20" xfId="46800" xr:uid="{00000000-0005-0000-0000-0000D1B60000}"/>
    <cellStyle name="Obliczenia 5 2 20 2" xfId="46801" xr:uid="{00000000-0005-0000-0000-0000D2B60000}"/>
    <cellStyle name="Obliczenia 5 2 20 2 2" xfId="46802" xr:uid="{00000000-0005-0000-0000-0000D3B60000}"/>
    <cellStyle name="Obliczenia 5 2 20 2 3" xfId="46803" xr:uid="{00000000-0005-0000-0000-0000D4B60000}"/>
    <cellStyle name="Obliczenia 5 2 20 3" xfId="46804" xr:uid="{00000000-0005-0000-0000-0000D5B60000}"/>
    <cellStyle name="Obliczenia 5 2 20 3 2" xfId="46805" xr:uid="{00000000-0005-0000-0000-0000D6B60000}"/>
    <cellStyle name="Obliczenia 5 2 20 3 3" xfId="46806" xr:uid="{00000000-0005-0000-0000-0000D7B60000}"/>
    <cellStyle name="Obliczenia 5 2 20 4" xfId="46807" xr:uid="{00000000-0005-0000-0000-0000D8B60000}"/>
    <cellStyle name="Obliczenia 5 2 20 5" xfId="46808" xr:uid="{00000000-0005-0000-0000-0000D9B60000}"/>
    <cellStyle name="Obliczenia 5 2 21" xfId="46809" xr:uid="{00000000-0005-0000-0000-0000DAB60000}"/>
    <cellStyle name="Obliczenia 5 2 21 2" xfId="46810" xr:uid="{00000000-0005-0000-0000-0000DBB60000}"/>
    <cellStyle name="Obliczenia 5 2 22" xfId="46811" xr:uid="{00000000-0005-0000-0000-0000DCB60000}"/>
    <cellStyle name="Obliczenia 5 2 3" xfId="46812" xr:uid="{00000000-0005-0000-0000-0000DDB60000}"/>
    <cellStyle name="Obliczenia 5 2 3 2" xfId="46813" xr:uid="{00000000-0005-0000-0000-0000DEB60000}"/>
    <cellStyle name="Obliczenia 5 2 3 2 2" xfId="46814" xr:uid="{00000000-0005-0000-0000-0000DFB60000}"/>
    <cellStyle name="Obliczenia 5 2 3 2 3" xfId="46815" xr:uid="{00000000-0005-0000-0000-0000E0B60000}"/>
    <cellStyle name="Obliczenia 5 2 3 2 4" xfId="46816" xr:uid="{00000000-0005-0000-0000-0000E1B60000}"/>
    <cellStyle name="Obliczenia 5 2 3 3" xfId="46817" xr:uid="{00000000-0005-0000-0000-0000E2B60000}"/>
    <cellStyle name="Obliczenia 5 2 3 3 2" xfId="46818" xr:uid="{00000000-0005-0000-0000-0000E3B60000}"/>
    <cellStyle name="Obliczenia 5 2 3 3 3" xfId="46819" xr:uid="{00000000-0005-0000-0000-0000E4B60000}"/>
    <cellStyle name="Obliczenia 5 2 3 4" xfId="46820" xr:uid="{00000000-0005-0000-0000-0000E5B60000}"/>
    <cellStyle name="Obliczenia 5 2 3 5" xfId="46821" xr:uid="{00000000-0005-0000-0000-0000E6B60000}"/>
    <cellStyle name="Obliczenia 5 2 4" xfId="46822" xr:uid="{00000000-0005-0000-0000-0000E7B60000}"/>
    <cellStyle name="Obliczenia 5 2 4 2" xfId="46823" xr:uid="{00000000-0005-0000-0000-0000E8B60000}"/>
    <cellStyle name="Obliczenia 5 2 4 2 2" xfId="46824" xr:uid="{00000000-0005-0000-0000-0000E9B60000}"/>
    <cellStyle name="Obliczenia 5 2 4 2 3" xfId="46825" xr:uid="{00000000-0005-0000-0000-0000EAB60000}"/>
    <cellStyle name="Obliczenia 5 2 4 3" xfId="46826" xr:uid="{00000000-0005-0000-0000-0000EBB60000}"/>
    <cellStyle name="Obliczenia 5 2 4 3 2" xfId="46827" xr:uid="{00000000-0005-0000-0000-0000ECB60000}"/>
    <cellStyle name="Obliczenia 5 2 4 3 3" xfId="46828" xr:uid="{00000000-0005-0000-0000-0000EDB60000}"/>
    <cellStyle name="Obliczenia 5 2 4 4" xfId="46829" xr:uid="{00000000-0005-0000-0000-0000EEB60000}"/>
    <cellStyle name="Obliczenia 5 2 4 5" xfId="46830" xr:uid="{00000000-0005-0000-0000-0000EFB60000}"/>
    <cellStyle name="Obliczenia 5 2 5" xfId="46831" xr:uid="{00000000-0005-0000-0000-0000F0B60000}"/>
    <cellStyle name="Obliczenia 5 2 5 2" xfId="46832" xr:uid="{00000000-0005-0000-0000-0000F1B60000}"/>
    <cellStyle name="Obliczenia 5 2 5 2 2" xfId="46833" xr:uid="{00000000-0005-0000-0000-0000F2B60000}"/>
    <cellStyle name="Obliczenia 5 2 5 2 3" xfId="46834" xr:uid="{00000000-0005-0000-0000-0000F3B60000}"/>
    <cellStyle name="Obliczenia 5 2 5 3" xfId="46835" xr:uid="{00000000-0005-0000-0000-0000F4B60000}"/>
    <cellStyle name="Obliczenia 5 2 5 3 2" xfId="46836" xr:uid="{00000000-0005-0000-0000-0000F5B60000}"/>
    <cellStyle name="Obliczenia 5 2 5 3 3" xfId="46837" xr:uid="{00000000-0005-0000-0000-0000F6B60000}"/>
    <cellStyle name="Obliczenia 5 2 5 4" xfId="46838" xr:uid="{00000000-0005-0000-0000-0000F7B60000}"/>
    <cellStyle name="Obliczenia 5 2 5 5" xfId="46839" xr:uid="{00000000-0005-0000-0000-0000F8B60000}"/>
    <cellStyle name="Obliczenia 5 2 6" xfId="46840" xr:uid="{00000000-0005-0000-0000-0000F9B60000}"/>
    <cellStyle name="Obliczenia 5 2 6 2" xfId="46841" xr:uid="{00000000-0005-0000-0000-0000FAB60000}"/>
    <cellStyle name="Obliczenia 5 2 6 2 2" xfId="46842" xr:uid="{00000000-0005-0000-0000-0000FBB60000}"/>
    <cellStyle name="Obliczenia 5 2 6 2 3" xfId="46843" xr:uid="{00000000-0005-0000-0000-0000FCB60000}"/>
    <cellStyle name="Obliczenia 5 2 6 3" xfId="46844" xr:uid="{00000000-0005-0000-0000-0000FDB60000}"/>
    <cellStyle name="Obliczenia 5 2 6 3 2" xfId="46845" xr:uid="{00000000-0005-0000-0000-0000FEB60000}"/>
    <cellStyle name="Obliczenia 5 2 6 3 3" xfId="46846" xr:uid="{00000000-0005-0000-0000-0000FFB60000}"/>
    <cellStyle name="Obliczenia 5 2 6 4" xfId="46847" xr:uid="{00000000-0005-0000-0000-000000B70000}"/>
    <cellStyle name="Obliczenia 5 2 6 5" xfId="46848" xr:uid="{00000000-0005-0000-0000-000001B70000}"/>
    <cellStyle name="Obliczenia 5 2 7" xfId="46849" xr:uid="{00000000-0005-0000-0000-000002B70000}"/>
    <cellStyle name="Obliczenia 5 2 7 2" xfId="46850" xr:uid="{00000000-0005-0000-0000-000003B70000}"/>
    <cellStyle name="Obliczenia 5 2 7 2 2" xfId="46851" xr:uid="{00000000-0005-0000-0000-000004B70000}"/>
    <cellStyle name="Obliczenia 5 2 7 2 3" xfId="46852" xr:uid="{00000000-0005-0000-0000-000005B70000}"/>
    <cellStyle name="Obliczenia 5 2 7 3" xfId="46853" xr:uid="{00000000-0005-0000-0000-000006B70000}"/>
    <cellStyle name="Obliczenia 5 2 7 3 2" xfId="46854" xr:uid="{00000000-0005-0000-0000-000007B70000}"/>
    <cellStyle name="Obliczenia 5 2 7 3 3" xfId="46855" xr:uid="{00000000-0005-0000-0000-000008B70000}"/>
    <cellStyle name="Obliczenia 5 2 7 4" xfId="46856" xr:uid="{00000000-0005-0000-0000-000009B70000}"/>
    <cellStyle name="Obliczenia 5 2 7 5" xfId="46857" xr:uid="{00000000-0005-0000-0000-00000AB70000}"/>
    <cellStyle name="Obliczenia 5 2 8" xfId="46858" xr:uid="{00000000-0005-0000-0000-00000BB70000}"/>
    <cellStyle name="Obliczenia 5 2 8 2" xfId="46859" xr:uid="{00000000-0005-0000-0000-00000CB70000}"/>
    <cellStyle name="Obliczenia 5 2 8 2 2" xfId="46860" xr:uid="{00000000-0005-0000-0000-00000DB70000}"/>
    <cellStyle name="Obliczenia 5 2 8 2 3" xfId="46861" xr:uid="{00000000-0005-0000-0000-00000EB70000}"/>
    <cellStyle name="Obliczenia 5 2 8 3" xfId="46862" xr:uid="{00000000-0005-0000-0000-00000FB70000}"/>
    <cellStyle name="Obliczenia 5 2 8 3 2" xfId="46863" xr:uid="{00000000-0005-0000-0000-000010B70000}"/>
    <cellStyle name="Obliczenia 5 2 8 3 3" xfId="46864" xr:uid="{00000000-0005-0000-0000-000011B70000}"/>
    <cellStyle name="Obliczenia 5 2 8 4" xfId="46865" xr:uid="{00000000-0005-0000-0000-000012B70000}"/>
    <cellStyle name="Obliczenia 5 2 8 5" xfId="46866" xr:uid="{00000000-0005-0000-0000-000013B70000}"/>
    <cellStyle name="Obliczenia 5 2 9" xfId="46867" xr:uid="{00000000-0005-0000-0000-000014B70000}"/>
    <cellStyle name="Obliczenia 5 2 9 2" xfId="46868" xr:uid="{00000000-0005-0000-0000-000015B70000}"/>
    <cellStyle name="Obliczenia 5 2 9 2 2" xfId="46869" xr:uid="{00000000-0005-0000-0000-000016B70000}"/>
    <cellStyle name="Obliczenia 5 2 9 2 3" xfId="46870" xr:uid="{00000000-0005-0000-0000-000017B70000}"/>
    <cellStyle name="Obliczenia 5 2 9 3" xfId="46871" xr:uid="{00000000-0005-0000-0000-000018B70000}"/>
    <cellStyle name="Obliczenia 5 2 9 3 2" xfId="46872" xr:uid="{00000000-0005-0000-0000-000019B70000}"/>
    <cellStyle name="Obliczenia 5 2 9 3 3" xfId="46873" xr:uid="{00000000-0005-0000-0000-00001AB70000}"/>
    <cellStyle name="Obliczenia 5 2 9 4" xfId="46874" xr:uid="{00000000-0005-0000-0000-00001BB70000}"/>
    <cellStyle name="Obliczenia 5 2 9 5" xfId="46875" xr:uid="{00000000-0005-0000-0000-00001CB70000}"/>
    <cellStyle name="Obliczenia 5 20" xfId="46876" xr:uid="{00000000-0005-0000-0000-00001DB70000}"/>
    <cellStyle name="Obliczenia 5 20 2" xfId="46877" xr:uid="{00000000-0005-0000-0000-00001EB70000}"/>
    <cellStyle name="Obliczenia 5 20 2 2" xfId="46878" xr:uid="{00000000-0005-0000-0000-00001FB70000}"/>
    <cellStyle name="Obliczenia 5 20 2 3" xfId="46879" xr:uid="{00000000-0005-0000-0000-000020B70000}"/>
    <cellStyle name="Obliczenia 5 20 3" xfId="46880" xr:uid="{00000000-0005-0000-0000-000021B70000}"/>
    <cellStyle name="Obliczenia 5 20 3 2" xfId="46881" xr:uid="{00000000-0005-0000-0000-000022B70000}"/>
    <cellStyle name="Obliczenia 5 20 3 3" xfId="46882" xr:uid="{00000000-0005-0000-0000-000023B70000}"/>
    <cellStyle name="Obliczenia 5 20 4" xfId="46883" xr:uid="{00000000-0005-0000-0000-000024B70000}"/>
    <cellStyle name="Obliczenia 5 20 5" xfId="46884" xr:uid="{00000000-0005-0000-0000-000025B70000}"/>
    <cellStyle name="Obliczenia 5 21" xfId="46885" xr:uid="{00000000-0005-0000-0000-000026B70000}"/>
    <cellStyle name="Obliczenia 5 21 2" xfId="46886" xr:uid="{00000000-0005-0000-0000-000027B70000}"/>
    <cellStyle name="Obliczenia 5 21 2 2" xfId="46887" xr:uid="{00000000-0005-0000-0000-000028B70000}"/>
    <cellStyle name="Obliczenia 5 21 2 3" xfId="46888" xr:uid="{00000000-0005-0000-0000-000029B70000}"/>
    <cellStyle name="Obliczenia 5 21 3" xfId="46889" xr:uid="{00000000-0005-0000-0000-00002AB70000}"/>
    <cellStyle name="Obliczenia 5 21 3 2" xfId="46890" xr:uid="{00000000-0005-0000-0000-00002BB70000}"/>
    <cellStyle name="Obliczenia 5 21 3 3" xfId="46891" xr:uid="{00000000-0005-0000-0000-00002CB70000}"/>
    <cellStyle name="Obliczenia 5 21 4" xfId="46892" xr:uid="{00000000-0005-0000-0000-00002DB70000}"/>
    <cellStyle name="Obliczenia 5 21 5" xfId="46893" xr:uid="{00000000-0005-0000-0000-00002EB70000}"/>
    <cellStyle name="Obliczenia 5 22" xfId="46894" xr:uid="{00000000-0005-0000-0000-00002FB70000}"/>
    <cellStyle name="Obliczenia 5 22 2" xfId="46895" xr:uid="{00000000-0005-0000-0000-000030B70000}"/>
    <cellStyle name="Obliczenia 5 23" xfId="46896" xr:uid="{00000000-0005-0000-0000-000031B70000}"/>
    <cellStyle name="Obliczenia 5 3" xfId="46897" xr:uid="{00000000-0005-0000-0000-000032B70000}"/>
    <cellStyle name="Obliczenia 5 3 2" xfId="46898" xr:uid="{00000000-0005-0000-0000-000033B70000}"/>
    <cellStyle name="Obliczenia 5 3 2 2" xfId="46899" xr:uid="{00000000-0005-0000-0000-000034B70000}"/>
    <cellStyle name="Obliczenia 5 3 2 3" xfId="46900" xr:uid="{00000000-0005-0000-0000-000035B70000}"/>
    <cellStyle name="Obliczenia 5 3 2 4" xfId="46901" xr:uid="{00000000-0005-0000-0000-000036B70000}"/>
    <cellStyle name="Obliczenia 5 3 3" xfId="46902" xr:uid="{00000000-0005-0000-0000-000037B70000}"/>
    <cellStyle name="Obliczenia 5 3 3 2" xfId="46903" xr:uid="{00000000-0005-0000-0000-000038B70000}"/>
    <cellStyle name="Obliczenia 5 3 3 3" xfId="46904" xr:uid="{00000000-0005-0000-0000-000039B70000}"/>
    <cellStyle name="Obliczenia 5 3 4" xfId="46905" xr:uid="{00000000-0005-0000-0000-00003AB70000}"/>
    <cellStyle name="Obliczenia 5 3 4 2" xfId="46906" xr:uid="{00000000-0005-0000-0000-00003BB70000}"/>
    <cellStyle name="Obliczenia 5 3 5" xfId="46907" xr:uid="{00000000-0005-0000-0000-00003CB70000}"/>
    <cellStyle name="Obliczenia 5 4" xfId="46908" xr:uid="{00000000-0005-0000-0000-00003DB70000}"/>
    <cellStyle name="Obliczenia 5 4 2" xfId="46909" xr:uid="{00000000-0005-0000-0000-00003EB70000}"/>
    <cellStyle name="Obliczenia 5 4 2 2" xfId="46910" xr:uid="{00000000-0005-0000-0000-00003FB70000}"/>
    <cellStyle name="Obliczenia 5 4 2 3" xfId="46911" xr:uid="{00000000-0005-0000-0000-000040B70000}"/>
    <cellStyle name="Obliczenia 5 4 2 4" xfId="46912" xr:uid="{00000000-0005-0000-0000-000041B70000}"/>
    <cellStyle name="Obliczenia 5 4 2 5" xfId="46913" xr:uid="{00000000-0005-0000-0000-000042B70000}"/>
    <cellStyle name="Obliczenia 5 4 3" xfId="46914" xr:uid="{00000000-0005-0000-0000-000043B70000}"/>
    <cellStyle name="Obliczenia 5 4 3 2" xfId="46915" xr:uid="{00000000-0005-0000-0000-000044B70000}"/>
    <cellStyle name="Obliczenia 5 4 3 3" xfId="46916" xr:uid="{00000000-0005-0000-0000-000045B70000}"/>
    <cellStyle name="Obliczenia 5 4 3 4" xfId="46917" xr:uid="{00000000-0005-0000-0000-000046B70000}"/>
    <cellStyle name="Obliczenia 5 4 4" xfId="46918" xr:uid="{00000000-0005-0000-0000-000047B70000}"/>
    <cellStyle name="Obliczenia 5 4 4 2" xfId="46919" xr:uid="{00000000-0005-0000-0000-000048B70000}"/>
    <cellStyle name="Obliczenia 5 4 5" xfId="46920" xr:uid="{00000000-0005-0000-0000-000049B70000}"/>
    <cellStyle name="Obliczenia 5 4 6" xfId="46921" xr:uid="{00000000-0005-0000-0000-00004AB70000}"/>
    <cellStyle name="Obliczenia 5 5" xfId="46922" xr:uid="{00000000-0005-0000-0000-00004BB70000}"/>
    <cellStyle name="Obliczenia 5 5 2" xfId="46923" xr:uid="{00000000-0005-0000-0000-00004CB70000}"/>
    <cellStyle name="Obliczenia 5 5 2 2" xfId="46924" xr:uid="{00000000-0005-0000-0000-00004DB70000}"/>
    <cellStyle name="Obliczenia 5 5 2 3" xfId="46925" xr:uid="{00000000-0005-0000-0000-00004EB70000}"/>
    <cellStyle name="Obliczenia 5 5 3" xfId="46926" xr:uid="{00000000-0005-0000-0000-00004FB70000}"/>
    <cellStyle name="Obliczenia 5 5 3 2" xfId="46927" xr:uid="{00000000-0005-0000-0000-000050B70000}"/>
    <cellStyle name="Obliczenia 5 5 3 3" xfId="46928" xr:uid="{00000000-0005-0000-0000-000051B70000}"/>
    <cellStyle name="Obliczenia 5 5 4" xfId="46929" xr:uid="{00000000-0005-0000-0000-000052B70000}"/>
    <cellStyle name="Obliczenia 5 5 5" xfId="46930" xr:uid="{00000000-0005-0000-0000-000053B70000}"/>
    <cellStyle name="Obliczenia 5 6" xfId="46931" xr:uid="{00000000-0005-0000-0000-000054B70000}"/>
    <cellStyle name="Obliczenia 5 6 2" xfId="46932" xr:uid="{00000000-0005-0000-0000-000055B70000}"/>
    <cellStyle name="Obliczenia 5 6 2 2" xfId="46933" xr:uid="{00000000-0005-0000-0000-000056B70000}"/>
    <cellStyle name="Obliczenia 5 6 2 3" xfId="46934" xr:uid="{00000000-0005-0000-0000-000057B70000}"/>
    <cellStyle name="Obliczenia 5 6 3" xfId="46935" xr:uid="{00000000-0005-0000-0000-000058B70000}"/>
    <cellStyle name="Obliczenia 5 6 3 2" xfId="46936" xr:uid="{00000000-0005-0000-0000-000059B70000}"/>
    <cellStyle name="Obliczenia 5 6 3 3" xfId="46937" xr:uid="{00000000-0005-0000-0000-00005AB70000}"/>
    <cellStyle name="Obliczenia 5 6 4" xfId="46938" xr:uid="{00000000-0005-0000-0000-00005BB70000}"/>
    <cellStyle name="Obliczenia 5 6 5" xfId="46939" xr:uid="{00000000-0005-0000-0000-00005CB70000}"/>
    <cellStyle name="Obliczenia 5 7" xfId="46940" xr:uid="{00000000-0005-0000-0000-00005DB70000}"/>
    <cellStyle name="Obliczenia 5 7 2" xfId="46941" xr:uid="{00000000-0005-0000-0000-00005EB70000}"/>
    <cellStyle name="Obliczenia 5 7 2 2" xfId="46942" xr:uid="{00000000-0005-0000-0000-00005FB70000}"/>
    <cellStyle name="Obliczenia 5 7 2 3" xfId="46943" xr:uid="{00000000-0005-0000-0000-000060B70000}"/>
    <cellStyle name="Obliczenia 5 7 3" xfId="46944" xr:uid="{00000000-0005-0000-0000-000061B70000}"/>
    <cellStyle name="Obliczenia 5 7 3 2" xfId="46945" xr:uid="{00000000-0005-0000-0000-000062B70000}"/>
    <cellStyle name="Obliczenia 5 7 3 3" xfId="46946" xr:uid="{00000000-0005-0000-0000-000063B70000}"/>
    <cellStyle name="Obliczenia 5 7 4" xfId="46947" xr:uid="{00000000-0005-0000-0000-000064B70000}"/>
    <cellStyle name="Obliczenia 5 7 5" xfId="46948" xr:uid="{00000000-0005-0000-0000-000065B70000}"/>
    <cellStyle name="Obliczenia 5 8" xfId="46949" xr:uid="{00000000-0005-0000-0000-000066B70000}"/>
    <cellStyle name="Obliczenia 5 8 2" xfId="46950" xr:uid="{00000000-0005-0000-0000-000067B70000}"/>
    <cellStyle name="Obliczenia 5 8 2 2" xfId="46951" xr:uid="{00000000-0005-0000-0000-000068B70000}"/>
    <cellStyle name="Obliczenia 5 8 2 3" xfId="46952" xr:uid="{00000000-0005-0000-0000-000069B70000}"/>
    <cellStyle name="Obliczenia 5 8 3" xfId="46953" xr:uid="{00000000-0005-0000-0000-00006AB70000}"/>
    <cellStyle name="Obliczenia 5 8 3 2" xfId="46954" xr:uid="{00000000-0005-0000-0000-00006BB70000}"/>
    <cellStyle name="Obliczenia 5 8 3 3" xfId="46955" xr:uid="{00000000-0005-0000-0000-00006CB70000}"/>
    <cellStyle name="Obliczenia 5 8 4" xfId="46956" xr:uid="{00000000-0005-0000-0000-00006DB70000}"/>
    <cellStyle name="Obliczenia 5 8 5" xfId="46957" xr:uid="{00000000-0005-0000-0000-00006EB70000}"/>
    <cellStyle name="Obliczenia 5 9" xfId="46958" xr:uid="{00000000-0005-0000-0000-00006FB70000}"/>
    <cellStyle name="Obliczenia 5 9 2" xfId="46959" xr:uid="{00000000-0005-0000-0000-000070B70000}"/>
    <cellStyle name="Obliczenia 5 9 2 2" xfId="46960" xr:uid="{00000000-0005-0000-0000-000071B70000}"/>
    <cellStyle name="Obliczenia 5 9 2 3" xfId="46961" xr:uid="{00000000-0005-0000-0000-000072B70000}"/>
    <cellStyle name="Obliczenia 5 9 3" xfId="46962" xr:uid="{00000000-0005-0000-0000-000073B70000}"/>
    <cellStyle name="Obliczenia 5 9 3 2" xfId="46963" xr:uid="{00000000-0005-0000-0000-000074B70000}"/>
    <cellStyle name="Obliczenia 5 9 3 3" xfId="46964" xr:uid="{00000000-0005-0000-0000-000075B70000}"/>
    <cellStyle name="Obliczenia 5 9 4" xfId="46965" xr:uid="{00000000-0005-0000-0000-000076B70000}"/>
    <cellStyle name="Obliczenia 5 9 5" xfId="46966" xr:uid="{00000000-0005-0000-0000-000077B70000}"/>
    <cellStyle name="Obliczenia 6" xfId="46967" xr:uid="{00000000-0005-0000-0000-000078B70000}"/>
    <cellStyle name="Obliczenia 6 10" xfId="46968" xr:uid="{00000000-0005-0000-0000-000079B70000}"/>
    <cellStyle name="Obliczenia 6 10 2" xfId="46969" xr:uid="{00000000-0005-0000-0000-00007AB70000}"/>
    <cellStyle name="Obliczenia 6 10 2 2" xfId="46970" xr:uid="{00000000-0005-0000-0000-00007BB70000}"/>
    <cellStyle name="Obliczenia 6 10 2 3" xfId="46971" xr:uid="{00000000-0005-0000-0000-00007CB70000}"/>
    <cellStyle name="Obliczenia 6 10 3" xfId="46972" xr:uid="{00000000-0005-0000-0000-00007DB70000}"/>
    <cellStyle name="Obliczenia 6 10 3 2" xfId="46973" xr:uid="{00000000-0005-0000-0000-00007EB70000}"/>
    <cellStyle name="Obliczenia 6 10 3 3" xfId="46974" xr:uid="{00000000-0005-0000-0000-00007FB70000}"/>
    <cellStyle name="Obliczenia 6 10 4" xfId="46975" xr:uid="{00000000-0005-0000-0000-000080B70000}"/>
    <cellStyle name="Obliczenia 6 10 5" xfId="46976" xr:uid="{00000000-0005-0000-0000-000081B70000}"/>
    <cellStyle name="Obliczenia 6 11" xfId="46977" xr:uid="{00000000-0005-0000-0000-000082B70000}"/>
    <cellStyle name="Obliczenia 6 11 2" xfId="46978" xr:uid="{00000000-0005-0000-0000-000083B70000}"/>
    <cellStyle name="Obliczenia 6 11 2 2" xfId="46979" xr:uid="{00000000-0005-0000-0000-000084B70000}"/>
    <cellStyle name="Obliczenia 6 11 2 3" xfId="46980" xr:uid="{00000000-0005-0000-0000-000085B70000}"/>
    <cellStyle name="Obliczenia 6 11 3" xfId="46981" xr:uid="{00000000-0005-0000-0000-000086B70000}"/>
    <cellStyle name="Obliczenia 6 11 3 2" xfId="46982" xr:uid="{00000000-0005-0000-0000-000087B70000}"/>
    <cellStyle name="Obliczenia 6 11 3 3" xfId="46983" xr:uid="{00000000-0005-0000-0000-000088B70000}"/>
    <cellStyle name="Obliczenia 6 11 4" xfId="46984" xr:uid="{00000000-0005-0000-0000-000089B70000}"/>
    <cellStyle name="Obliczenia 6 11 5" xfId="46985" xr:uid="{00000000-0005-0000-0000-00008AB70000}"/>
    <cellStyle name="Obliczenia 6 12" xfId="46986" xr:uid="{00000000-0005-0000-0000-00008BB70000}"/>
    <cellStyle name="Obliczenia 6 12 2" xfId="46987" xr:uid="{00000000-0005-0000-0000-00008CB70000}"/>
    <cellStyle name="Obliczenia 6 12 2 2" xfId="46988" xr:uid="{00000000-0005-0000-0000-00008DB70000}"/>
    <cellStyle name="Obliczenia 6 12 2 3" xfId="46989" xr:uid="{00000000-0005-0000-0000-00008EB70000}"/>
    <cellStyle name="Obliczenia 6 12 3" xfId="46990" xr:uid="{00000000-0005-0000-0000-00008FB70000}"/>
    <cellStyle name="Obliczenia 6 12 3 2" xfId="46991" xr:uid="{00000000-0005-0000-0000-000090B70000}"/>
    <cellStyle name="Obliczenia 6 12 3 3" xfId="46992" xr:uid="{00000000-0005-0000-0000-000091B70000}"/>
    <cellStyle name="Obliczenia 6 12 4" xfId="46993" xr:uid="{00000000-0005-0000-0000-000092B70000}"/>
    <cellStyle name="Obliczenia 6 12 5" xfId="46994" xr:uid="{00000000-0005-0000-0000-000093B70000}"/>
    <cellStyle name="Obliczenia 6 13" xfId="46995" xr:uid="{00000000-0005-0000-0000-000094B70000}"/>
    <cellStyle name="Obliczenia 6 13 2" xfId="46996" xr:uid="{00000000-0005-0000-0000-000095B70000}"/>
    <cellStyle name="Obliczenia 6 13 2 2" xfId="46997" xr:uid="{00000000-0005-0000-0000-000096B70000}"/>
    <cellStyle name="Obliczenia 6 13 2 3" xfId="46998" xr:uid="{00000000-0005-0000-0000-000097B70000}"/>
    <cellStyle name="Obliczenia 6 13 3" xfId="46999" xr:uid="{00000000-0005-0000-0000-000098B70000}"/>
    <cellStyle name="Obliczenia 6 13 3 2" xfId="47000" xr:uid="{00000000-0005-0000-0000-000099B70000}"/>
    <cellStyle name="Obliczenia 6 13 3 3" xfId="47001" xr:uid="{00000000-0005-0000-0000-00009AB70000}"/>
    <cellStyle name="Obliczenia 6 13 4" xfId="47002" xr:uid="{00000000-0005-0000-0000-00009BB70000}"/>
    <cellStyle name="Obliczenia 6 13 5" xfId="47003" xr:uid="{00000000-0005-0000-0000-00009CB70000}"/>
    <cellStyle name="Obliczenia 6 14" xfId="47004" xr:uid="{00000000-0005-0000-0000-00009DB70000}"/>
    <cellStyle name="Obliczenia 6 14 2" xfId="47005" xr:uid="{00000000-0005-0000-0000-00009EB70000}"/>
    <cellStyle name="Obliczenia 6 14 2 2" xfId="47006" xr:uid="{00000000-0005-0000-0000-00009FB70000}"/>
    <cellStyle name="Obliczenia 6 14 2 3" xfId="47007" xr:uid="{00000000-0005-0000-0000-0000A0B70000}"/>
    <cellStyle name="Obliczenia 6 14 3" xfId="47008" xr:uid="{00000000-0005-0000-0000-0000A1B70000}"/>
    <cellStyle name="Obliczenia 6 14 3 2" xfId="47009" xr:uid="{00000000-0005-0000-0000-0000A2B70000}"/>
    <cellStyle name="Obliczenia 6 14 3 3" xfId="47010" xr:uid="{00000000-0005-0000-0000-0000A3B70000}"/>
    <cellStyle name="Obliczenia 6 14 4" xfId="47011" xr:uid="{00000000-0005-0000-0000-0000A4B70000}"/>
    <cellStyle name="Obliczenia 6 14 5" xfId="47012" xr:uid="{00000000-0005-0000-0000-0000A5B70000}"/>
    <cellStyle name="Obliczenia 6 15" xfId="47013" xr:uid="{00000000-0005-0000-0000-0000A6B70000}"/>
    <cellStyle name="Obliczenia 6 15 2" xfId="47014" xr:uid="{00000000-0005-0000-0000-0000A7B70000}"/>
    <cellStyle name="Obliczenia 6 15 2 2" xfId="47015" xr:uid="{00000000-0005-0000-0000-0000A8B70000}"/>
    <cellStyle name="Obliczenia 6 15 2 3" xfId="47016" xr:uid="{00000000-0005-0000-0000-0000A9B70000}"/>
    <cellStyle name="Obliczenia 6 15 3" xfId="47017" xr:uid="{00000000-0005-0000-0000-0000AAB70000}"/>
    <cellStyle name="Obliczenia 6 15 3 2" xfId="47018" xr:uid="{00000000-0005-0000-0000-0000ABB70000}"/>
    <cellStyle name="Obliczenia 6 15 3 3" xfId="47019" xr:uid="{00000000-0005-0000-0000-0000ACB70000}"/>
    <cellStyle name="Obliczenia 6 15 4" xfId="47020" xr:uid="{00000000-0005-0000-0000-0000ADB70000}"/>
    <cellStyle name="Obliczenia 6 15 5" xfId="47021" xr:uid="{00000000-0005-0000-0000-0000AEB70000}"/>
    <cellStyle name="Obliczenia 6 16" xfId="47022" xr:uid="{00000000-0005-0000-0000-0000AFB70000}"/>
    <cellStyle name="Obliczenia 6 16 2" xfId="47023" xr:uid="{00000000-0005-0000-0000-0000B0B70000}"/>
    <cellStyle name="Obliczenia 6 16 2 2" xfId="47024" xr:uid="{00000000-0005-0000-0000-0000B1B70000}"/>
    <cellStyle name="Obliczenia 6 16 2 3" xfId="47025" xr:uid="{00000000-0005-0000-0000-0000B2B70000}"/>
    <cellStyle name="Obliczenia 6 16 3" xfId="47026" xr:uid="{00000000-0005-0000-0000-0000B3B70000}"/>
    <cellStyle name="Obliczenia 6 16 3 2" xfId="47027" xr:uid="{00000000-0005-0000-0000-0000B4B70000}"/>
    <cellStyle name="Obliczenia 6 16 3 3" xfId="47028" xr:uid="{00000000-0005-0000-0000-0000B5B70000}"/>
    <cellStyle name="Obliczenia 6 16 4" xfId="47029" xr:uid="{00000000-0005-0000-0000-0000B6B70000}"/>
    <cellStyle name="Obliczenia 6 16 5" xfId="47030" xr:uid="{00000000-0005-0000-0000-0000B7B70000}"/>
    <cellStyle name="Obliczenia 6 17" xfId="47031" xr:uid="{00000000-0005-0000-0000-0000B8B70000}"/>
    <cellStyle name="Obliczenia 6 17 2" xfId="47032" xr:uid="{00000000-0005-0000-0000-0000B9B70000}"/>
    <cellStyle name="Obliczenia 6 17 2 2" xfId="47033" xr:uid="{00000000-0005-0000-0000-0000BAB70000}"/>
    <cellStyle name="Obliczenia 6 17 2 3" xfId="47034" xr:uid="{00000000-0005-0000-0000-0000BBB70000}"/>
    <cellStyle name="Obliczenia 6 17 3" xfId="47035" xr:uid="{00000000-0005-0000-0000-0000BCB70000}"/>
    <cellStyle name="Obliczenia 6 17 3 2" xfId="47036" xr:uid="{00000000-0005-0000-0000-0000BDB70000}"/>
    <cellStyle name="Obliczenia 6 17 3 3" xfId="47037" xr:uid="{00000000-0005-0000-0000-0000BEB70000}"/>
    <cellStyle name="Obliczenia 6 17 4" xfId="47038" xr:uid="{00000000-0005-0000-0000-0000BFB70000}"/>
    <cellStyle name="Obliczenia 6 17 5" xfId="47039" xr:uid="{00000000-0005-0000-0000-0000C0B70000}"/>
    <cellStyle name="Obliczenia 6 18" xfId="47040" xr:uid="{00000000-0005-0000-0000-0000C1B70000}"/>
    <cellStyle name="Obliczenia 6 18 2" xfId="47041" xr:uid="{00000000-0005-0000-0000-0000C2B70000}"/>
    <cellStyle name="Obliczenia 6 18 2 2" xfId="47042" xr:uid="{00000000-0005-0000-0000-0000C3B70000}"/>
    <cellStyle name="Obliczenia 6 18 2 3" xfId="47043" xr:uid="{00000000-0005-0000-0000-0000C4B70000}"/>
    <cellStyle name="Obliczenia 6 18 3" xfId="47044" xr:uid="{00000000-0005-0000-0000-0000C5B70000}"/>
    <cellStyle name="Obliczenia 6 18 3 2" xfId="47045" xr:uid="{00000000-0005-0000-0000-0000C6B70000}"/>
    <cellStyle name="Obliczenia 6 18 3 3" xfId="47046" xr:uid="{00000000-0005-0000-0000-0000C7B70000}"/>
    <cellStyle name="Obliczenia 6 18 4" xfId="47047" xr:uid="{00000000-0005-0000-0000-0000C8B70000}"/>
    <cellStyle name="Obliczenia 6 18 5" xfId="47048" xr:uid="{00000000-0005-0000-0000-0000C9B70000}"/>
    <cellStyle name="Obliczenia 6 19" xfId="47049" xr:uid="{00000000-0005-0000-0000-0000CAB70000}"/>
    <cellStyle name="Obliczenia 6 19 2" xfId="47050" xr:uid="{00000000-0005-0000-0000-0000CBB70000}"/>
    <cellStyle name="Obliczenia 6 19 2 2" xfId="47051" xr:uid="{00000000-0005-0000-0000-0000CCB70000}"/>
    <cellStyle name="Obliczenia 6 19 2 3" xfId="47052" xr:uid="{00000000-0005-0000-0000-0000CDB70000}"/>
    <cellStyle name="Obliczenia 6 19 3" xfId="47053" xr:uid="{00000000-0005-0000-0000-0000CEB70000}"/>
    <cellStyle name="Obliczenia 6 19 3 2" xfId="47054" xr:uid="{00000000-0005-0000-0000-0000CFB70000}"/>
    <cellStyle name="Obliczenia 6 19 3 3" xfId="47055" xr:uid="{00000000-0005-0000-0000-0000D0B70000}"/>
    <cellStyle name="Obliczenia 6 19 4" xfId="47056" xr:uid="{00000000-0005-0000-0000-0000D1B70000}"/>
    <cellStyle name="Obliczenia 6 19 5" xfId="47057" xr:uid="{00000000-0005-0000-0000-0000D2B70000}"/>
    <cellStyle name="Obliczenia 6 2" xfId="47058" xr:uid="{00000000-0005-0000-0000-0000D3B70000}"/>
    <cellStyle name="Obliczenia 6 2 2" xfId="47059" xr:uid="{00000000-0005-0000-0000-0000D4B70000}"/>
    <cellStyle name="Obliczenia 6 2 2 2" xfId="47060" xr:uid="{00000000-0005-0000-0000-0000D5B70000}"/>
    <cellStyle name="Obliczenia 6 2 2 3" xfId="47061" xr:uid="{00000000-0005-0000-0000-0000D6B70000}"/>
    <cellStyle name="Obliczenia 6 2 2 4" xfId="47062" xr:uid="{00000000-0005-0000-0000-0000D7B70000}"/>
    <cellStyle name="Obliczenia 6 2 3" xfId="47063" xr:uid="{00000000-0005-0000-0000-0000D8B70000}"/>
    <cellStyle name="Obliczenia 6 2 3 2" xfId="47064" xr:uid="{00000000-0005-0000-0000-0000D9B70000}"/>
    <cellStyle name="Obliczenia 6 2 3 3" xfId="47065" xr:uid="{00000000-0005-0000-0000-0000DAB70000}"/>
    <cellStyle name="Obliczenia 6 2 4" xfId="47066" xr:uid="{00000000-0005-0000-0000-0000DBB70000}"/>
    <cellStyle name="Obliczenia 6 2 4 2" xfId="47067" xr:uid="{00000000-0005-0000-0000-0000DCB70000}"/>
    <cellStyle name="Obliczenia 6 2 5" xfId="47068" xr:uid="{00000000-0005-0000-0000-0000DDB70000}"/>
    <cellStyle name="Obliczenia 6 20" xfId="47069" xr:uid="{00000000-0005-0000-0000-0000DEB70000}"/>
    <cellStyle name="Obliczenia 6 20 2" xfId="47070" xr:uid="{00000000-0005-0000-0000-0000DFB70000}"/>
    <cellStyle name="Obliczenia 6 20 2 2" xfId="47071" xr:uid="{00000000-0005-0000-0000-0000E0B70000}"/>
    <cellStyle name="Obliczenia 6 20 2 3" xfId="47072" xr:uid="{00000000-0005-0000-0000-0000E1B70000}"/>
    <cellStyle name="Obliczenia 6 20 3" xfId="47073" xr:uid="{00000000-0005-0000-0000-0000E2B70000}"/>
    <cellStyle name="Obliczenia 6 20 3 2" xfId="47074" xr:uid="{00000000-0005-0000-0000-0000E3B70000}"/>
    <cellStyle name="Obliczenia 6 20 3 3" xfId="47075" xr:uid="{00000000-0005-0000-0000-0000E4B70000}"/>
    <cellStyle name="Obliczenia 6 20 4" xfId="47076" xr:uid="{00000000-0005-0000-0000-0000E5B70000}"/>
    <cellStyle name="Obliczenia 6 20 5" xfId="47077" xr:uid="{00000000-0005-0000-0000-0000E6B70000}"/>
    <cellStyle name="Obliczenia 6 21" xfId="47078" xr:uid="{00000000-0005-0000-0000-0000E7B70000}"/>
    <cellStyle name="Obliczenia 6 21 2" xfId="47079" xr:uid="{00000000-0005-0000-0000-0000E8B70000}"/>
    <cellStyle name="Obliczenia 6 22" xfId="47080" xr:uid="{00000000-0005-0000-0000-0000E9B70000}"/>
    <cellStyle name="Obliczenia 6 3" xfId="47081" xr:uid="{00000000-0005-0000-0000-0000EAB70000}"/>
    <cellStyle name="Obliczenia 6 3 2" xfId="47082" xr:uid="{00000000-0005-0000-0000-0000EBB70000}"/>
    <cellStyle name="Obliczenia 6 3 2 2" xfId="47083" xr:uid="{00000000-0005-0000-0000-0000ECB70000}"/>
    <cellStyle name="Obliczenia 6 3 2 3" xfId="47084" xr:uid="{00000000-0005-0000-0000-0000EDB70000}"/>
    <cellStyle name="Obliczenia 6 3 2 4" xfId="47085" xr:uid="{00000000-0005-0000-0000-0000EEB70000}"/>
    <cellStyle name="Obliczenia 6 3 3" xfId="47086" xr:uid="{00000000-0005-0000-0000-0000EFB70000}"/>
    <cellStyle name="Obliczenia 6 3 3 2" xfId="47087" xr:uid="{00000000-0005-0000-0000-0000F0B70000}"/>
    <cellStyle name="Obliczenia 6 3 3 3" xfId="47088" xr:uid="{00000000-0005-0000-0000-0000F1B70000}"/>
    <cellStyle name="Obliczenia 6 3 4" xfId="47089" xr:uid="{00000000-0005-0000-0000-0000F2B70000}"/>
    <cellStyle name="Obliczenia 6 3 4 2" xfId="47090" xr:uid="{00000000-0005-0000-0000-0000F3B70000}"/>
    <cellStyle name="Obliczenia 6 3 5" xfId="47091" xr:uid="{00000000-0005-0000-0000-0000F4B70000}"/>
    <cellStyle name="Obliczenia 6 4" xfId="47092" xr:uid="{00000000-0005-0000-0000-0000F5B70000}"/>
    <cellStyle name="Obliczenia 6 4 2" xfId="47093" xr:uid="{00000000-0005-0000-0000-0000F6B70000}"/>
    <cellStyle name="Obliczenia 6 4 2 2" xfId="47094" xr:uid="{00000000-0005-0000-0000-0000F7B70000}"/>
    <cellStyle name="Obliczenia 6 4 2 3" xfId="47095" xr:uid="{00000000-0005-0000-0000-0000F8B70000}"/>
    <cellStyle name="Obliczenia 6 4 3" xfId="47096" xr:uid="{00000000-0005-0000-0000-0000F9B70000}"/>
    <cellStyle name="Obliczenia 6 4 3 2" xfId="47097" xr:uid="{00000000-0005-0000-0000-0000FAB70000}"/>
    <cellStyle name="Obliczenia 6 4 3 3" xfId="47098" xr:uid="{00000000-0005-0000-0000-0000FBB70000}"/>
    <cellStyle name="Obliczenia 6 4 4" xfId="47099" xr:uid="{00000000-0005-0000-0000-0000FCB70000}"/>
    <cellStyle name="Obliczenia 6 4 5" xfId="47100" xr:uid="{00000000-0005-0000-0000-0000FDB70000}"/>
    <cellStyle name="Obliczenia 6 5" xfId="47101" xr:uid="{00000000-0005-0000-0000-0000FEB70000}"/>
    <cellStyle name="Obliczenia 6 5 2" xfId="47102" xr:uid="{00000000-0005-0000-0000-0000FFB70000}"/>
    <cellStyle name="Obliczenia 6 5 2 2" xfId="47103" xr:uid="{00000000-0005-0000-0000-000000B80000}"/>
    <cellStyle name="Obliczenia 6 5 2 3" xfId="47104" xr:uid="{00000000-0005-0000-0000-000001B80000}"/>
    <cellStyle name="Obliczenia 6 5 3" xfId="47105" xr:uid="{00000000-0005-0000-0000-000002B80000}"/>
    <cellStyle name="Obliczenia 6 5 3 2" xfId="47106" xr:uid="{00000000-0005-0000-0000-000003B80000}"/>
    <cellStyle name="Obliczenia 6 5 3 3" xfId="47107" xr:uid="{00000000-0005-0000-0000-000004B80000}"/>
    <cellStyle name="Obliczenia 6 5 4" xfId="47108" xr:uid="{00000000-0005-0000-0000-000005B80000}"/>
    <cellStyle name="Obliczenia 6 5 5" xfId="47109" xr:uid="{00000000-0005-0000-0000-000006B80000}"/>
    <cellStyle name="Obliczenia 6 6" xfId="47110" xr:uid="{00000000-0005-0000-0000-000007B80000}"/>
    <cellStyle name="Obliczenia 6 6 2" xfId="47111" xr:uid="{00000000-0005-0000-0000-000008B80000}"/>
    <cellStyle name="Obliczenia 6 6 2 2" xfId="47112" xr:uid="{00000000-0005-0000-0000-000009B80000}"/>
    <cellStyle name="Obliczenia 6 6 2 3" xfId="47113" xr:uid="{00000000-0005-0000-0000-00000AB80000}"/>
    <cellStyle name="Obliczenia 6 6 3" xfId="47114" xr:uid="{00000000-0005-0000-0000-00000BB80000}"/>
    <cellStyle name="Obliczenia 6 6 3 2" xfId="47115" xr:uid="{00000000-0005-0000-0000-00000CB80000}"/>
    <cellStyle name="Obliczenia 6 6 3 3" xfId="47116" xr:uid="{00000000-0005-0000-0000-00000DB80000}"/>
    <cellStyle name="Obliczenia 6 6 4" xfId="47117" xr:uid="{00000000-0005-0000-0000-00000EB80000}"/>
    <cellStyle name="Obliczenia 6 6 5" xfId="47118" xr:uid="{00000000-0005-0000-0000-00000FB80000}"/>
    <cellStyle name="Obliczenia 6 7" xfId="47119" xr:uid="{00000000-0005-0000-0000-000010B80000}"/>
    <cellStyle name="Obliczenia 6 7 2" xfId="47120" xr:uid="{00000000-0005-0000-0000-000011B80000}"/>
    <cellStyle name="Obliczenia 6 7 2 2" xfId="47121" xr:uid="{00000000-0005-0000-0000-000012B80000}"/>
    <cellStyle name="Obliczenia 6 7 2 3" xfId="47122" xr:uid="{00000000-0005-0000-0000-000013B80000}"/>
    <cellStyle name="Obliczenia 6 7 3" xfId="47123" xr:uid="{00000000-0005-0000-0000-000014B80000}"/>
    <cellStyle name="Obliczenia 6 7 3 2" xfId="47124" xr:uid="{00000000-0005-0000-0000-000015B80000}"/>
    <cellStyle name="Obliczenia 6 7 3 3" xfId="47125" xr:uid="{00000000-0005-0000-0000-000016B80000}"/>
    <cellStyle name="Obliczenia 6 7 4" xfId="47126" xr:uid="{00000000-0005-0000-0000-000017B80000}"/>
    <cellStyle name="Obliczenia 6 7 5" xfId="47127" xr:uid="{00000000-0005-0000-0000-000018B80000}"/>
    <cellStyle name="Obliczenia 6 8" xfId="47128" xr:uid="{00000000-0005-0000-0000-000019B80000}"/>
    <cellStyle name="Obliczenia 6 8 2" xfId="47129" xr:uid="{00000000-0005-0000-0000-00001AB80000}"/>
    <cellStyle name="Obliczenia 6 8 2 2" xfId="47130" xr:uid="{00000000-0005-0000-0000-00001BB80000}"/>
    <cellStyle name="Obliczenia 6 8 2 3" xfId="47131" xr:uid="{00000000-0005-0000-0000-00001CB80000}"/>
    <cellStyle name="Obliczenia 6 8 3" xfId="47132" xr:uid="{00000000-0005-0000-0000-00001DB80000}"/>
    <cellStyle name="Obliczenia 6 8 3 2" xfId="47133" xr:uid="{00000000-0005-0000-0000-00001EB80000}"/>
    <cellStyle name="Obliczenia 6 8 3 3" xfId="47134" xr:uid="{00000000-0005-0000-0000-00001FB80000}"/>
    <cellStyle name="Obliczenia 6 8 4" xfId="47135" xr:uid="{00000000-0005-0000-0000-000020B80000}"/>
    <cellStyle name="Obliczenia 6 8 5" xfId="47136" xr:uid="{00000000-0005-0000-0000-000021B80000}"/>
    <cellStyle name="Obliczenia 6 9" xfId="47137" xr:uid="{00000000-0005-0000-0000-000022B80000}"/>
    <cellStyle name="Obliczenia 6 9 2" xfId="47138" xr:uid="{00000000-0005-0000-0000-000023B80000}"/>
    <cellStyle name="Obliczenia 6 9 2 2" xfId="47139" xr:uid="{00000000-0005-0000-0000-000024B80000}"/>
    <cellStyle name="Obliczenia 6 9 2 3" xfId="47140" xr:uid="{00000000-0005-0000-0000-000025B80000}"/>
    <cellStyle name="Obliczenia 6 9 3" xfId="47141" xr:uid="{00000000-0005-0000-0000-000026B80000}"/>
    <cellStyle name="Obliczenia 6 9 3 2" xfId="47142" xr:uid="{00000000-0005-0000-0000-000027B80000}"/>
    <cellStyle name="Obliczenia 6 9 3 3" xfId="47143" xr:uid="{00000000-0005-0000-0000-000028B80000}"/>
    <cellStyle name="Obliczenia 6 9 4" xfId="47144" xr:uid="{00000000-0005-0000-0000-000029B80000}"/>
    <cellStyle name="Obliczenia 6 9 5" xfId="47145" xr:uid="{00000000-0005-0000-0000-00002AB80000}"/>
    <cellStyle name="Obliczenia 7" xfId="47146" xr:uid="{00000000-0005-0000-0000-00002BB80000}"/>
    <cellStyle name="Obliczenia 7 10" xfId="47147" xr:uid="{00000000-0005-0000-0000-00002CB80000}"/>
    <cellStyle name="Obliczenia 7 10 2" xfId="47148" xr:uid="{00000000-0005-0000-0000-00002DB80000}"/>
    <cellStyle name="Obliczenia 7 10 2 2" xfId="47149" xr:uid="{00000000-0005-0000-0000-00002EB80000}"/>
    <cellStyle name="Obliczenia 7 10 2 3" xfId="47150" xr:uid="{00000000-0005-0000-0000-00002FB80000}"/>
    <cellStyle name="Obliczenia 7 10 3" xfId="47151" xr:uid="{00000000-0005-0000-0000-000030B80000}"/>
    <cellStyle name="Obliczenia 7 10 3 2" xfId="47152" xr:uid="{00000000-0005-0000-0000-000031B80000}"/>
    <cellStyle name="Obliczenia 7 10 3 3" xfId="47153" xr:uid="{00000000-0005-0000-0000-000032B80000}"/>
    <cellStyle name="Obliczenia 7 10 4" xfId="47154" xr:uid="{00000000-0005-0000-0000-000033B80000}"/>
    <cellStyle name="Obliczenia 7 10 5" xfId="47155" xr:uid="{00000000-0005-0000-0000-000034B80000}"/>
    <cellStyle name="Obliczenia 7 11" xfId="47156" xr:uid="{00000000-0005-0000-0000-000035B80000}"/>
    <cellStyle name="Obliczenia 7 11 2" xfId="47157" xr:uid="{00000000-0005-0000-0000-000036B80000}"/>
    <cellStyle name="Obliczenia 7 11 2 2" xfId="47158" xr:uid="{00000000-0005-0000-0000-000037B80000}"/>
    <cellStyle name="Obliczenia 7 11 2 3" xfId="47159" xr:uid="{00000000-0005-0000-0000-000038B80000}"/>
    <cellStyle name="Obliczenia 7 11 3" xfId="47160" xr:uid="{00000000-0005-0000-0000-000039B80000}"/>
    <cellStyle name="Obliczenia 7 11 3 2" xfId="47161" xr:uid="{00000000-0005-0000-0000-00003AB80000}"/>
    <cellStyle name="Obliczenia 7 11 3 3" xfId="47162" xr:uid="{00000000-0005-0000-0000-00003BB80000}"/>
    <cellStyle name="Obliczenia 7 11 4" xfId="47163" xr:uid="{00000000-0005-0000-0000-00003CB80000}"/>
    <cellStyle name="Obliczenia 7 11 5" xfId="47164" xr:uid="{00000000-0005-0000-0000-00003DB80000}"/>
    <cellStyle name="Obliczenia 7 12" xfId="47165" xr:uid="{00000000-0005-0000-0000-00003EB80000}"/>
    <cellStyle name="Obliczenia 7 12 2" xfId="47166" xr:uid="{00000000-0005-0000-0000-00003FB80000}"/>
    <cellStyle name="Obliczenia 7 12 2 2" xfId="47167" xr:uid="{00000000-0005-0000-0000-000040B80000}"/>
    <cellStyle name="Obliczenia 7 12 2 3" xfId="47168" xr:uid="{00000000-0005-0000-0000-000041B80000}"/>
    <cellStyle name="Obliczenia 7 12 3" xfId="47169" xr:uid="{00000000-0005-0000-0000-000042B80000}"/>
    <cellStyle name="Obliczenia 7 12 3 2" xfId="47170" xr:uid="{00000000-0005-0000-0000-000043B80000}"/>
    <cellStyle name="Obliczenia 7 12 3 3" xfId="47171" xr:uid="{00000000-0005-0000-0000-000044B80000}"/>
    <cellStyle name="Obliczenia 7 12 4" xfId="47172" xr:uid="{00000000-0005-0000-0000-000045B80000}"/>
    <cellStyle name="Obliczenia 7 12 5" xfId="47173" xr:uid="{00000000-0005-0000-0000-000046B80000}"/>
    <cellStyle name="Obliczenia 7 13" xfId="47174" xr:uid="{00000000-0005-0000-0000-000047B80000}"/>
    <cellStyle name="Obliczenia 7 13 2" xfId="47175" xr:uid="{00000000-0005-0000-0000-000048B80000}"/>
    <cellStyle name="Obliczenia 7 13 2 2" xfId="47176" xr:uid="{00000000-0005-0000-0000-000049B80000}"/>
    <cellStyle name="Obliczenia 7 13 2 3" xfId="47177" xr:uid="{00000000-0005-0000-0000-00004AB80000}"/>
    <cellStyle name="Obliczenia 7 13 3" xfId="47178" xr:uid="{00000000-0005-0000-0000-00004BB80000}"/>
    <cellStyle name="Obliczenia 7 13 3 2" xfId="47179" xr:uid="{00000000-0005-0000-0000-00004CB80000}"/>
    <cellStyle name="Obliczenia 7 13 3 3" xfId="47180" xr:uid="{00000000-0005-0000-0000-00004DB80000}"/>
    <cellStyle name="Obliczenia 7 13 4" xfId="47181" xr:uid="{00000000-0005-0000-0000-00004EB80000}"/>
    <cellStyle name="Obliczenia 7 13 5" xfId="47182" xr:uid="{00000000-0005-0000-0000-00004FB80000}"/>
    <cellStyle name="Obliczenia 7 14" xfId="47183" xr:uid="{00000000-0005-0000-0000-000050B80000}"/>
    <cellStyle name="Obliczenia 7 14 2" xfId="47184" xr:uid="{00000000-0005-0000-0000-000051B80000}"/>
    <cellStyle name="Obliczenia 7 14 2 2" xfId="47185" xr:uid="{00000000-0005-0000-0000-000052B80000}"/>
    <cellStyle name="Obliczenia 7 14 2 3" xfId="47186" xr:uid="{00000000-0005-0000-0000-000053B80000}"/>
    <cellStyle name="Obliczenia 7 14 3" xfId="47187" xr:uid="{00000000-0005-0000-0000-000054B80000}"/>
    <cellStyle name="Obliczenia 7 14 3 2" xfId="47188" xr:uid="{00000000-0005-0000-0000-000055B80000}"/>
    <cellStyle name="Obliczenia 7 14 3 3" xfId="47189" xr:uid="{00000000-0005-0000-0000-000056B80000}"/>
    <cellStyle name="Obliczenia 7 14 4" xfId="47190" xr:uid="{00000000-0005-0000-0000-000057B80000}"/>
    <cellStyle name="Obliczenia 7 14 5" xfId="47191" xr:uid="{00000000-0005-0000-0000-000058B80000}"/>
    <cellStyle name="Obliczenia 7 15" xfId="47192" xr:uid="{00000000-0005-0000-0000-000059B80000}"/>
    <cellStyle name="Obliczenia 7 15 2" xfId="47193" xr:uid="{00000000-0005-0000-0000-00005AB80000}"/>
    <cellStyle name="Obliczenia 7 15 2 2" xfId="47194" xr:uid="{00000000-0005-0000-0000-00005BB80000}"/>
    <cellStyle name="Obliczenia 7 15 2 3" xfId="47195" xr:uid="{00000000-0005-0000-0000-00005CB80000}"/>
    <cellStyle name="Obliczenia 7 15 3" xfId="47196" xr:uid="{00000000-0005-0000-0000-00005DB80000}"/>
    <cellStyle name="Obliczenia 7 15 3 2" xfId="47197" xr:uid="{00000000-0005-0000-0000-00005EB80000}"/>
    <cellStyle name="Obliczenia 7 15 3 3" xfId="47198" xr:uid="{00000000-0005-0000-0000-00005FB80000}"/>
    <cellStyle name="Obliczenia 7 15 4" xfId="47199" xr:uid="{00000000-0005-0000-0000-000060B80000}"/>
    <cellStyle name="Obliczenia 7 15 5" xfId="47200" xr:uid="{00000000-0005-0000-0000-000061B80000}"/>
    <cellStyle name="Obliczenia 7 16" xfId="47201" xr:uid="{00000000-0005-0000-0000-000062B80000}"/>
    <cellStyle name="Obliczenia 7 16 2" xfId="47202" xr:uid="{00000000-0005-0000-0000-000063B80000}"/>
    <cellStyle name="Obliczenia 7 16 2 2" xfId="47203" xr:uid="{00000000-0005-0000-0000-000064B80000}"/>
    <cellStyle name="Obliczenia 7 16 2 3" xfId="47204" xr:uid="{00000000-0005-0000-0000-000065B80000}"/>
    <cellStyle name="Obliczenia 7 16 3" xfId="47205" xr:uid="{00000000-0005-0000-0000-000066B80000}"/>
    <cellStyle name="Obliczenia 7 16 3 2" xfId="47206" xr:uid="{00000000-0005-0000-0000-000067B80000}"/>
    <cellStyle name="Obliczenia 7 16 3 3" xfId="47207" xr:uid="{00000000-0005-0000-0000-000068B80000}"/>
    <cellStyle name="Obliczenia 7 16 4" xfId="47208" xr:uid="{00000000-0005-0000-0000-000069B80000}"/>
    <cellStyle name="Obliczenia 7 16 5" xfId="47209" xr:uid="{00000000-0005-0000-0000-00006AB80000}"/>
    <cellStyle name="Obliczenia 7 17" xfId="47210" xr:uid="{00000000-0005-0000-0000-00006BB80000}"/>
    <cellStyle name="Obliczenia 7 17 2" xfId="47211" xr:uid="{00000000-0005-0000-0000-00006CB80000}"/>
    <cellStyle name="Obliczenia 7 17 2 2" xfId="47212" xr:uid="{00000000-0005-0000-0000-00006DB80000}"/>
    <cellStyle name="Obliczenia 7 17 2 3" xfId="47213" xr:uid="{00000000-0005-0000-0000-00006EB80000}"/>
    <cellStyle name="Obliczenia 7 17 3" xfId="47214" xr:uid="{00000000-0005-0000-0000-00006FB80000}"/>
    <cellStyle name="Obliczenia 7 17 3 2" xfId="47215" xr:uid="{00000000-0005-0000-0000-000070B80000}"/>
    <cellStyle name="Obliczenia 7 17 3 3" xfId="47216" xr:uid="{00000000-0005-0000-0000-000071B80000}"/>
    <cellStyle name="Obliczenia 7 17 4" xfId="47217" xr:uid="{00000000-0005-0000-0000-000072B80000}"/>
    <cellStyle name="Obliczenia 7 17 5" xfId="47218" xr:uid="{00000000-0005-0000-0000-000073B80000}"/>
    <cellStyle name="Obliczenia 7 18" xfId="47219" xr:uid="{00000000-0005-0000-0000-000074B80000}"/>
    <cellStyle name="Obliczenia 7 18 2" xfId="47220" xr:uid="{00000000-0005-0000-0000-000075B80000}"/>
    <cellStyle name="Obliczenia 7 18 2 2" xfId="47221" xr:uid="{00000000-0005-0000-0000-000076B80000}"/>
    <cellStyle name="Obliczenia 7 18 2 3" xfId="47222" xr:uid="{00000000-0005-0000-0000-000077B80000}"/>
    <cellStyle name="Obliczenia 7 18 3" xfId="47223" xr:uid="{00000000-0005-0000-0000-000078B80000}"/>
    <cellStyle name="Obliczenia 7 18 3 2" xfId="47224" xr:uid="{00000000-0005-0000-0000-000079B80000}"/>
    <cellStyle name="Obliczenia 7 18 3 3" xfId="47225" xr:uid="{00000000-0005-0000-0000-00007AB80000}"/>
    <cellStyle name="Obliczenia 7 18 4" xfId="47226" xr:uid="{00000000-0005-0000-0000-00007BB80000}"/>
    <cellStyle name="Obliczenia 7 18 5" xfId="47227" xr:uid="{00000000-0005-0000-0000-00007CB80000}"/>
    <cellStyle name="Obliczenia 7 19" xfId="47228" xr:uid="{00000000-0005-0000-0000-00007DB80000}"/>
    <cellStyle name="Obliczenia 7 19 2" xfId="47229" xr:uid="{00000000-0005-0000-0000-00007EB80000}"/>
    <cellStyle name="Obliczenia 7 19 2 2" xfId="47230" xr:uid="{00000000-0005-0000-0000-00007FB80000}"/>
    <cellStyle name="Obliczenia 7 19 2 3" xfId="47231" xr:uid="{00000000-0005-0000-0000-000080B80000}"/>
    <cellStyle name="Obliczenia 7 19 3" xfId="47232" xr:uid="{00000000-0005-0000-0000-000081B80000}"/>
    <cellStyle name="Obliczenia 7 19 3 2" xfId="47233" xr:uid="{00000000-0005-0000-0000-000082B80000}"/>
    <cellStyle name="Obliczenia 7 19 3 3" xfId="47234" xr:uid="{00000000-0005-0000-0000-000083B80000}"/>
    <cellStyle name="Obliczenia 7 19 4" xfId="47235" xr:uid="{00000000-0005-0000-0000-000084B80000}"/>
    <cellStyle name="Obliczenia 7 19 5" xfId="47236" xr:uid="{00000000-0005-0000-0000-000085B80000}"/>
    <cellStyle name="Obliczenia 7 2" xfId="47237" xr:uid="{00000000-0005-0000-0000-000086B80000}"/>
    <cellStyle name="Obliczenia 7 2 2" xfId="47238" xr:uid="{00000000-0005-0000-0000-000087B80000}"/>
    <cellStyle name="Obliczenia 7 2 2 2" xfId="47239" xr:uid="{00000000-0005-0000-0000-000088B80000}"/>
    <cellStyle name="Obliczenia 7 2 2 3" xfId="47240" xr:uid="{00000000-0005-0000-0000-000089B80000}"/>
    <cellStyle name="Obliczenia 7 2 2 4" xfId="47241" xr:uid="{00000000-0005-0000-0000-00008AB80000}"/>
    <cellStyle name="Obliczenia 7 2 3" xfId="47242" xr:uid="{00000000-0005-0000-0000-00008BB80000}"/>
    <cellStyle name="Obliczenia 7 2 3 2" xfId="47243" xr:uid="{00000000-0005-0000-0000-00008CB80000}"/>
    <cellStyle name="Obliczenia 7 2 3 3" xfId="47244" xr:uid="{00000000-0005-0000-0000-00008DB80000}"/>
    <cellStyle name="Obliczenia 7 2 4" xfId="47245" xr:uid="{00000000-0005-0000-0000-00008EB80000}"/>
    <cellStyle name="Obliczenia 7 2 4 2" xfId="47246" xr:uid="{00000000-0005-0000-0000-00008FB80000}"/>
    <cellStyle name="Obliczenia 7 2 5" xfId="47247" xr:uid="{00000000-0005-0000-0000-000090B80000}"/>
    <cellStyle name="Obliczenia 7 20" xfId="47248" xr:uid="{00000000-0005-0000-0000-000091B80000}"/>
    <cellStyle name="Obliczenia 7 20 2" xfId="47249" xr:uid="{00000000-0005-0000-0000-000092B80000}"/>
    <cellStyle name="Obliczenia 7 20 2 2" xfId="47250" xr:uid="{00000000-0005-0000-0000-000093B80000}"/>
    <cellStyle name="Obliczenia 7 20 2 3" xfId="47251" xr:uid="{00000000-0005-0000-0000-000094B80000}"/>
    <cellStyle name="Obliczenia 7 20 3" xfId="47252" xr:uid="{00000000-0005-0000-0000-000095B80000}"/>
    <cellStyle name="Obliczenia 7 20 3 2" xfId="47253" xr:uid="{00000000-0005-0000-0000-000096B80000}"/>
    <cellStyle name="Obliczenia 7 20 3 3" xfId="47254" xr:uid="{00000000-0005-0000-0000-000097B80000}"/>
    <cellStyle name="Obliczenia 7 20 4" xfId="47255" xr:uid="{00000000-0005-0000-0000-000098B80000}"/>
    <cellStyle name="Obliczenia 7 20 5" xfId="47256" xr:uid="{00000000-0005-0000-0000-000099B80000}"/>
    <cellStyle name="Obliczenia 7 21" xfId="47257" xr:uid="{00000000-0005-0000-0000-00009AB80000}"/>
    <cellStyle name="Obliczenia 7 21 2" xfId="47258" xr:uid="{00000000-0005-0000-0000-00009BB80000}"/>
    <cellStyle name="Obliczenia 7 22" xfId="47259" xr:uid="{00000000-0005-0000-0000-00009CB80000}"/>
    <cellStyle name="Obliczenia 7 3" xfId="47260" xr:uid="{00000000-0005-0000-0000-00009DB80000}"/>
    <cellStyle name="Obliczenia 7 3 2" xfId="47261" xr:uid="{00000000-0005-0000-0000-00009EB80000}"/>
    <cellStyle name="Obliczenia 7 3 2 2" xfId="47262" xr:uid="{00000000-0005-0000-0000-00009FB80000}"/>
    <cellStyle name="Obliczenia 7 3 2 3" xfId="47263" xr:uid="{00000000-0005-0000-0000-0000A0B80000}"/>
    <cellStyle name="Obliczenia 7 3 2 4" xfId="47264" xr:uid="{00000000-0005-0000-0000-0000A1B80000}"/>
    <cellStyle name="Obliczenia 7 3 3" xfId="47265" xr:uid="{00000000-0005-0000-0000-0000A2B80000}"/>
    <cellStyle name="Obliczenia 7 3 3 2" xfId="47266" xr:uid="{00000000-0005-0000-0000-0000A3B80000}"/>
    <cellStyle name="Obliczenia 7 3 3 3" xfId="47267" xr:uid="{00000000-0005-0000-0000-0000A4B80000}"/>
    <cellStyle name="Obliczenia 7 3 4" xfId="47268" xr:uid="{00000000-0005-0000-0000-0000A5B80000}"/>
    <cellStyle name="Obliczenia 7 3 4 2" xfId="47269" xr:uid="{00000000-0005-0000-0000-0000A6B80000}"/>
    <cellStyle name="Obliczenia 7 3 5" xfId="47270" xr:uid="{00000000-0005-0000-0000-0000A7B80000}"/>
    <cellStyle name="Obliczenia 7 4" xfId="47271" xr:uid="{00000000-0005-0000-0000-0000A8B80000}"/>
    <cellStyle name="Obliczenia 7 4 2" xfId="47272" xr:uid="{00000000-0005-0000-0000-0000A9B80000}"/>
    <cellStyle name="Obliczenia 7 4 2 2" xfId="47273" xr:uid="{00000000-0005-0000-0000-0000AAB80000}"/>
    <cellStyle name="Obliczenia 7 4 2 3" xfId="47274" xr:uid="{00000000-0005-0000-0000-0000ABB80000}"/>
    <cellStyle name="Obliczenia 7 4 3" xfId="47275" xr:uid="{00000000-0005-0000-0000-0000ACB80000}"/>
    <cellStyle name="Obliczenia 7 4 3 2" xfId="47276" xr:uid="{00000000-0005-0000-0000-0000ADB80000}"/>
    <cellStyle name="Obliczenia 7 4 3 3" xfId="47277" xr:uid="{00000000-0005-0000-0000-0000AEB80000}"/>
    <cellStyle name="Obliczenia 7 4 4" xfId="47278" xr:uid="{00000000-0005-0000-0000-0000AFB80000}"/>
    <cellStyle name="Obliczenia 7 4 5" xfId="47279" xr:uid="{00000000-0005-0000-0000-0000B0B80000}"/>
    <cellStyle name="Obliczenia 7 5" xfId="47280" xr:uid="{00000000-0005-0000-0000-0000B1B80000}"/>
    <cellStyle name="Obliczenia 7 5 2" xfId="47281" xr:uid="{00000000-0005-0000-0000-0000B2B80000}"/>
    <cellStyle name="Obliczenia 7 5 2 2" xfId="47282" xr:uid="{00000000-0005-0000-0000-0000B3B80000}"/>
    <cellStyle name="Obliczenia 7 5 2 3" xfId="47283" xr:uid="{00000000-0005-0000-0000-0000B4B80000}"/>
    <cellStyle name="Obliczenia 7 5 3" xfId="47284" xr:uid="{00000000-0005-0000-0000-0000B5B80000}"/>
    <cellStyle name="Obliczenia 7 5 3 2" xfId="47285" xr:uid="{00000000-0005-0000-0000-0000B6B80000}"/>
    <cellStyle name="Obliczenia 7 5 3 3" xfId="47286" xr:uid="{00000000-0005-0000-0000-0000B7B80000}"/>
    <cellStyle name="Obliczenia 7 5 4" xfId="47287" xr:uid="{00000000-0005-0000-0000-0000B8B80000}"/>
    <cellStyle name="Obliczenia 7 5 5" xfId="47288" xr:uid="{00000000-0005-0000-0000-0000B9B80000}"/>
    <cellStyle name="Obliczenia 7 6" xfId="47289" xr:uid="{00000000-0005-0000-0000-0000BAB80000}"/>
    <cellStyle name="Obliczenia 7 6 2" xfId="47290" xr:uid="{00000000-0005-0000-0000-0000BBB80000}"/>
    <cellStyle name="Obliczenia 7 6 2 2" xfId="47291" xr:uid="{00000000-0005-0000-0000-0000BCB80000}"/>
    <cellStyle name="Obliczenia 7 6 2 3" xfId="47292" xr:uid="{00000000-0005-0000-0000-0000BDB80000}"/>
    <cellStyle name="Obliczenia 7 6 3" xfId="47293" xr:uid="{00000000-0005-0000-0000-0000BEB80000}"/>
    <cellStyle name="Obliczenia 7 6 3 2" xfId="47294" xr:uid="{00000000-0005-0000-0000-0000BFB80000}"/>
    <cellStyle name="Obliczenia 7 6 3 3" xfId="47295" xr:uid="{00000000-0005-0000-0000-0000C0B80000}"/>
    <cellStyle name="Obliczenia 7 6 4" xfId="47296" xr:uid="{00000000-0005-0000-0000-0000C1B80000}"/>
    <cellStyle name="Obliczenia 7 6 5" xfId="47297" xr:uid="{00000000-0005-0000-0000-0000C2B80000}"/>
    <cellStyle name="Obliczenia 7 7" xfId="47298" xr:uid="{00000000-0005-0000-0000-0000C3B80000}"/>
    <cellStyle name="Obliczenia 7 7 2" xfId="47299" xr:uid="{00000000-0005-0000-0000-0000C4B80000}"/>
    <cellStyle name="Obliczenia 7 7 2 2" xfId="47300" xr:uid="{00000000-0005-0000-0000-0000C5B80000}"/>
    <cellStyle name="Obliczenia 7 7 2 3" xfId="47301" xr:uid="{00000000-0005-0000-0000-0000C6B80000}"/>
    <cellStyle name="Obliczenia 7 7 3" xfId="47302" xr:uid="{00000000-0005-0000-0000-0000C7B80000}"/>
    <cellStyle name="Obliczenia 7 7 3 2" xfId="47303" xr:uid="{00000000-0005-0000-0000-0000C8B80000}"/>
    <cellStyle name="Obliczenia 7 7 3 3" xfId="47304" xr:uid="{00000000-0005-0000-0000-0000C9B80000}"/>
    <cellStyle name="Obliczenia 7 7 4" xfId="47305" xr:uid="{00000000-0005-0000-0000-0000CAB80000}"/>
    <cellStyle name="Obliczenia 7 7 5" xfId="47306" xr:uid="{00000000-0005-0000-0000-0000CBB80000}"/>
    <cellStyle name="Obliczenia 7 8" xfId="47307" xr:uid="{00000000-0005-0000-0000-0000CCB80000}"/>
    <cellStyle name="Obliczenia 7 8 2" xfId="47308" xr:uid="{00000000-0005-0000-0000-0000CDB80000}"/>
    <cellStyle name="Obliczenia 7 8 2 2" xfId="47309" xr:uid="{00000000-0005-0000-0000-0000CEB80000}"/>
    <cellStyle name="Obliczenia 7 8 2 3" xfId="47310" xr:uid="{00000000-0005-0000-0000-0000CFB80000}"/>
    <cellStyle name="Obliczenia 7 8 3" xfId="47311" xr:uid="{00000000-0005-0000-0000-0000D0B80000}"/>
    <cellStyle name="Obliczenia 7 8 3 2" xfId="47312" xr:uid="{00000000-0005-0000-0000-0000D1B80000}"/>
    <cellStyle name="Obliczenia 7 8 3 3" xfId="47313" xr:uid="{00000000-0005-0000-0000-0000D2B80000}"/>
    <cellStyle name="Obliczenia 7 8 4" xfId="47314" xr:uid="{00000000-0005-0000-0000-0000D3B80000}"/>
    <cellStyle name="Obliczenia 7 8 5" xfId="47315" xr:uid="{00000000-0005-0000-0000-0000D4B80000}"/>
    <cellStyle name="Obliczenia 7 9" xfId="47316" xr:uid="{00000000-0005-0000-0000-0000D5B80000}"/>
    <cellStyle name="Obliczenia 7 9 2" xfId="47317" xr:uid="{00000000-0005-0000-0000-0000D6B80000}"/>
    <cellStyle name="Obliczenia 7 9 2 2" xfId="47318" xr:uid="{00000000-0005-0000-0000-0000D7B80000}"/>
    <cellStyle name="Obliczenia 7 9 2 3" xfId="47319" xr:uid="{00000000-0005-0000-0000-0000D8B80000}"/>
    <cellStyle name="Obliczenia 7 9 3" xfId="47320" xr:uid="{00000000-0005-0000-0000-0000D9B80000}"/>
    <cellStyle name="Obliczenia 7 9 3 2" xfId="47321" xr:uid="{00000000-0005-0000-0000-0000DAB80000}"/>
    <cellStyle name="Obliczenia 7 9 3 3" xfId="47322" xr:uid="{00000000-0005-0000-0000-0000DBB80000}"/>
    <cellStyle name="Obliczenia 7 9 4" xfId="47323" xr:uid="{00000000-0005-0000-0000-0000DCB80000}"/>
    <cellStyle name="Obliczenia 7 9 5" xfId="47324" xr:uid="{00000000-0005-0000-0000-0000DDB80000}"/>
    <cellStyle name="Obliczenia 8" xfId="47325" xr:uid="{00000000-0005-0000-0000-0000DEB80000}"/>
    <cellStyle name="Obliczenia 8 10" xfId="47326" xr:uid="{00000000-0005-0000-0000-0000DFB80000}"/>
    <cellStyle name="Obliczenia 8 10 2" xfId="47327" xr:uid="{00000000-0005-0000-0000-0000E0B80000}"/>
    <cellStyle name="Obliczenia 8 10 2 2" xfId="47328" xr:uid="{00000000-0005-0000-0000-0000E1B80000}"/>
    <cellStyle name="Obliczenia 8 10 2 3" xfId="47329" xr:uid="{00000000-0005-0000-0000-0000E2B80000}"/>
    <cellStyle name="Obliczenia 8 10 3" xfId="47330" xr:uid="{00000000-0005-0000-0000-0000E3B80000}"/>
    <cellStyle name="Obliczenia 8 10 3 2" xfId="47331" xr:uid="{00000000-0005-0000-0000-0000E4B80000}"/>
    <cellStyle name="Obliczenia 8 10 3 3" xfId="47332" xr:uid="{00000000-0005-0000-0000-0000E5B80000}"/>
    <cellStyle name="Obliczenia 8 10 4" xfId="47333" xr:uid="{00000000-0005-0000-0000-0000E6B80000}"/>
    <cellStyle name="Obliczenia 8 10 5" xfId="47334" xr:uid="{00000000-0005-0000-0000-0000E7B80000}"/>
    <cellStyle name="Obliczenia 8 11" xfId="47335" xr:uid="{00000000-0005-0000-0000-0000E8B80000}"/>
    <cellStyle name="Obliczenia 8 11 2" xfId="47336" xr:uid="{00000000-0005-0000-0000-0000E9B80000}"/>
    <cellStyle name="Obliczenia 8 11 2 2" xfId="47337" xr:uid="{00000000-0005-0000-0000-0000EAB80000}"/>
    <cellStyle name="Obliczenia 8 11 2 3" xfId="47338" xr:uid="{00000000-0005-0000-0000-0000EBB80000}"/>
    <cellStyle name="Obliczenia 8 11 3" xfId="47339" xr:uid="{00000000-0005-0000-0000-0000ECB80000}"/>
    <cellStyle name="Obliczenia 8 11 3 2" xfId="47340" xr:uid="{00000000-0005-0000-0000-0000EDB80000}"/>
    <cellStyle name="Obliczenia 8 11 3 3" xfId="47341" xr:uid="{00000000-0005-0000-0000-0000EEB80000}"/>
    <cellStyle name="Obliczenia 8 11 4" xfId="47342" xr:uid="{00000000-0005-0000-0000-0000EFB80000}"/>
    <cellStyle name="Obliczenia 8 11 5" xfId="47343" xr:uid="{00000000-0005-0000-0000-0000F0B80000}"/>
    <cellStyle name="Obliczenia 8 12" xfId="47344" xr:uid="{00000000-0005-0000-0000-0000F1B80000}"/>
    <cellStyle name="Obliczenia 8 12 2" xfId="47345" xr:uid="{00000000-0005-0000-0000-0000F2B80000}"/>
    <cellStyle name="Obliczenia 8 12 2 2" xfId="47346" xr:uid="{00000000-0005-0000-0000-0000F3B80000}"/>
    <cellStyle name="Obliczenia 8 12 2 3" xfId="47347" xr:uid="{00000000-0005-0000-0000-0000F4B80000}"/>
    <cellStyle name="Obliczenia 8 12 3" xfId="47348" xr:uid="{00000000-0005-0000-0000-0000F5B80000}"/>
    <cellStyle name="Obliczenia 8 12 3 2" xfId="47349" xr:uid="{00000000-0005-0000-0000-0000F6B80000}"/>
    <cellStyle name="Obliczenia 8 12 3 3" xfId="47350" xr:uid="{00000000-0005-0000-0000-0000F7B80000}"/>
    <cellStyle name="Obliczenia 8 12 4" xfId="47351" xr:uid="{00000000-0005-0000-0000-0000F8B80000}"/>
    <cellStyle name="Obliczenia 8 12 5" xfId="47352" xr:uid="{00000000-0005-0000-0000-0000F9B80000}"/>
    <cellStyle name="Obliczenia 8 13" xfId="47353" xr:uid="{00000000-0005-0000-0000-0000FAB80000}"/>
    <cellStyle name="Obliczenia 8 13 2" xfId="47354" xr:uid="{00000000-0005-0000-0000-0000FBB80000}"/>
    <cellStyle name="Obliczenia 8 13 2 2" xfId="47355" xr:uid="{00000000-0005-0000-0000-0000FCB80000}"/>
    <cellStyle name="Obliczenia 8 13 2 3" xfId="47356" xr:uid="{00000000-0005-0000-0000-0000FDB80000}"/>
    <cellStyle name="Obliczenia 8 13 3" xfId="47357" xr:uid="{00000000-0005-0000-0000-0000FEB80000}"/>
    <cellStyle name="Obliczenia 8 13 3 2" xfId="47358" xr:uid="{00000000-0005-0000-0000-0000FFB80000}"/>
    <cellStyle name="Obliczenia 8 13 3 3" xfId="47359" xr:uid="{00000000-0005-0000-0000-000000B90000}"/>
    <cellStyle name="Obliczenia 8 13 4" xfId="47360" xr:uid="{00000000-0005-0000-0000-000001B90000}"/>
    <cellStyle name="Obliczenia 8 13 5" xfId="47361" xr:uid="{00000000-0005-0000-0000-000002B90000}"/>
    <cellStyle name="Obliczenia 8 14" xfId="47362" xr:uid="{00000000-0005-0000-0000-000003B90000}"/>
    <cellStyle name="Obliczenia 8 14 2" xfId="47363" xr:uid="{00000000-0005-0000-0000-000004B90000}"/>
    <cellStyle name="Obliczenia 8 14 2 2" xfId="47364" xr:uid="{00000000-0005-0000-0000-000005B90000}"/>
    <cellStyle name="Obliczenia 8 14 2 3" xfId="47365" xr:uid="{00000000-0005-0000-0000-000006B90000}"/>
    <cellStyle name="Obliczenia 8 14 3" xfId="47366" xr:uid="{00000000-0005-0000-0000-000007B90000}"/>
    <cellStyle name="Obliczenia 8 14 3 2" xfId="47367" xr:uid="{00000000-0005-0000-0000-000008B90000}"/>
    <cellStyle name="Obliczenia 8 14 3 3" xfId="47368" xr:uid="{00000000-0005-0000-0000-000009B90000}"/>
    <cellStyle name="Obliczenia 8 14 4" xfId="47369" xr:uid="{00000000-0005-0000-0000-00000AB90000}"/>
    <cellStyle name="Obliczenia 8 14 5" xfId="47370" xr:uid="{00000000-0005-0000-0000-00000BB90000}"/>
    <cellStyle name="Obliczenia 8 15" xfId="47371" xr:uid="{00000000-0005-0000-0000-00000CB90000}"/>
    <cellStyle name="Obliczenia 8 15 2" xfId="47372" xr:uid="{00000000-0005-0000-0000-00000DB90000}"/>
    <cellStyle name="Obliczenia 8 15 2 2" xfId="47373" xr:uid="{00000000-0005-0000-0000-00000EB90000}"/>
    <cellStyle name="Obliczenia 8 15 2 3" xfId="47374" xr:uid="{00000000-0005-0000-0000-00000FB90000}"/>
    <cellStyle name="Obliczenia 8 15 3" xfId="47375" xr:uid="{00000000-0005-0000-0000-000010B90000}"/>
    <cellStyle name="Obliczenia 8 15 3 2" xfId="47376" xr:uid="{00000000-0005-0000-0000-000011B90000}"/>
    <cellStyle name="Obliczenia 8 15 3 3" xfId="47377" xr:uid="{00000000-0005-0000-0000-000012B90000}"/>
    <cellStyle name="Obliczenia 8 15 4" xfId="47378" xr:uid="{00000000-0005-0000-0000-000013B90000}"/>
    <cellStyle name="Obliczenia 8 15 5" xfId="47379" xr:uid="{00000000-0005-0000-0000-000014B90000}"/>
    <cellStyle name="Obliczenia 8 16" xfId="47380" xr:uid="{00000000-0005-0000-0000-000015B90000}"/>
    <cellStyle name="Obliczenia 8 16 2" xfId="47381" xr:uid="{00000000-0005-0000-0000-000016B90000}"/>
    <cellStyle name="Obliczenia 8 16 2 2" xfId="47382" xr:uid="{00000000-0005-0000-0000-000017B90000}"/>
    <cellStyle name="Obliczenia 8 16 2 3" xfId="47383" xr:uid="{00000000-0005-0000-0000-000018B90000}"/>
    <cellStyle name="Obliczenia 8 16 3" xfId="47384" xr:uid="{00000000-0005-0000-0000-000019B90000}"/>
    <cellStyle name="Obliczenia 8 16 3 2" xfId="47385" xr:uid="{00000000-0005-0000-0000-00001AB90000}"/>
    <cellStyle name="Obliczenia 8 16 3 3" xfId="47386" xr:uid="{00000000-0005-0000-0000-00001BB90000}"/>
    <cellStyle name="Obliczenia 8 16 4" xfId="47387" xr:uid="{00000000-0005-0000-0000-00001CB90000}"/>
    <cellStyle name="Obliczenia 8 16 5" xfId="47388" xr:uid="{00000000-0005-0000-0000-00001DB90000}"/>
    <cellStyle name="Obliczenia 8 17" xfId="47389" xr:uid="{00000000-0005-0000-0000-00001EB90000}"/>
    <cellStyle name="Obliczenia 8 17 2" xfId="47390" xr:uid="{00000000-0005-0000-0000-00001FB90000}"/>
    <cellStyle name="Obliczenia 8 17 2 2" xfId="47391" xr:uid="{00000000-0005-0000-0000-000020B90000}"/>
    <cellStyle name="Obliczenia 8 17 2 3" xfId="47392" xr:uid="{00000000-0005-0000-0000-000021B90000}"/>
    <cellStyle name="Obliczenia 8 17 3" xfId="47393" xr:uid="{00000000-0005-0000-0000-000022B90000}"/>
    <cellStyle name="Obliczenia 8 17 3 2" xfId="47394" xr:uid="{00000000-0005-0000-0000-000023B90000}"/>
    <cellStyle name="Obliczenia 8 17 3 3" xfId="47395" xr:uid="{00000000-0005-0000-0000-000024B90000}"/>
    <cellStyle name="Obliczenia 8 17 4" xfId="47396" xr:uid="{00000000-0005-0000-0000-000025B90000}"/>
    <cellStyle name="Obliczenia 8 17 5" xfId="47397" xr:uid="{00000000-0005-0000-0000-000026B90000}"/>
    <cellStyle name="Obliczenia 8 18" xfId="47398" xr:uid="{00000000-0005-0000-0000-000027B90000}"/>
    <cellStyle name="Obliczenia 8 18 2" xfId="47399" xr:uid="{00000000-0005-0000-0000-000028B90000}"/>
    <cellStyle name="Obliczenia 8 18 2 2" xfId="47400" xr:uid="{00000000-0005-0000-0000-000029B90000}"/>
    <cellStyle name="Obliczenia 8 18 2 3" xfId="47401" xr:uid="{00000000-0005-0000-0000-00002AB90000}"/>
    <cellStyle name="Obliczenia 8 18 3" xfId="47402" xr:uid="{00000000-0005-0000-0000-00002BB90000}"/>
    <cellStyle name="Obliczenia 8 18 3 2" xfId="47403" xr:uid="{00000000-0005-0000-0000-00002CB90000}"/>
    <cellStyle name="Obliczenia 8 18 3 3" xfId="47404" xr:uid="{00000000-0005-0000-0000-00002DB90000}"/>
    <cellStyle name="Obliczenia 8 18 4" xfId="47405" xr:uid="{00000000-0005-0000-0000-00002EB90000}"/>
    <cellStyle name="Obliczenia 8 18 5" xfId="47406" xr:uid="{00000000-0005-0000-0000-00002FB90000}"/>
    <cellStyle name="Obliczenia 8 19" xfId="47407" xr:uid="{00000000-0005-0000-0000-000030B90000}"/>
    <cellStyle name="Obliczenia 8 19 2" xfId="47408" xr:uid="{00000000-0005-0000-0000-000031B90000}"/>
    <cellStyle name="Obliczenia 8 19 2 2" xfId="47409" xr:uid="{00000000-0005-0000-0000-000032B90000}"/>
    <cellStyle name="Obliczenia 8 19 2 3" xfId="47410" xr:uid="{00000000-0005-0000-0000-000033B90000}"/>
    <cellStyle name="Obliczenia 8 19 3" xfId="47411" xr:uid="{00000000-0005-0000-0000-000034B90000}"/>
    <cellStyle name="Obliczenia 8 19 3 2" xfId="47412" xr:uid="{00000000-0005-0000-0000-000035B90000}"/>
    <cellStyle name="Obliczenia 8 19 3 3" xfId="47413" xr:uid="{00000000-0005-0000-0000-000036B90000}"/>
    <cellStyle name="Obliczenia 8 19 4" xfId="47414" xr:uid="{00000000-0005-0000-0000-000037B90000}"/>
    <cellStyle name="Obliczenia 8 19 5" xfId="47415" xr:uid="{00000000-0005-0000-0000-000038B90000}"/>
    <cellStyle name="Obliczenia 8 2" xfId="47416" xr:uid="{00000000-0005-0000-0000-000039B90000}"/>
    <cellStyle name="Obliczenia 8 2 2" xfId="47417" xr:uid="{00000000-0005-0000-0000-00003AB90000}"/>
    <cellStyle name="Obliczenia 8 2 2 2" xfId="47418" xr:uid="{00000000-0005-0000-0000-00003BB90000}"/>
    <cellStyle name="Obliczenia 8 2 2 3" xfId="47419" xr:uid="{00000000-0005-0000-0000-00003CB90000}"/>
    <cellStyle name="Obliczenia 8 2 2 4" xfId="47420" xr:uid="{00000000-0005-0000-0000-00003DB90000}"/>
    <cellStyle name="Obliczenia 8 2 3" xfId="47421" xr:uid="{00000000-0005-0000-0000-00003EB90000}"/>
    <cellStyle name="Obliczenia 8 2 3 2" xfId="47422" xr:uid="{00000000-0005-0000-0000-00003FB90000}"/>
    <cellStyle name="Obliczenia 8 2 3 3" xfId="47423" xr:uid="{00000000-0005-0000-0000-000040B90000}"/>
    <cellStyle name="Obliczenia 8 2 4" xfId="47424" xr:uid="{00000000-0005-0000-0000-000041B90000}"/>
    <cellStyle name="Obliczenia 8 2 4 2" xfId="47425" xr:uid="{00000000-0005-0000-0000-000042B90000}"/>
    <cellStyle name="Obliczenia 8 2 5" xfId="47426" xr:uid="{00000000-0005-0000-0000-000043B90000}"/>
    <cellStyle name="Obliczenia 8 20" xfId="47427" xr:uid="{00000000-0005-0000-0000-000044B90000}"/>
    <cellStyle name="Obliczenia 8 20 2" xfId="47428" xr:uid="{00000000-0005-0000-0000-000045B90000}"/>
    <cellStyle name="Obliczenia 8 20 2 2" xfId="47429" xr:uid="{00000000-0005-0000-0000-000046B90000}"/>
    <cellStyle name="Obliczenia 8 20 2 3" xfId="47430" xr:uid="{00000000-0005-0000-0000-000047B90000}"/>
    <cellStyle name="Obliczenia 8 20 3" xfId="47431" xr:uid="{00000000-0005-0000-0000-000048B90000}"/>
    <cellStyle name="Obliczenia 8 20 3 2" xfId="47432" xr:uid="{00000000-0005-0000-0000-000049B90000}"/>
    <cellStyle name="Obliczenia 8 20 3 3" xfId="47433" xr:uid="{00000000-0005-0000-0000-00004AB90000}"/>
    <cellStyle name="Obliczenia 8 20 4" xfId="47434" xr:uid="{00000000-0005-0000-0000-00004BB90000}"/>
    <cellStyle name="Obliczenia 8 20 5" xfId="47435" xr:uid="{00000000-0005-0000-0000-00004CB90000}"/>
    <cellStyle name="Obliczenia 8 21" xfId="47436" xr:uid="{00000000-0005-0000-0000-00004DB90000}"/>
    <cellStyle name="Obliczenia 8 21 2" xfId="47437" xr:uid="{00000000-0005-0000-0000-00004EB90000}"/>
    <cellStyle name="Obliczenia 8 22" xfId="47438" xr:uid="{00000000-0005-0000-0000-00004FB90000}"/>
    <cellStyle name="Obliczenia 8 3" xfId="47439" xr:uid="{00000000-0005-0000-0000-000050B90000}"/>
    <cellStyle name="Obliczenia 8 3 2" xfId="47440" xr:uid="{00000000-0005-0000-0000-000051B90000}"/>
    <cellStyle name="Obliczenia 8 3 2 2" xfId="47441" xr:uid="{00000000-0005-0000-0000-000052B90000}"/>
    <cellStyle name="Obliczenia 8 3 2 3" xfId="47442" xr:uid="{00000000-0005-0000-0000-000053B90000}"/>
    <cellStyle name="Obliczenia 8 3 2 4" xfId="47443" xr:uid="{00000000-0005-0000-0000-000054B90000}"/>
    <cellStyle name="Obliczenia 8 3 2 5" xfId="47444" xr:uid="{00000000-0005-0000-0000-000055B90000}"/>
    <cellStyle name="Obliczenia 8 3 3" xfId="47445" xr:uid="{00000000-0005-0000-0000-000056B90000}"/>
    <cellStyle name="Obliczenia 8 3 3 2" xfId="47446" xr:uid="{00000000-0005-0000-0000-000057B90000}"/>
    <cellStyle name="Obliczenia 8 3 3 3" xfId="47447" xr:uid="{00000000-0005-0000-0000-000058B90000}"/>
    <cellStyle name="Obliczenia 8 3 3 4" xfId="47448" xr:uid="{00000000-0005-0000-0000-000059B90000}"/>
    <cellStyle name="Obliczenia 8 3 4" xfId="47449" xr:uid="{00000000-0005-0000-0000-00005AB90000}"/>
    <cellStyle name="Obliczenia 8 3 4 2" xfId="47450" xr:uid="{00000000-0005-0000-0000-00005BB90000}"/>
    <cellStyle name="Obliczenia 8 3 5" xfId="47451" xr:uid="{00000000-0005-0000-0000-00005CB90000}"/>
    <cellStyle name="Obliczenia 8 3 6" xfId="47452" xr:uid="{00000000-0005-0000-0000-00005DB90000}"/>
    <cellStyle name="Obliczenia 8 4" xfId="47453" xr:uid="{00000000-0005-0000-0000-00005EB90000}"/>
    <cellStyle name="Obliczenia 8 4 2" xfId="47454" xr:uid="{00000000-0005-0000-0000-00005FB90000}"/>
    <cellStyle name="Obliczenia 8 4 2 2" xfId="47455" xr:uid="{00000000-0005-0000-0000-000060B90000}"/>
    <cellStyle name="Obliczenia 8 4 2 3" xfId="47456" xr:uid="{00000000-0005-0000-0000-000061B90000}"/>
    <cellStyle name="Obliczenia 8 4 3" xfId="47457" xr:uid="{00000000-0005-0000-0000-000062B90000}"/>
    <cellStyle name="Obliczenia 8 4 3 2" xfId="47458" xr:uid="{00000000-0005-0000-0000-000063B90000}"/>
    <cellStyle name="Obliczenia 8 4 3 3" xfId="47459" xr:uid="{00000000-0005-0000-0000-000064B90000}"/>
    <cellStyle name="Obliczenia 8 4 4" xfId="47460" xr:uid="{00000000-0005-0000-0000-000065B90000}"/>
    <cellStyle name="Obliczenia 8 4 5" xfId="47461" xr:uid="{00000000-0005-0000-0000-000066B90000}"/>
    <cellStyle name="Obliczenia 8 5" xfId="47462" xr:uid="{00000000-0005-0000-0000-000067B90000}"/>
    <cellStyle name="Obliczenia 8 5 2" xfId="47463" xr:uid="{00000000-0005-0000-0000-000068B90000}"/>
    <cellStyle name="Obliczenia 8 5 2 2" xfId="47464" xr:uid="{00000000-0005-0000-0000-000069B90000}"/>
    <cellStyle name="Obliczenia 8 5 2 3" xfId="47465" xr:uid="{00000000-0005-0000-0000-00006AB90000}"/>
    <cellStyle name="Obliczenia 8 5 3" xfId="47466" xr:uid="{00000000-0005-0000-0000-00006BB90000}"/>
    <cellStyle name="Obliczenia 8 5 3 2" xfId="47467" xr:uid="{00000000-0005-0000-0000-00006CB90000}"/>
    <cellStyle name="Obliczenia 8 5 3 3" xfId="47468" xr:uid="{00000000-0005-0000-0000-00006DB90000}"/>
    <cellStyle name="Obliczenia 8 5 4" xfId="47469" xr:uid="{00000000-0005-0000-0000-00006EB90000}"/>
    <cellStyle name="Obliczenia 8 5 5" xfId="47470" xr:uid="{00000000-0005-0000-0000-00006FB90000}"/>
    <cellStyle name="Obliczenia 8 6" xfId="47471" xr:uid="{00000000-0005-0000-0000-000070B90000}"/>
    <cellStyle name="Obliczenia 8 6 2" xfId="47472" xr:uid="{00000000-0005-0000-0000-000071B90000}"/>
    <cellStyle name="Obliczenia 8 6 2 2" xfId="47473" xr:uid="{00000000-0005-0000-0000-000072B90000}"/>
    <cellStyle name="Obliczenia 8 6 2 3" xfId="47474" xr:uid="{00000000-0005-0000-0000-000073B90000}"/>
    <cellStyle name="Obliczenia 8 6 3" xfId="47475" xr:uid="{00000000-0005-0000-0000-000074B90000}"/>
    <cellStyle name="Obliczenia 8 6 3 2" xfId="47476" xr:uid="{00000000-0005-0000-0000-000075B90000}"/>
    <cellStyle name="Obliczenia 8 6 3 3" xfId="47477" xr:uid="{00000000-0005-0000-0000-000076B90000}"/>
    <cellStyle name="Obliczenia 8 6 4" xfId="47478" xr:uid="{00000000-0005-0000-0000-000077B90000}"/>
    <cellStyle name="Obliczenia 8 6 5" xfId="47479" xr:uid="{00000000-0005-0000-0000-000078B90000}"/>
    <cellStyle name="Obliczenia 8 7" xfId="47480" xr:uid="{00000000-0005-0000-0000-000079B90000}"/>
    <cellStyle name="Obliczenia 8 7 2" xfId="47481" xr:uid="{00000000-0005-0000-0000-00007AB90000}"/>
    <cellStyle name="Obliczenia 8 7 2 2" xfId="47482" xr:uid="{00000000-0005-0000-0000-00007BB90000}"/>
    <cellStyle name="Obliczenia 8 7 2 3" xfId="47483" xr:uid="{00000000-0005-0000-0000-00007CB90000}"/>
    <cellStyle name="Obliczenia 8 7 3" xfId="47484" xr:uid="{00000000-0005-0000-0000-00007DB90000}"/>
    <cellStyle name="Obliczenia 8 7 3 2" xfId="47485" xr:uid="{00000000-0005-0000-0000-00007EB90000}"/>
    <cellStyle name="Obliczenia 8 7 3 3" xfId="47486" xr:uid="{00000000-0005-0000-0000-00007FB90000}"/>
    <cellStyle name="Obliczenia 8 7 4" xfId="47487" xr:uid="{00000000-0005-0000-0000-000080B90000}"/>
    <cellStyle name="Obliczenia 8 7 5" xfId="47488" xr:uid="{00000000-0005-0000-0000-000081B90000}"/>
    <cellStyle name="Obliczenia 8 8" xfId="47489" xr:uid="{00000000-0005-0000-0000-000082B90000}"/>
    <cellStyle name="Obliczenia 8 8 2" xfId="47490" xr:uid="{00000000-0005-0000-0000-000083B90000}"/>
    <cellStyle name="Obliczenia 8 8 2 2" xfId="47491" xr:uid="{00000000-0005-0000-0000-000084B90000}"/>
    <cellStyle name="Obliczenia 8 8 2 3" xfId="47492" xr:uid="{00000000-0005-0000-0000-000085B90000}"/>
    <cellStyle name="Obliczenia 8 8 3" xfId="47493" xr:uid="{00000000-0005-0000-0000-000086B90000}"/>
    <cellStyle name="Obliczenia 8 8 3 2" xfId="47494" xr:uid="{00000000-0005-0000-0000-000087B90000}"/>
    <cellStyle name="Obliczenia 8 8 3 3" xfId="47495" xr:uid="{00000000-0005-0000-0000-000088B90000}"/>
    <cellStyle name="Obliczenia 8 8 4" xfId="47496" xr:uid="{00000000-0005-0000-0000-000089B90000}"/>
    <cellStyle name="Obliczenia 8 8 5" xfId="47497" xr:uid="{00000000-0005-0000-0000-00008AB90000}"/>
    <cellStyle name="Obliczenia 8 9" xfId="47498" xr:uid="{00000000-0005-0000-0000-00008BB90000}"/>
    <cellStyle name="Obliczenia 8 9 2" xfId="47499" xr:uid="{00000000-0005-0000-0000-00008CB90000}"/>
    <cellStyle name="Obliczenia 8 9 2 2" xfId="47500" xr:uid="{00000000-0005-0000-0000-00008DB90000}"/>
    <cellStyle name="Obliczenia 8 9 2 3" xfId="47501" xr:uid="{00000000-0005-0000-0000-00008EB90000}"/>
    <cellStyle name="Obliczenia 8 9 3" xfId="47502" xr:uid="{00000000-0005-0000-0000-00008FB90000}"/>
    <cellStyle name="Obliczenia 8 9 3 2" xfId="47503" xr:uid="{00000000-0005-0000-0000-000090B90000}"/>
    <cellStyle name="Obliczenia 8 9 3 3" xfId="47504" xr:uid="{00000000-0005-0000-0000-000091B90000}"/>
    <cellStyle name="Obliczenia 8 9 4" xfId="47505" xr:uid="{00000000-0005-0000-0000-000092B90000}"/>
    <cellStyle name="Obliczenia 8 9 5" xfId="47506" xr:uid="{00000000-0005-0000-0000-000093B90000}"/>
    <cellStyle name="Obliczenia 9" xfId="47507" xr:uid="{00000000-0005-0000-0000-000094B90000}"/>
    <cellStyle name="Obliczenia 9 2" xfId="47508" xr:uid="{00000000-0005-0000-0000-000095B90000}"/>
    <cellStyle name="Obliczenia 9 2 2" xfId="47509" xr:uid="{00000000-0005-0000-0000-000096B90000}"/>
    <cellStyle name="Obliczenia 9 2 3" xfId="47510" xr:uid="{00000000-0005-0000-0000-000097B90000}"/>
    <cellStyle name="Obliczenia 9 2 4" xfId="47511" xr:uid="{00000000-0005-0000-0000-000098B90000}"/>
    <cellStyle name="Obliczenia 9 2 5" xfId="47512" xr:uid="{00000000-0005-0000-0000-000099B90000}"/>
    <cellStyle name="Obliczenia 9 3" xfId="47513" xr:uid="{00000000-0005-0000-0000-00009AB90000}"/>
    <cellStyle name="Obliczenia 9 3 2" xfId="47514" xr:uid="{00000000-0005-0000-0000-00009BB90000}"/>
    <cellStyle name="Obliczenia 9 3 3" xfId="47515" xr:uid="{00000000-0005-0000-0000-00009CB90000}"/>
    <cellStyle name="Obliczenia 9 3 4" xfId="47516" xr:uid="{00000000-0005-0000-0000-00009DB90000}"/>
    <cellStyle name="Obliczenia 9 4" xfId="47517" xr:uid="{00000000-0005-0000-0000-00009EB90000}"/>
    <cellStyle name="Obliczenia 9 4 2" xfId="47518" xr:uid="{00000000-0005-0000-0000-00009FB90000}"/>
    <cellStyle name="Obliczenia 9 5" xfId="47519" xr:uid="{00000000-0005-0000-0000-0000A0B90000}"/>
    <cellStyle name="Option" xfId="47520" xr:uid="{00000000-0005-0000-0000-0000A1B90000}"/>
    <cellStyle name="Option 2" xfId="47521" xr:uid="{00000000-0005-0000-0000-0000A2B90000}"/>
    <cellStyle name="Option 3" xfId="47522" xr:uid="{00000000-0005-0000-0000-0000A3B90000}"/>
    <cellStyle name="Option 4" xfId="47523" xr:uid="{00000000-0005-0000-0000-0000A4B90000}"/>
    <cellStyle name="Option 5" xfId="47524" xr:uid="{00000000-0005-0000-0000-0000A5B90000}"/>
    <cellStyle name="Option 6" xfId="47525" xr:uid="{00000000-0005-0000-0000-0000A6B90000}"/>
    <cellStyle name="Option 7" xfId="47526" xr:uid="{00000000-0005-0000-0000-0000A7B90000}"/>
    <cellStyle name="Option 8" xfId="47527" xr:uid="{00000000-0005-0000-0000-0000A8B90000}"/>
    <cellStyle name="Output" xfId="47528" xr:uid="{00000000-0005-0000-0000-0000A9B90000}"/>
    <cellStyle name="output 2" xfId="47529" xr:uid="{00000000-0005-0000-0000-0000AAB90000}"/>
    <cellStyle name="output 2 10" xfId="47530" xr:uid="{00000000-0005-0000-0000-0000ABB90000}"/>
    <cellStyle name="Output 2 11" xfId="47531" xr:uid="{00000000-0005-0000-0000-0000ACB90000}"/>
    <cellStyle name="Output 2 12" xfId="47532" xr:uid="{00000000-0005-0000-0000-0000ADB90000}"/>
    <cellStyle name="Output 2 2" xfId="47533" xr:uid="{00000000-0005-0000-0000-0000AEB90000}"/>
    <cellStyle name="Output 2 2 2" xfId="47534" xr:uid="{00000000-0005-0000-0000-0000AFB90000}"/>
    <cellStyle name="Output 2 2 2 2" xfId="47535" xr:uid="{00000000-0005-0000-0000-0000B0B90000}"/>
    <cellStyle name="Output 2 2 3" xfId="47536" xr:uid="{00000000-0005-0000-0000-0000B1B90000}"/>
    <cellStyle name="Output 2 3" xfId="47537" xr:uid="{00000000-0005-0000-0000-0000B2B90000}"/>
    <cellStyle name="Output 2 3 2" xfId="47538" xr:uid="{00000000-0005-0000-0000-0000B3B90000}"/>
    <cellStyle name="Output 2 3 3" xfId="47539" xr:uid="{00000000-0005-0000-0000-0000B4B90000}"/>
    <cellStyle name="output 2 4" xfId="47540" xr:uid="{00000000-0005-0000-0000-0000B5B90000}"/>
    <cellStyle name="output 2 5" xfId="47541" xr:uid="{00000000-0005-0000-0000-0000B6B90000}"/>
    <cellStyle name="output 2 6" xfId="47542" xr:uid="{00000000-0005-0000-0000-0000B7B90000}"/>
    <cellStyle name="output 2 7" xfId="47543" xr:uid="{00000000-0005-0000-0000-0000B8B90000}"/>
    <cellStyle name="output 2 8" xfId="47544" xr:uid="{00000000-0005-0000-0000-0000B9B90000}"/>
    <cellStyle name="output 2 9" xfId="47545" xr:uid="{00000000-0005-0000-0000-0000BAB90000}"/>
    <cellStyle name="Output 3" xfId="47546" xr:uid="{00000000-0005-0000-0000-0000BBB90000}"/>
    <cellStyle name="Output 3 2" xfId="47547" xr:uid="{00000000-0005-0000-0000-0000BCB90000}"/>
    <cellStyle name="Output 3 2 2" xfId="47548" xr:uid="{00000000-0005-0000-0000-0000BDB90000}"/>
    <cellStyle name="Output 3 3" xfId="47549" xr:uid="{00000000-0005-0000-0000-0000BEB90000}"/>
    <cellStyle name="Output 3 3 2" xfId="47550" xr:uid="{00000000-0005-0000-0000-0000BFB90000}"/>
    <cellStyle name="Output 3 4" xfId="47551" xr:uid="{00000000-0005-0000-0000-0000C0B90000}"/>
    <cellStyle name="Output 4" xfId="47552" xr:uid="{00000000-0005-0000-0000-0000C1B90000}"/>
    <cellStyle name="Output 4 2" xfId="47553" xr:uid="{00000000-0005-0000-0000-0000C2B90000}"/>
    <cellStyle name="Output 4 2 2" xfId="47554" xr:uid="{00000000-0005-0000-0000-0000C3B90000}"/>
    <cellStyle name="Output 4 3" xfId="47555" xr:uid="{00000000-0005-0000-0000-0000C4B90000}"/>
    <cellStyle name="Output 4 3 2" xfId="47556" xr:uid="{00000000-0005-0000-0000-0000C5B90000}"/>
    <cellStyle name="Output 4 4" xfId="47557" xr:uid="{00000000-0005-0000-0000-0000C6B90000}"/>
    <cellStyle name="Output 5" xfId="47558" xr:uid="{00000000-0005-0000-0000-0000C7B90000}"/>
    <cellStyle name="Output 5 2" xfId="47559" xr:uid="{00000000-0005-0000-0000-0000C8B90000}"/>
    <cellStyle name="Output 6" xfId="47560" xr:uid="{00000000-0005-0000-0000-0000C9B90000}"/>
    <cellStyle name="Output 6 2" xfId="47561" xr:uid="{00000000-0005-0000-0000-0000CAB90000}"/>
    <cellStyle name="Output 7" xfId="47562" xr:uid="{00000000-0005-0000-0000-0000CBB90000}"/>
    <cellStyle name="Output 7 2" xfId="47563" xr:uid="{00000000-0005-0000-0000-0000CCB90000}"/>
    <cellStyle name="Output 8" xfId="47564" xr:uid="{00000000-0005-0000-0000-0000CDB90000}"/>
    <cellStyle name="Output 8 2" xfId="47565" xr:uid="{00000000-0005-0000-0000-0000CEB90000}"/>
    <cellStyle name="Output 9" xfId="47566" xr:uid="{00000000-0005-0000-0000-0000CFB90000}"/>
    <cellStyle name="output_2011'05 Raport PGE_DO-CO2" xfId="47567" xr:uid="{00000000-0005-0000-0000-0000D0B90000}"/>
    <cellStyle name="Percent (0)" xfId="47568" xr:uid="{00000000-0005-0000-0000-0000D1B90000}"/>
    <cellStyle name="Percent (0) 2" xfId="47569" xr:uid="{00000000-0005-0000-0000-0000D2B90000}"/>
    <cellStyle name="Percent (0) 3" xfId="47570" xr:uid="{00000000-0005-0000-0000-0000D3B90000}"/>
    <cellStyle name="Percent (0) 4" xfId="47571" xr:uid="{00000000-0005-0000-0000-0000D4B90000}"/>
    <cellStyle name="Percent (0) 5" xfId="47572" xr:uid="{00000000-0005-0000-0000-0000D5B90000}"/>
    <cellStyle name="Percent (0) 6" xfId="47573" xr:uid="{00000000-0005-0000-0000-0000D6B90000}"/>
    <cellStyle name="Percent [0]" xfId="47574" xr:uid="{00000000-0005-0000-0000-0000D7B90000}"/>
    <cellStyle name="Percent [00]" xfId="47575" xr:uid="{00000000-0005-0000-0000-0000D8B90000}"/>
    <cellStyle name="Percent [2]" xfId="47576" xr:uid="{00000000-0005-0000-0000-0000D9B90000}"/>
    <cellStyle name="Percent 2" xfId="47577" xr:uid="{00000000-0005-0000-0000-0000DAB90000}"/>
    <cellStyle name="Percent_#6 Temps &amp; Contractors" xfId="47578" xr:uid="{00000000-0005-0000-0000-0000DBB90000}"/>
    <cellStyle name="Pf / kWh" xfId="47579" xr:uid="{00000000-0005-0000-0000-0000DCB90000}"/>
    <cellStyle name="Pilkku_Naapuriyhtiöt" xfId="47580" xr:uid="{00000000-0005-0000-0000-0000DDB90000}"/>
    <cellStyle name="pole" xfId="47581" xr:uid="{00000000-0005-0000-0000-0000DEB90000}"/>
    <cellStyle name="pound" xfId="47582" xr:uid="{00000000-0005-0000-0000-0000DFB90000}"/>
    <cellStyle name="pound 2" xfId="47583" xr:uid="{00000000-0005-0000-0000-0000E0B90000}"/>
    <cellStyle name="pound_2011'05 Raport PGE_DO-CO2" xfId="47584" xr:uid="{00000000-0005-0000-0000-0000E1B90000}"/>
    <cellStyle name="PrePop Currency (0)" xfId="47585" xr:uid="{00000000-0005-0000-0000-0000E2B90000}"/>
    <cellStyle name="PrePop Currency (2)" xfId="47586" xr:uid="{00000000-0005-0000-0000-0000E3B90000}"/>
    <cellStyle name="PrePop Units (0)" xfId="47587" xr:uid="{00000000-0005-0000-0000-0000E4B90000}"/>
    <cellStyle name="PrePop Units (1)" xfId="47588" xr:uid="{00000000-0005-0000-0000-0000E5B90000}"/>
    <cellStyle name="PrePop Units (2)" xfId="47589" xr:uid="{00000000-0005-0000-0000-0000E6B90000}"/>
    <cellStyle name="Price" xfId="47590" xr:uid="{00000000-0005-0000-0000-0000E7B90000}"/>
    <cellStyle name="Price 2" xfId="47591" xr:uid="{00000000-0005-0000-0000-0000E8B90000}"/>
    <cellStyle name="Price 3" xfId="47592" xr:uid="{00000000-0005-0000-0000-0000E9B90000}"/>
    <cellStyle name="Price 4" xfId="47593" xr:uid="{00000000-0005-0000-0000-0000EAB90000}"/>
    <cellStyle name="Price 5" xfId="47594" xr:uid="{00000000-0005-0000-0000-0000EBB90000}"/>
    <cellStyle name="Price 6" xfId="47595" xr:uid="{00000000-0005-0000-0000-0000ECB90000}"/>
    <cellStyle name="Price 7" xfId="47596" xr:uid="{00000000-0005-0000-0000-0000EDB90000}"/>
    <cellStyle name="Price 8" xfId="47597" xr:uid="{00000000-0005-0000-0000-0000EEB90000}"/>
    <cellStyle name="Procentowy" xfId="61131" builtinId="5"/>
    <cellStyle name="Procentowy 10" xfId="47598" xr:uid="{00000000-0005-0000-0000-0000F0B90000}"/>
    <cellStyle name="Procentowy 10 2" xfId="47599" xr:uid="{00000000-0005-0000-0000-0000F1B90000}"/>
    <cellStyle name="Procentowy 10 3" xfId="47600" xr:uid="{00000000-0005-0000-0000-0000F2B90000}"/>
    <cellStyle name="Procentowy 11" xfId="47601" xr:uid="{00000000-0005-0000-0000-0000F3B90000}"/>
    <cellStyle name="Procentowy 11 2" xfId="47602" xr:uid="{00000000-0005-0000-0000-0000F4B90000}"/>
    <cellStyle name="Procentowy 12" xfId="47603" xr:uid="{00000000-0005-0000-0000-0000F5B90000}"/>
    <cellStyle name="Procentowy 12 2" xfId="47604" xr:uid="{00000000-0005-0000-0000-0000F6B90000}"/>
    <cellStyle name="Procentowy 13" xfId="47605" xr:uid="{00000000-0005-0000-0000-0000F7B90000}"/>
    <cellStyle name="Procentowy 13 2" xfId="47606" xr:uid="{00000000-0005-0000-0000-0000F8B90000}"/>
    <cellStyle name="Procentowy 14" xfId="47607" xr:uid="{00000000-0005-0000-0000-0000F9B90000}"/>
    <cellStyle name="Procentowy 14 2" xfId="47608" xr:uid="{00000000-0005-0000-0000-0000FAB90000}"/>
    <cellStyle name="Procentowy 15" xfId="47609" xr:uid="{00000000-0005-0000-0000-0000FBB90000}"/>
    <cellStyle name="Procentowy 15 2" xfId="47610" xr:uid="{00000000-0005-0000-0000-0000FCB90000}"/>
    <cellStyle name="Procentowy 16" xfId="47611" xr:uid="{00000000-0005-0000-0000-0000FDB90000}"/>
    <cellStyle name="Procentowy 16 2" xfId="47612" xr:uid="{00000000-0005-0000-0000-0000FEB90000}"/>
    <cellStyle name="Procentowy 17" xfId="47613" xr:uid="{00000000-0005-0000-0000-0000FFB90000}"/>
    <cellStyle name="Procentowy 17 2" xfId="47614" xr:uid="{00000000-0005-0000-0000-000000BA0000}"/>
    <cellStyle name="Procentowy 18" xfId="47615" xr:uid="{00000000-0005-0000-0000-000001BA0000}"/>
    <cellStyle name="Procentowy 18 2" xfId="47616" xr:uid="{00000000-0005-0000-0000-000002BA0000}"/>
    <cellStyle name="Procentowy 19" xfId="47617" xr:uid="{00000000-0005-0000-0000-000003BA0000}"/>
    <cellStyle name="Procentowy 19 2" xfId="47618" xr:uid="{00000000-0005-0000-0000-000004BA0000}"/>
    <cellStyle name="Procentowy 2" xfId="47619" xr:uid="{00000000-0005-0000-0000-000005BA0000}"/>
    <cellStyle name="Procentowy 2 10" xfId="47620" xr:uid="{00000000-0005-0000-0000-000006BA0000}"/>
    <cellStyle name="Procentowy 2 10 2" xfId="47621" xr:uid="{00000000-0005-0000-0000-000007BA0000}"/>
    <cellStyle name="Procentowy 2 10 3" xfId="47622" xr:uid="{00000000-0005-0000-0000-000008BA0000}"/>
    <cellStyle name="Procentowy 2 10 4" xfId="47623" xr:uid="{00000000-0005-0000-0000-000009BA0000}"/>
    <cellStyle name="Procentowy 2 11" xfId="47624" xr:uid="{00000000-0005-0000-0000-00000ABA0000}"/>
    <cellStyle name="Procentowy 2 11 2" xfId="47625" xr:uid="{00000000-0005-0000-0000-00000BBA0000}"/>
    <cellStyle name="Procentowy 2 11 3" xfId="47626" xr:uid="{00000000-0005-0000-0000-00000CBA0000}"/>
    <cellStyle name="Procentowy 2 11 4" xfId="47627" xr:uid="{00000000-0005-0000-0000-00000DBA0000}"/>
    <cellStyle name="Procentowy 2 12" xfId="47628" xr:uid="{00000000-0005-0000-0000-00000EBA0000}"/>
    <cellStyle name="Procentowy 2 12 2" xfId="47629" xr:uid="{00000000-0005-0000-0000-00000FBA0000}"/>
    <cellStyle name="Procentowy 2 12 3" xfId="47630" xr:uid="{00000000-0005-0000-0000-000010BA0000}"/>
    <cellStyle name="Procentowy 2 12 4" xfId="47631" xr:uid="{00000000-0005-0000-0000-000011BA0000}"/>
    <cellStyle name="Procentowy 2 13" xfId="47632" xr:uid="{00000000-0005-0000-0000-000012BA0000}"/>
    <cellStyle name="Procentowy 2 13 2" xfId="47633" xr:uid="{00000000-0005-0000-0000-000013BA0000}"/>
    <cellStyle name="Procentowy 2 13 3" xfId="47634" xr:uid="{00000000-0005-0000-0000-000014BA0000}"/>
    <cellStyle name="Procentowy 2 14" xfId="47635" xr:uid="{00000000-0005-0000-0000-000015BA0000}"/>
    <cellStyle name="Procentowy 2 14 2" xfId="47636" xr:uid="{00000000-0005-0000-0000-000016BA0000}"/>
    <cellStyle name="Procentowy 2 14 3" xfId="47637" xr:uid="{00000000-0005-0000-0000-000017BA0000}"/>
    <cellStyle name="Procentowy 2 15" xfId="47638" xr:uid="{00000000-0005-0000-0000-000018BA0000}"/>
    <cellStyle name="Procentowy 2 15 2" xfId="47639" xr:uid="{00000000-0005-0000-0000-000019BA0000}"/>
    <cellStyle name="Procentowy 2 15 3" xfId="47640" xr:uid="{00000000-0005-0000-0000-00001ABA0000}"/>
    <cellStyle name="Procentowy 2 16" xfId="47641" xr:uid="{00000000-0005-0000-0000-00001BBA0000}"/>
    <cellStyle name="Procentowy 2 16 2" xfId="47642" xr:uid="{00000000-0005-0000-0000-00001CBA0000}"/>
    <cellStyle name="Procentowy 2 16 3" xfId="47643" xr:uid="{00000000-0005-0000-0000-00001DBA0000}"/>
    <cellStyle name="Procentowy 2 17" xfId="47644" xr:uid="{00000000-0005-0000-0000-00001EBA0000}"/>
    <cellStyle name="Procentowy 2 17 2" xfId="47645" xr:uid="{00000000-0005-0000-0000-00001FBA0000}"/>
    <cellStyle name="Procentowy 2 17 3" xfId="47646" xr:uid="{00000000-0005-0000-0000-000020BA0000}"/>
    <cellStyle name="Procentowy 2 18" xfId="47647" xr:uid="{00000000-0005-0000-0000-000021BA0000}"/>
    <cellStyle name="Procentowy 2 18 2" xfId="47648" xr:uid="{00000000-0005-0000-0000-000022BA0000}"/>
    <cellStyle name="Procentowy 2 18 3" xfId="47649" xr:uid="{00000000-0005-0000-0000-000023BA0000}"/>
    <cellStyle name="Procentowy 2 19" xfId="47650" xr:uid="{00000000-0005-0000-0000-000024BA0000}"/>
    <cellStyle name="Procentowy 2 19 2" xfId="47651" xr:uid="{00000000-0005-0000-0000-000025BA0000}"/>
    <cellStyle name="Procentowy 2 19 3" xfId="47652" xr:uid="{00000000-0005-0000-0000-000026BA0000}"/>
    <cellStyle name="Procentowy 2 2" xfId="47653" xr:uid="{00000000-0005-0000-0000-000027BA0000}"/>
    <cellStyle name="Procentowy 2 2 2" xfId="47654" xr:uid="{00000000-0005-0000-0000-000028BA0000}"/>
    <cellStyle name="Procentowy 2 2 2 2" xfId="47655" xr:uid="{00000000-0005-0000-0000-000029BA0000}"/>
    <cellStyle name="Procentowy 2 2 3" xfId="47656" xr:uid="{00000000-0005-0000-0000-00002ABA0000}"/>
    <cellStyle name="Procentowy 2 2 3 2" xfId="47657" xr:uid="{00000000-0005-0000-0000-00002BBA0000}"/>
    <cellStyle name="Procentowy 2 2 3 2 2" xfId="47658" xr:uid="{00000000-0005-0000-0000-00002CBA0000}"/>
    <cellStyle name="Procentowy 2 2 3 3" xfId="47659" xr:uid="{00000000-0005-0000-0000-00002DBA0000}"/>
    <cellStyle name="Procentowy 2 2 3 4" xfId="47660" xr:uid="{00000000-0005-0000-0000-00002EBA0000}"/>
    <cellStyle name="Procentowy 2 2 4" xfId="47661" xr:uid="{00000000-0005-0000-0000-00002FBA0000}"/>
    <cellStyle name="Procentowy 2 2 5" xfId="47662" xr:uid="{00000000-0005-0000-0000-000030BA0000}"/>
    <cellStyle name="Procentowy 2 20" xfId="47663" xr:uid="{00000000-0005-0000-0000-000031BA0000}"/>
    <cellStyle name="Procentowy 2 20 2" xfId="47664" xr:uid="{00000000-0005-0000-0000-000032BA0000}"/>
    <cellStyle name="Procentowy 2 20 3" xfId="47665" xr:uid="{00000000-0005-0000-0000-000033BA0000}"/>
    <cellStyle name="Procentowy 2 21" xfId="47666" xr:uid="{00000000-0005-0000-0000-000034BA0000}"/>
    <cellStyle name="Procentowy 2 21 2" xfId="47667" xr:uid="{00000000-0005-0000-0000-000035BA0000}"/>
    <cellStyle name="Procentowy 2 21 3" xfId="47668" xr:uid="{00000000-0005-0000-0000-000036BA0000}"/>
    <cellStyle name="Procentowy 2 22" xfId="47669" xr:uid="{00000000-0005-0000-0000-000037BA0000}"/>
    <cellStyle name="Procentowy 2 22 2" xfId="47670" xr:uid="{00000000-0005-0000-0000-000038BA0000}"/>
    <cellStyle name="Procentowy 2 22 3" xfId="47671" xr:uid="{00000000-0005-0000-0000-000039BA0000}"/>
    <cellStyle name="Procentowy 2 23" xfId="47672" xr:uid="{00000000-0005-0000-0000-00003ABA0000}"/>
    <cellStyle name="Procentowy 2 23 2" xfId="47673" xr:uid="{00000000-0005-0000-0000-00003BBA0000}"/>
    <cellStyle name="Procentowy 2 24" xfId="47674" xr:uid="{00000000-0005-0000-0000-00003CBA0000}"/>
    <cellStyle name="Procentowy 2 24 2" xfId="47675" xr:uid="{00000000-0005-0000-0000-00003DBA0000}"/>
    <cellStyle name="Procentowy 2 24 3" xfId="47676" xr:uid="{00000000-0005-0000-0000-00003EBA0000}"/>
    <cellStyle name="Procentowy 2 25" xfId="47677" xr:uid="{00000000-0005-0000-0000-00003FBA0000}"/>
    <cellStyle name="Procentowy 2 25 2" xfId="47678" xr:uid="{00000000-0005-0000-0000-000040BA0000}"/>
    <cellStyle name="Procentowy 2 26" xfId="47679" xr:uid="{00000000-0005-0000-0000-000041BA0000}"/>
    <cellStyle name="Procentowy 2 27" xfId="47680" xr:uid="{00000000-0005-0000-0000-000042BA0000}"/>
    <cellStyle name="Procentowy 2 3" xfId="47681" xr:uid="{00000000-0005-0000-0000-000043BA0000}"/>
    <cellStyle name="Procentowy 2 3 2" xfId="47682" xr:uid="{00000000-0005-0000-0000-000044BA0000}"/>
    <cellStyle name="Procentowy 2 3 2 2" xfId="47683" xr:uid="{00000000-0005-0000-0000-000045BA0000}"/>
    <cellStyle name="Procentowy 2 3 3" xfId="47684" xr:uid="{00000000-0005-0000-0000-000046BA0000}"/>
    <cellStyle name="Procentowy 2 3 3 2" xfId="47685" xr:uid="{00000000-0005-0000-0000-000047BA0000}"/>
    <cellStyle name="Procentowy 2 3 4" xfId="47686" xr:uid="{00000000-0005-0000-0000-000048BA0000}"/>
    <cellStyle name="Procentowy 2 4" xfId="47687" xr:uid="{00000000-0005-0000-0000-000049BA0000}"/>
    <cellStyle name="Procentowy 2 4 2" xfId="47688" xr:uid="{00000000-0005-0000-0000-00004ABA0000}"/>
    <cellStyle name="Procentowy 2 4 2 2" xfId="47689" xr:uid="{00000000-0005-0000-0000-00004BBA0000}"/>
    <cellStyle name="Procentowy 2 4 3" xfId="47690" xr:uid="{00000000-0005-0000-0000-00004CBA0000}"/>
    <cellStyle name="Procentowy 2 4 4" xfId="47691" xr:uid="{00000000-0005-0000-0000-00004DBA0000}"/>
    <cellStyle name="Procentowy 2 4 5" xfId="47692" xr:uid="{00000000-0005-0000-0000-00004EBA0000}"/>
    <cellStyle name="Procentowy 2 5" xfId="47693" xr:uid="{00000000-0005-0000-0000-00004FBA0000}"/>
    <cellStyle name="Procentowy 2 5 2" xfId="47694" xr:uid="{00000000-0005-0000-0000-000050BA0000}"/>
    <cellStyle name="Procentowy 2 5 2 2" xfId="47695" xr:uid="{00000000-0005-0000-0000-000051BA0000}"/>
    <cellStyle name="Procentowy 2 5 3" xfId="47696" xr:uid="{00000000-0005-0000-0000-000052BA0000}"/>
    <cellStyle name="Procentowy 2 5 4" xfId="47697" xr:uid="{00000000-0005-0000-0000-000053BA0000}"/>
    <cellStyle name="Procentowy 2 5 5" xfId="47698" xr:uid="{00000000-0005-0000-0000-000054BA0000}"/>
    <cellStyle name="Procentowy 2 6" xfId="47699" xr:uid="{00000000-0005-0000-0000-000055BA0000}"/>
    <cellStyle name="Procentowy 2 6 2" xfId="47700" xr:uid="{00000000-0005-0000-0000-000056BA0000}"/>
    <cellStyle name="Procentowy 2 6 2 2" xfId="47701" xr:uid="{00000000-0005-0000-0000-000057BA0000}"/>
    <cellStyle name="Procentowy 2 6 3" xfId="47702" xr:uid="{00000000-0005-0000-0000-000058BA0000}"/>
    <cellStyle name="Procentowy 2 6 4" xfId="47703" xr:uid="{00000000-0005-0000-0000-000059BA0000}"/>
    <cellStyle name="Procentowy 2 7" xfId="47704" xr:uid="{00000000-0005-0000-0000-00005ABA0000}"/>
    <cellStyle name="Procentowy 2 7 2" xfId="47705" xr:uid="{00000000-0005-0000-0000-00005BBA0000}"/>
    <cellStyle name="Procentowy 2 7 2 2" xfId="47706" xr:uid="{00000000-0005-0000-0000-00005CBA0000}"/>
    <cellStyle name="Procentowy 2 7 3" xfId="47707" xr:uid="{00000000-0005-0000-0000-00005DBA0000}"/>
    <cellStyle name="Procentowy 2 7 4" xfId="47708" xr:uid="{00000000-0005-0000-0000-00005EBA0000}"/>
    <cellStyle name="Procentowy 2 8" xfId="47709" xr:uid="{00000000-0005-0000-0000-00005FBA0000}"/>
    <cellStyle name="Procentowy 2 8 2" xfId="47710" xr:uid="{00000000-0005-0000-0000-000060BA0000}"/>
    <cellStyle name="Procentowy 2 8 2 2" xfId="47711" xr:uid="{00000000-0005-0000-0000-000061BA0000}"/>
    <cellStyle name="Procentowy 2 8 3" xfId="47712" xr:uid="{00000000-0005-0000-0000-000062BA0000}"/>
    <cellStyle name="Procentowy 2 8 4" xfId="47713" xr:uid="{00000000-0005-0000-0000-000063BA0000}"/>
    <cellStyle name="Procentowy 2 9" xfId="47714" xr:uid="{00000000-0005-0000-0000-000064BA0000}"/>
    <cellStyle name="Procentowy 2 9 2" xfId="47715" xr:uid="{00000000-0005-0000-0000-000065BA0000}"/>
    <cellStyle name="Procentowy 2 9 3" xfId="47716" xr:uid="{00000000-0005-0000-0000-000066BA0000}"/>
    <cellStyle name="Procentowy 2 9 4" xfId="47717" xr:uid="{00000000-0005-0000-0000-000067BA0000}"/>
    <cellStyle name="Procentowy 20" xfId="47718" xr:uid="{00000000-0005-0000-0000-000068BA0000}"/>
    <cellStyle name="Procentowy 20 2" xfId="47719" xr:uid="{00000000-0005-0000-0000-000069BA0000}"/>
    <cellStyle name="Procentowy 21" xfId="47720" xr:uid="{00000000-0005-0000-0000-00006ABA0000}"/>
    <cellStyle name="Procentowy 21 2" xfId="47721" xr:uid="{00000000-0005-0000-0000-00006BBA0000}"/>
    <cellStyle name="Procentowy 22" xfId="47722" xr:uid="{00000000-0005-0000-0000-00006CBA0000}"/>
    <cellStyle name="Procentowy 22 2" xfId="47723" xr:uid="{00000000-0005-0000-0000-00006DBA0000}"/>
    <cellStyle name="Procentowy 23" xfId="47724" xr:uid="{00000000-0005-0000-0000-00006EBA0000}"/>
    <cellStyle name="Procentowy 23 2" xfId="47725" xr:uid="{00000000-0005-0000-0000-00006FBA0000}"/>
    <cellStyle name="Procentowy 24" xfId="47726" xr:uid="{00000000-0005-0000-0000-000070BA0000}"/>
    <cellStyle name="Procentowy 24 2" xfId="47727" xr:uid="{00000000-0005-0000-0000-000071BA0000}"/>
    <cellStyle name="Procentowy 25" xfId="47728" xr:uid="{00000000-0005-0000-0000-000072BA0000}"/>
    <cellStyle name="Procentowy 25 2" xfId="47729" xr:uid="{00000000-0005-0000-0000-000073BA0000}"/>
    <cellStyle name="Procentowy 25 2 2" xfId="47730" xr:uid="{00000000-0005-0000-0000-000074BA0000}"/>
    <cellStyle name="Procentowy 25 2 3" xfId="47731" xr:uid="{00000000-0005-0000-0000-000075BA0000}"/>
    <cellStyle name="Procentowy 25 2 4" xfId="47732" xr:uid="{00000000-0005-0000-0000-000076BA0000}"/>
    <cellStyle name="Procentowy 25 3" xfId="47733" xr:uid="{00000000-0005-0000-0000-000077BA0000}"/>
    <cellStyle name="Procentowy 25 3 2" xfId="47734" xr:uid="{00000000-0005-0000-0000-000078BA0000}"/>
    <cellStyle name="Procentowy 25 4" xfId="47735" xr:uid="{00000000-0005-0000-0000-000079BA0000}"/>
    <cellStyle name="Procentowy 25 5" xfId="47736" xr:uid="{00000000-0005-0000-0000-00007ABA0000}"/>
    <cellStyle name="Procentowy 26" xfId="47737" xr:uid="{00000000-0005-0000-0000-00007BBA0000}"/>
    <cellStyle name="Procentowy 26 2" xfId="47738" xr:uid="{00000000-0005-0000-0000-00007CBA0000}"/>
    <cellStyle name="Procentowy 26 2 2" xfId="47739" xr:uid="{00000000-0005-0000-0000-00007DBA0000}"/>
    <cellStyle name="Procentowy 26 2 3" xfId="47740" xr:uid="{00000000-0005-0000-0000-00007EBA0000}"/>
    <cellStyle name="Procentowy 26 2 3 2" xfId="47741" xr:uid="{00000000-0005-0000-0000-00007FBA0000}"/>
    <cellStyle name="Procentowy 26 2 3 2 2" xfId="47742" xr:uid="{00000000-0005-0000-0000-000080BA0000}"/>
    <cellStyle name="Procentowy 26 2 3 2 3" xfId="47743" xr:uid="{00000000-0005-0000-0000-000081BA0000}"/>
    <cellStyle name="Procentowy 26 2 3 2 4" xfId="47744" xr:uid="{00000000-0005-0000-0000-000082BA0000}"/>
    <cellStyle name="Procentowy 26 2 3 2 5" xfId="47745" xr:uid="{00000000-0005-0000-0000-000083BA0000}"/>
    <cellStyle name="Procentowy 26 2 4" xfId="47746" xr:uid="{00000000-0005-0000-0000-000084BA0000}"/>
    <cellStyle name="Procentowy 26 2 5" xfId="47747" xr:uid="{00000000-0005-0000-0000-000085BA0000}"/>
    <cellStyle name="Procentowy 26 3" xfId="47748" xr:uid="{00000000-0005-0000-0000-000086BA0000}"/>
    <cellStyle name="Procentowy 26 4" xfId="47749" xr:uid="{00000000-0005-0000-0000-000087BA0000}"/>
    <cellStyle name="Procentowy 26 5" xfId="47750" xr:uid="{00000000-0005-0000-0000-000088BA0000}"/>
    <cellStyle name="Procentowy 27" xfId="47751" xr:uid="{00000000-0005-0000-0000-000089BA0000}"/>
    <cellStyle name="Procentowy 27 2" xfId="47752" xr:uid="{00000000-0005-0000-0000-00008ABA0000}"/>
    <cellStyle name="Procentowy 27 3" xfId="47753" xr:uid="{00000000-0005-0000-0000-00008BBA0000}"/>
    <cellStyle name="Procentowy 28" xfId="47754" xr:uid="{00000000-0005-0000-0000-00008CBA0000}"/>
    <cellStyle name="Procentowy 29" xfId="47755" xr:uid="{00000000-0005-0000-0000-00008DBA0000}"/>
    <cellStyle name="Procentowy 3" xfId="47756" xr:uid="{00000000-0005-0000-0000-00008EBA0000}"/>
    <cellStyle name="Procentowy 3 2" xfId="47757" xr:uid="{00000000-0005-0000-0000-00008FBA0000}"/>
    <cellStyle name="Procentowy 3 2 2" xfId="47758" xr:uid="{00000000-0005-0000-0000-000090BA0000}"/>
    <cellStyle name="Procentowy 3 2 2 2" xfId="47759" xr:uid="{00000000-0005-0000-0000-000091BA0000}"/>
    <cellStyle name="Procentowy 3 2 3" xfId="47760" xr:uid="{00000000-0005-0000-0000-000092BA0000}"/>
    <cellStyle name="Procentowy 3 2 3 2" xfId="47761" xr:uid="{00000000-0005-0000-0000-000093BA0000}"/>
    <cellStyle name="Procentowy 3 2 3 2 2" xfId="47762" xr:uid="{00000000-0005-0000-0000-000094BA0000}"/>
    <cellStyle name="Procentowy 3 2 3 3" xfId="47763" xr:uid="{00000000-0005-0000-0000-000095BA0000}"/>
    <cellStyle name="Procentowy 3 3" xfId="47764" xr:uid="{00000000-0005-0000-0000-000096BA0000}"/>
    <cellStyle name="Procentowy 3 3 2" xfId="47765" xr:uid="{00000000-0005-0000-0000-000097BA0000}"/>
    <cellStyle name="Procentowy 3 3 2 2" xfId="47766" xr:uid="{00000000-0005-0000-0000-000098BA0000}"/>
    <cellStyle name="Procentowy 3 3 3" xfId="47767" xr:uid="{00000000-0005-0000-0000-000099BA0000}"/>
    <cellStyle name="Procentowy 3 4" xfId="47768" xr:uid="{00000000-0005-0000-0000-00009ABA0000}"/>
    <cellStyle name="Procentowy 3 4 2" xfId="47769" xr:uid="{00000000-0005-0000-0000-00009BBA0000}"/>
    <cellStyle name="Procentowy 3 5" xfId="47770" xr:uid="{00000000-0005-0000-0000-00009CBA0000}"/>
    <cellStyle name="Procentowy 3 6" xfId="47771" xr:uid="{00000000-0005-0000-0000-00009DBA0000}"/>
    <cellStyle name="Procentowy 30" xfId="47772" xr:uid="{00000000-0005-0000-0000-00009EBA0000}"/>
    <cellStyle name="Procentowy 30 2" xfId="47773" xr:uid="{00000000-0005-0000-0000-00009FBA0000}"/>
    <cellStyle name="Procentowy 31" xfId="47774" xr:uid="{00000000-0005-0000-0000-0000A0BA0000}"/>
    <cellStyle name="Procentowy 31 2" xfId="47775" xr:uid="{00000000-0005-0000-0000-0000A1BA0000}"/>
    <cellStyle name="Procentowy 32" xfId="47776" xr:uid="{00000000-0005-0000-0000-0000A2BA0000}"/>
    <cellStyle name="Procentowy 32 2" xfId="47777" xr:uid="{00000000-0005-0000-0000-0000A3BA0000}"/>
    <cellStyle name="Procentowy 32 3" xfId="47778" xr:uid="{00000000-0005-0000-0000-0000A4BA0000}"/>
    <cellStyle name="Procentowy 32 3 2" xfId="47779" xr:uid="{00000000-0005-0000-0000-0000A5BA0000}"/>
    <cellStyle name="Procentowy 33" xfId="47780" xr:uid="{00000000-0005-0000-0000-0000A6BA0000}"/>
    <cellStyle name="Procentowy 33 2" xfId="47781" xr:uid="{00000000-0005-0000-0000-0000A7BA0000}"/>
    <cellStyle name="Procentowy 33 3" xfId="47782" xr:uid="{00000000-0005-0000-0000-0000A8BA0000}"/>
    <cellStyle name="Procentowy 34" xfId="47783" xr:uid="{00000000-0005-0000-0000-0000A9BA0000}"/>
    <cellStyle name="Procentowy 35" xfId="47784" xr:uid="{00000000-0005-0000-0000-0000AABA0000}"/>
    <cellStyle name="Procentowy 36" xfId="47785" xr:uid="{00000000-0005-0000-0000-0000ABBA0000}"/>
    <cellStyle name="Procentowy 36 2" xfId="47786" xr:uid="{00000000-0005-0000-0000-0000ACBA0000}"/>
    <cellStyle name="Procentowy 37" xfId="47787" xr:uid="{00000000-0005-0000-0000-0000ADBA0000}"/>
    <cellStyle name="Procentowy 38" xfId="47788" xr:uid="{00000000-0005-0000-0000-0000AEBA0000}"/>
    <cellStyle name="Procentowy 4" xfId="47789" xr:uid="{00000000-0005-0000-0000-0000AFBA0000}"/>
    <cellStyle name="Procentowy 4 2" xfId="47790" xr:uid="{00000000-0005-0000-0000-0000B0BA0000}"/>
    <cellStyle name="Procentowy 4 3" xfId="47791" xr:uid="{00000000-0005-0000-0000-0000B1BA0000}"/>
    <cellStyle name="Procentowy 4 3 2" xfId="47792" xr:uid="{00000000-0005-0000-0000-0000B2BA0000}"/>
    <cellStyle name="Procentowy 4 4" xfId="47793" xr:uid="{00000000-0005-0000-0000-0000B3BA0000}"/>
    <cellStyle name="Procentowy 4 5" xfId="47794" xr:uid="{00000000-0005-0000-0000-0000B4BA0000}"/>
    <cellStyle name="Procentowy 5" xfId="47795" xr:uid="{00000000-0005-0000-0000-0000B5BA0000}"/>
    <cellStyle name="Procentowy 5 2" xfId="47796" xr:uid="{00000000-0005-0000-0000-0000B6BA0000}"/>
    <cellStyle name="Procentowy 5 3" xfId="47797" xr:uid="{00000000-0005-0000-0000-0000B7BA0000}"/>
    <cellStyle name="Procentowy 5 4" xfId="47798" xr:uid="{00000000-0005-0000-0000-0000B8BA0000}"/>
    <cellStyle name="Procentowy 5 5" xfId="47799" xr:uid="{00000000-0005-0000-0000-0000B9BA0000}"/>
    <cellStyle name="Procentowy 6" xfId="47800" xr:uid="{00000000-0005-0000-0000-0000BABA0000}"/>
    <cellStyle name="Procentowy 6 2" xfId="47801" xr:uid="{00000000-0005-0000-0000-0000BBBA0000}"/>
    <cellStyle name="Procentowy 6 2 2" xfId="47802" xr:uid="{00000000-0005-0000-0000-0000BCBA0000}"/>
    <cellStyle name="Procentowy 6 2 2 2" xfId="47803" xr:uid="{00000000-0005-0000-0000-0000BDBA0000}"/>
    <cellStyle name="Procentowy 6 2 3" xfId="47804" xr:uid="{00000000-0005-0000-0000-0000BEBA0000}"/>
    <cellStyle name="Procentowy 6 3" xfId="47805" xr:uid="{00000000-0005-0000-0000-0000BFBA0000}"/>
    <cellStyle name="Procentowy 6 3 2" xfId="47806" xr:uid="{00000000-0005-0000-0000-0000C0BA0000}"/>
    <cellStyle name="Procentowy 6 4" xfId="47807" xr:uid="{00000000-0005-0000-0000-0000C1BA0000}"/>
    <cellStyle name="Procentowy 6 5" xfId="47808" xr:uid="{00000000-0005-0000-0000-0000C2BA0000}"/>
    <cellStyle name="Procentowy 7" xfId="47809" xr:uid="{00000000-0005-0000-0000-0000C3BA0000}"/>
    <cellStyle name="Procentowy 7 2" xfId="47810" xr:uid="{00000000-0005-0000-0000-0000C4BA0000}"/>
    <cellStyle name="Procentowy 7 2 2" xfId="47811" xr:uid="{00000000-0005-0000-0000-0000C5BA0000}"/>
    <cellStyle name="Procentowy 7 2 3" xfId="47812" xr:uid="{00000000-0005-0000-0000-0000C6BA0000}"/>
    <cellStyle name="Procentowy 7 3" xfId="47813" xr:uid="{00000000-0005-0000-0000-0000C7BA0000}"/>
    <cellStyle name="Procentowy 7 3 2" xfId="47814" xr:uid="{00000000-0005-0000-0000-0000C8BA0000}"/>
    <cellStyle name="Procentowy 7 3 3" xfId="47815" xr:uid="{00000000-0005-0000-0000-0000C9BA0000}"/>
    <cellStyle name="Procentowy 7 3 4" xfId="47816" xr:uid="{00000000-0005-0000-0000-0000CABA0000}"/>
    <cellStyle name="Procentowy 7 3 5" xfId="47817" xr:uid="{00000000-0005-0000-0000-0000CBBA0000}"/>
    <cellStyle name="Procentowy 7 3 6" xfId="47818" xr:uid="{00000000-0005-0000-0000-0000CCBA0000}"/>
    <cellStyle name="Procentowy 7 4" xfId="47819" xr:uid="{00000000-0005-0000-0000-0000CDBA0000}"/>
    <cellStyle name="Procentowy 7 4 2" xfId="47820" xr:uid="{00000000-0005-0000-0000-0000CEBA0000}"/>
    <cellStyle name="Procentowy 7 4 3" xfId="47821" xr:uid="{00000000-0005-0000-0000-0000CFBA0000}"/>
    <cellStyle name="Procentowy 7 4 4" xfId="47822" xr:uid="{00000000-0005-0000-0000-0000D0BA0000}"/>
    <cellStyle name="Procentowy 7 4 5" xfId="47823" xr:uid="{00000000-0005-0000-0000-0000D1BA0000}"/>
    <cellStyle name="Procentowy 7 4 6" xfId="47824" xr:uid="{00000000-0005-0000-0000-0000D2BA0000}"/>
    <cellStyle name="Procentowy 7 5" xfId="47825" xr:uid="{00000000-0005-0000-0000-0000D3BA0000}"/>
    <cellStyle name="Procentowy 7 5 2" xfId="47826" xr:uid="{00000000-0005-0000-0000-0000D4BA0000}"/>
    <cellStyle name="Procentowy 7 5 3" xfId="47827" xr:uid="{00000000-0005-0000-0000-0000D5BA0000}"/>
    <cellStyle name="Procentowy 7 6" xfId="47828" xr:uid="{00000000-0005-0000-0000-0000D6BA0000}"/>
    <cellStyle name="Procentowy 7 7" xfId="47829" xr:uid="{00000000-0005-0000-0000-0000D7BA0000}"/>
    <cellStyle name="Procentowy 8" xfId="47830" xr:uid="{00000000-0005-0000-0000-0000D8BA0000}"/>
    <cellStyle name="Procentowy 8 2" xfId="47831" xr:uid="{00000000-0005-0000-0000-0000D9BA0000}"/>
    <cellStyle name="Procentowy 8 3" xfId="47832" xr:uid="{00000000-0005-0000-0000-0000DABA0000}"/>
    <cellStyle name="Procentowy 8 4" xfId="47833" xr:uid="{00000000-0005-0000-0000-0000DBBA0000}"/>
    <cellStyle name="Procentowy 9" xfId="47834" xr:uid="{00000000-0005-0000-0000-0000DCBA0000}"/>
    <cellStyle name="Procentowy 9 2" xfId="47835" xr:uid="{00000000-0005-0000-0000-0000DDBA0000}"/>
    <cellStyle name="Procentowy 9 3" xfId="47836" xr:uid="{00000000-0005-0000-0000-0000DEBA0000}"/>
    <cellStyle name="procenty" xfId="47837" xr:uid="{00000000-0005-0000-0000-0000DFBA0000}"/>
    <cellStyle name="PROJECT" xfId="47838" xr:uid="{00000000-0005-0000-0000-0000E0BA0000}"/>
    <cellStyle name="PROJECT 2" xfId="47839" xr:uid="{00000000-0005-0000-0000-0000E1BA0000}"/>
    <cellStyle name="PROJECT R" xfId="47840" xr:uid="{00000000-0005-0000-0000-0000E2BA0000}"/>
    <cellStyle name="PROJECT R 2" xfId="47841" xr:uid="{00000000-0005-0000-0000-0000E3BA0000}"/>
    <cellStyle name="PROJECT_Kluczowe wielkości oper" xfId="47842" xr:uid="{00000000-0005-0000-0000-0000E4BA0000}"/>
    <cellStyle name="Prosentti_Naapuriyhtiöt" xfId="47843" xr:uid="{00000000-0005-0000-0000-0000E5BA0000}"/>
    <cellStyle name="Przecinek [0]" xfId="47844" xr:uid="{00000000-0005-0000-0000-0000E6BA0000}"/>
    <cellStyle name="Przecinek [0] 2" xfId="47845" xr:uid="{00000000-0005-0000-0000-0000E7BA0000}"/>
    <cellStyle name="Pyör. luku_Naapuriyhtiöt" xfId="47846" xr:uid="{00000000-0005-0000-0000-0000E8BA0000}"/>
    <cellStyle name="Pyör. valuutta_Naapuriyhtiöt" xfId="47847" xr:uid="{00000000-0005-0000-0000-0000E9BA0000}"/>
    <cellStyle name="r" xfId="47848" xr:uid="{00000000-0005-0000-0000-0000EABA0000}"/>
    <cellStyle name="r_KUDK-2010_Exatel-I Q 2010" xfId="47849" xr:uid="{00000000-0005-0000-0000-0000EBBA0000}"/>
    <cellStyle name="Result" xfId="47850" xr:uid="{00000000-0005-0000-0000-0000ECBA0000}"/>
    <cellStyle name="Result2" xfId="47851" xr:uid="{00000000-0005-0000-0000-0000EDBA0000}"/>
    <cellStyle name="SAPBEXaggData" xfId="47852" xr:uid="{00000000-0005-0000-0000-0000EEBA0000}"/>
    <cellStyle name="SAPBEXaggData 10" xfId="47853" xr:uid="{00000000-0005-0000-0000-0000EFBA0000}"/>
    <cellStyle name="SAPBEXaggData 10 2" xfId="47854" xr:uid="{00000000-0005-0000-0000-0000F0BA0000}"/>
    <cellStyle name="SAPBEXaggData 10 2 2" xfId="47855" xr:uid="{00000000-0005-0000-0000-0000F1BA0000}"/>
    <cellStyle name="SAPBEXaggData 10 2 3" xfId="47856" xr:uid="{00000000-0005-0000-0000-0000F2BA0000}"/>
    <cellStyle name="SAPBEXaggData 10 3" xfId="47857" xr:uid="{00000000-0005-0000-0000-0000F3BA0000}"/>
    <cellStyle name="SAPBEXaggData 10 3 2" xfId="47858" xr:uid="{00000000-0005-0000-0000-0000F4BA0000}"/>
    <cellStyle name="SAPBEXaggData 10 3 3" xfId="47859" xr:uid="{00000000-0005-0000-0000-0000F5BA0000}"/>
    <cellStyle name="SAPBEXaggData 10 4" xfId="47860" xr:uid="{00000000-0005-0000-0000-0000F6BA0000}"/>
    <cellStyle name="SAPBEXaggData 10 4 2" xfId="47861" xr:uid="{00000000-0005-0000-0000-0000F7BA0000}"/>
    <cellStyle name="SAPBEXaggData 10 5" xfId="47862" xr:uid="{00000000-0005-0000-0000-0000F8BA0000}"/>
    <cellStyle name="SAPBEXaggData 11" xfId="47863" xr:uid="{00000000-0005-0000-0000-0000F9BA0000}"/>
    <cellStyle name="SAPBEXaggData 11 2" xfId="47864" xr:uid="{00000000-0005-0000-0000-0000FABA0000}"/>
    <cellStyle name="SAPBEXaggData 11 2 2" xfId="47865" xr:uid="{00000000-0005-0000-0000-0000FBBA0000}"/>
    <cellStyle name="SAPBEXaggData 11 2 3" xfId="47866" xr:uid="{00000000-0005-0000-0000-0000FCBA0000}"/>
    <cellStyle name="SAPBEXaggData 11 3" xfId="47867" xr:uid="{00000000-0005-0000-0000-0000FDBA0000}"/>
    <cellStyle name="SAPBEXaggData 11 3 2" xfId="47868" xr:uid="{00000000-0005-0000-0000-0000FEBA0000}"/>
    <cellStyle name="SAPBEXaggData 11 3 3" xfId="47869" xr:uid="{00000000-0005-0000-0000-0000FFBA0000}"/>
    <cellStyle name="SAPBEXaggData 11 4" xfId="47870" xr:uid="{00000000-0005-0000-0000-000000BB0000}"/>
    <cellStyle name="SAPBEXaggData 11 4 2" xfId="47871" xr:uid="{00000000-0005-0000-0000-000001BB0000}"/>
    <cellStyle name="SAPBEXaggData 11 5" xfId="47872" xr:uid="{00000000-0005-0000-0000-000002BB0000}"/>
    <cellStyle name="SAPBEXaggData 12" xfId="47873" xr:uid="{00000000-0005-0000-0000-000003BB0000}"/>
    <cellStyle name="SAPBEXaggData 12 2" xfId="47874" xr:uid="{00000000-0005-0000-0000-000004BB0000}"/>
    <cellStyle name="SAPBEXaggData 12 2 2" xfId="47875" xr:uid="{00000000-0005-0000-0000-000005BB0000}"/>
    <cellStyle name="SAPBEXaggData 12 2 3" xfId="47876" xr:uid="{00000000-0005-0000-0000-000006BB0000}"/>
    <cellStyle name="SAPBEXaggData 12 3" xfId="47877" xr:uid="{00000000-0005-0000-0000-000007BB0000}"/>
    <cellStyle name="SAPBEXaggData 12 3 2" xfId="47878" xr:uid="{00000000-0005-0000-0000-000008BB0000}"/>
    <cellStyle name="SAPBEXaggData 12 3 3" xfId="47879" xr:uid="{00000000-0005-0000-0000-000009BB0000}"/>
    <cellStyle name="SAPBEXaggData 12 4" xfId="47880" xr:uid="{00000000-0005-0000-0000-00000ABB0000}"/>
    <cellStyle name="SAPBEXaggData 12 4 2" xfId="47881" xr:uid="{00000000-0005-0000-0000-00000BBB0000}"/>
    <cellStyle name="SAPBEXaggData 12 5" xfId="47882" xr:uid="{00000000-0005-0000-0000-00000CBB0000}"/>
    <cellStyle name="SAPBEXaggData 13" xfId="47883" xr:uid="{00000000-0005-0000-0000-00000DBB0000}"/>
    <cellStyle name="SAPBEXaggData 13 2" xfId="47884" xr:uid="{00000000-0005-0000-0000-00000EBB0000}"/>
    <cellStyle name="SAPBEXaggData 13 2 2" xfId="47885" xr:uid="{00000000-0005-0000-0000-00000FBB0000}"/>
    <cellStyle name="SAPBEXaggData 13 2 3" xfId="47886" xr:uid="{00000000-0005-0000-0000-000010BB0000}"/>
    <cellStyle name="SAPBEXaggData 13 3" xfId="47887" xr:uid="{00000000-0005-0000-0000-000011BB0000}"/>
    <cellStyle name="SAPBEXaggData 13 3 2" xfId="47888" xr:uid="{00000000-0005-0000-0000-000012BB0000}"/>
    <cellStyle name="SAPBEXaggData 13 3 3" xfId="47889" xr:uid="{00000000-0005-0000-0000-000013BB0000}"/>
    <cellStyle name="SAPBEXaggData 13 4" xfId="47890" xr:uid="{00000000-0005-0000-0000-000014BB0000}"/>
    <cellStyle name="SAPBEXaggData 13 4 2" xfId="47891" xr:uid="{00000000-0005-0000-0000-000015BB0000}"/>
    <cellStyle name="SAPBEXaggData 13 5" xfId="47892" xr:uid="{00000000-0005-0000-0000-000016BB0000}"/>
    <cellStyle name="SAPBEXaggData 14" xfId="47893" xr:uid="{00000000-0005-0000-0000-000017BB0000}"/>
    <cellStyle name="SAPBEXaggData 14 2" xfId="47894" xr:uid="{00000000-0005-0000-0000-000018BB0000}"/>
    <cellStyle name="SAPBEXaggData 14 2 2" xfId="47895" xr:uid="{00000000-0005-0000-0000-000019BB0000}"/>
    <cellStyle name="SAPBEXaggData 14 2 3" xfId="47896" xr:uid="{00000000-0005-0000-0000-00001ABB0000}"/>
    <cellStyle name="SAPBEXaggData 14 3" xfId="47897" xr:uid="{00000000-0005-0000-0000-00001BBB0000}"/>
    <cellStyle name="SAPBEXaggData 14 3 2" xfId="47898" xr:uid="{00000000-0005-0000-0000-00001CBB0000}"/>
    <cellStyle name="SAPBEXaggData 14 3 3" xfId="47899" xr:uid="{00000000-0005-0000-0000-00001DBB0000}"/>
    <cellStyle name="SAPBEXaggData 14 4" xfId="47900" xr:uid="{00000000-0005-0000-0000-00001EBB0000}"/>
    <cellStyle name="SAPBEXaggData 14 4 2" xfId="47901" xr:uid="{00000000-0005-0000-0000-00001FBB0000}"/>
    <cellStyle name="SAPBEXaggData 14 5" xfId="47902" xr:uid="{00000000-0005-0000-0000-000020BB0000}"/>
    <cellStyle name="SAPBEXaggData 15" xfId="47903" xr:uid="{00000000-0005-0000-0000-000021BB0000}"/>
    <cellStyle name="SAPBEXaggData 15 2" xfId="47904" xr:uid="{00000000-0005-0000-0000-000022BB0000}"/>
    <cellStyle name="SAPBEXaggData 15 2 2" xfId="47905" xr:uid="{00000000-0005-0000-0000-000023BB0000}"/>
    <cellStyle name="SAPBEXaggData 15 2 3" xfId="47906" xr:uid="{00000000-0005-0000-0000-000024BB0000}"/>
    <cellStyle name="SAPBEXaggData 15 3" xfId="47907" xr:uid="{00000000-0005-0000-0000-000025BB0000}"/>
    <cellStyle name="SAPBEXaggData 15 3 2" xfId="47908" xr:uid="{00000000-0005-0000-0000-000026BB0000}"/>
    <cellStyle name="SAPBEXaggData 15 3 3" xfId="47909" xr:uid="{00000000-0005-0000-0000-000027BB0000}"/>
    <cellStyle name="SAPBEXaggData 15 4" xfId="47910" xr:uid="{00000000-0005-0000-0000-000028BB0000}"/>
    <cellStyle name="SAPBEXaggData 15 4 2" xfId="47911" xr:uid="{00000000-0005-0000-0000-000029BB0000}"/>
    <cellStyle name="SAPBEXaggData 15 5" xfId="47912" xr:uid="{00000000-0005-0000-0000-00002ABB0000}"/>
    <cellStyle name="SAPBEXaggData 16" xfId="47913" xr:uid="{00000000-0005-0000-0000-00002BBB0000}"/>
    <cellStyle name="SAPBEXaggData 16 2" xfId="47914" xr:uid="{00000000-0005-0000-0000-00002CBB0000}"/>
    <cellStyle name="SAPBEXaggData 16 2 2" xfId="47915" xr:uid="{00000000-0005-0000-0000-00002DBB0000}"/>
    <cellStyle name="SAPBEXaggData 16 2 3" xfId="47916" xr:uid="{00000000-0005-0000-0000-00002EBB0000}"/>
    <cellStyle name="SAPBEXaggData 16 3" xfId="47917" xr:uid="{00000000-0005-0000-0000-00002FBB0000}"/>
    <cellStyle name="SAPBEXaggData 16 3 2" xfId="47918" xr:uid="{00000000-0005-0000-0000-000030BB0000}"/>
    <cellStyle name="SAPBEXaggData 16 3 3" xfId="47919" xr:uid="{00000000-0005-0000-0000-000031BB0000}"/>
    <cellStyle name="SAPBEXaggData 16 4" xfId="47920" xr:uid="{00000000-0005-0000-0000-000032BB0000}"/>
    <cellStyle name="SAPBEXaggData 16 4 2" xfId="47921" xr:uid="{00000000-0005-0000-0000-000033BB0000}"/>
    <cellStyle name="SAPBEXaggData 16 5" xfId="47922" xr:uid="{00000000-0005-0000-0000-000034BB0000}"/>
    <cellStyle name="SAPBEXaggData 17" xfId="47923" xr:uid="{00000000-0005-0000-0000-000035BB0000}"/>
    <cellStyle name="SAPBEXaggData 17 2" xfId="47924" xr:uid="{00000000-0005-0000-0000-000036BB0000}"/>
    <cellStyle name="SAPBEXaggData 17 3" xfId="47925" xr:uid="{00000000-0005-0000-0000-000037BB0000}"/>
    <cellStyle name="SAPBEXaggData 18" xfId="47926" xr:uid="{00000000-0005-0000-0000-000038BB0000}"/>
    <cellStyle name="SAPBEXaggData 18 2" xfId="47927" xr:uid="{00000000-0005-0000-0000-000039BB0000}"/>
    <cellStyle name="SAPBEXaggData 18 3" xfId="47928" xr:uid="{00000000-0005-0000-0000-00003ABB0000}"/>
    <cellStyle name="SAPBEXaggData 19" xfId="47929" xr:uid="{00000000-0005-0000-0000-00003BBB0000}"/>
    <cellStyle name="SAPBEXaggData 19 2" xfId="47930" xr:uid="{00000000-0005-0000-0000-00003CBB0000}"/>
    <cellStyle name="SAPBEXaggData 2" xfId="47931" xr:uid="{00000000-0005-0000-0000-00003DBB0000}"/>
    <cellStyle name="SAPBEXaggData 2 2" xfId="47932" xr:uid="{00000000-0005-0000-0000-00003EBB0000}"/>
    <cellStyle name="SAPBEXaggData 2 2 2" xfId="47933" xr:uid="{00000000-0005-0000-0000-00003FBB0000}"/>
    <cellStyle name="SAPBEXaggData 2 2 3" xfId="47934" xr:uid="{00000000-0005-0000-0000-000040BB0000}"/>
    <cellStyle name="SAPBEXaggData 2 3" xfId="47935" xr:uid="{00000000-0005-0000-0000-000041BB0000}"/>
    <cellStyle name="SAPBEXaggData 2 3 2" xfId="47936" xr:uid="{00000000-0005-0000-0000-000042BB0000}"/>
    <cellStyle name="SAPBEXaggData 2 3 3" xfId="47937" xr:uid="{00000000-0005-0000-0000-000043BB0000}"/>
    <cellStyle name="SAPBEXaggData 2 4" xfId="47938" xr:uid="{00000000-0005-0000-0000-000044BB0000}"/>
    <cellStyle name="SAPBEXaggData 2 4 2" xfId="47939" xr:uid="{00000000-0005-0000-0000-000045BB0000}"/>
    <cellStyle name="SAPBEXaggData 2 5" xfId="47940" xr:uid="{00000000-0005-0000-0000-000046BB0000}"/>
    <cellStyle name="SAPBEXaggData 20" xfId="47941" xr:uid="{00000000-0005-0000-0000-000047BB0000}"/>
    <cellStyle name="SAPBEXaggData 21" xfId="47942" xr:uid="{00000000-0005-0000-0000-000048BB0000}"/>
    <cellStyle name="SAPBEXaggData 3" xfId="47943" xr:uid="{00000000-0005-0000-0000-000049BB0000}"/>
    <cellStyle name="SAPBEXaggData 3 2" xfId="47944" xr:uid="{00000000-0005-0000-0000-00004ABB0000}"/>
    <cellStyle name="SAPBEXaggData 3 2 2" xfId="47945" xr:uid="{00000000-0005-0000-0000-00004BBB0000}"/>
    <cellStyle name="SAPBEXaggData 3 2 3" xfId="47946" xr:uid="{00000000-0005-0000-0000-00004CBB0000}"/>
    <cellStyle name="SAPBEXaggData 3 3" xfId="47947" xr:uid="{00000000-0005-0000-0000-00004DBB0000}"/>
    <cellStyle name="SAPBEXaggData 3 3 2" xfId="47948" xr:uid="{00000000-0005-0000-0000-00004EBB0000}"/>
    <cellStyle name="SAPBEXaggData 3 3 3" xfId="47949" xr:uid="{00000000-0005-0000-0000-00004FBB0000}"/>
    <cellStyle name="SAPBEXaggData 3 4" xfId="47950" xr:uid="{00000000-0005-0000-0000-000050BB0000}"/>
    <cellStyle name="SAPBEXaggData 3 4 2" xfId="47951" xr:uid="{00000000-0005-0000-0000-000051BB0000}"/>
    <cellStyle name="SAPBEXaggData 3 5" xfId="47952" xr:uid="{00000000-0005-0000-0000-000052BB0000}"/>
    <cellStyle name="SAPBEXaggData 4" xfId="47953" xr:uid="{00000000-0005-0000-0000-000053BB0000}"/>
    <cellStyle name="SAPBEXaggData 4 2" xfId="47954" xr:uid="{00000000-0005-0000-0000-000054BB0000}"/>
    <cellStyle name="SAPBEXaggData 4 2 2" xfId="47955" xr:uid="{00000000-0005-0000-0000-000055BB0000}"/>
    <cellStyle name="SAPBEXaggData 4 2 3" xfId="47956" xr:uid="{00000000-0005-0000-0000-000056BB0000}"/>
    <cellStyle name="SAPBEXaggData 4 3" xfId="47957" xr:uid="{00000000-0005-0000-0000-000057BB0000}"/>
    <cellStyle name="SAPBEXaggData 4 3 2" xfId="47958" xr:uid="{00000000-0005-0000-0000-000058BB0000}"/>
    <cellStyle name="SAPBEXaggData 4 3 3" xfId="47959" xr:uid="{00000000-0005-0000-0000-000059BB0000}"/>
    <cellStyle name="SAPBEXaggData 4 4" xfId="47960" xr:uid="{00000000-0005-0000-0000-00005ABB0000}"/>
    <cellStyle name="SAPBEXaggData 4 4 2" xfId="47961" xr:uid="{00000000-0005-0000-0000-00005BBB0000}"/>
    <cellStyle name="SAPBEXaggData 4 5" xfId="47962" xr:uid="{00000000-0005-0000-0000-00005CBB0000}"/>
    <cellStyle name="SAPBEXaggData 5" xfId="47963" xr:uid="{00000000-0005-0000-0000-00005DBB0000}"/>
    <cellStyle name="SAPBEXaggData 5 2" xfId="47964" xr:uid="{00000000-0005-0000-0000-00005EBB0000}"/>
    <cellStyle name="SAPBEXaggData 5 2 2" xfId="47965" xr:uid="{00000000-0005-0000-0000-00005FBB0000}"/>
    <cellStyle name="SAPBEXaggData 5 2 3" xfId="47966" xr:uid="{00000000-0005-0000-0000-000060BB0000}"/>
    <cellStyle name="SAPBEXaggData 5 3" xfId="47967" xr:uid="{00000000-0005-0000-0000-000061BB0000}"/>
    <cellStyle name="SAPBEXaggData 5 3 2" xfId="47968" xr:uid="{00000000-0005-0000-0000-000062BB0000}"/>
    <cellStyle name="SAPBEXaggData 5 3 3" xfId="47969" xr:uid="{00000000-0005-0000-0000-000063BB0000}"/>
    <cellStyle name="SAPBEXaggData 5 4" xfId="47970" xr:uid="{00000000-0005-0000-0000-000064BB0000}"/>
    <cellStyle name="SAPBEXaggData 5 4 2" xfId="47971" xr:uid="{00000000-0005-0000-0000-000065BB0000}"/>
    <cellStyle name="SAPBEXaggData 5 5" xfId="47972" xr:uid="{00000000-0005-0000-0000-000066BB0000}"/>
    <cellStyle name="SAPBEXaggData 6" xfId="47973" xr:uid="{00000000-0005-0000-0000-000067BB0000}"/>
    <cellStyle name="SAPBEXaggData 6 2" xfId="47974" xr:uid="{00000000-0005-0000-0000-000068BB0000}"/>
    <cellStyle name="SAPBEXaggData 6 2 2" xfId="47975" xr:uid="{00000000-0005-0000-0000-000069BB0000}"/>
    <cellStyle name="SAPBEXaggData 6 2 3" xfId="47976" xr:uid="{00000000-0005-0000-0000-00006ABB0000}"/>
    <cellStyle name="SAPBEXaggData 6 3" xfId="47977" xr:uid="{00000000-0005-0000-0000-00006BBB0000}"/>
    <cellStyle name="SAPBEXaggData 6 3 2" xfId="47978" xr:uid="{00000000-0005-0000-0000-00006CBB0000}"/>
    <cellStyle name="SAPBEXaggData 6 3 3" xfId="47979" xr:uid="{00000000-0005-0000-0000-00006DBB0000}"/>
    <cellStyle name="SAPBEXaggData 6 4" xfId="47980" xr:uid="{00000000-0005-0000-0000-00006EBB0000}"/>
    <cellStyle name="SAPBEXaggData 6 4 2" xfId="47981" xr:uid="{00000000-0005-0000-0000-00006FBB0000}"/>
    <cellStyle name="SAPBEXaggData 6 5" xfId="47982" xr:uid="{00000000-0005-0000-0000-000070BB0000}"/>
    <cellStyle name="SAPBEXaggData 7" xfId="47983" xr:uid="{00000000-0005-0000-0000-000071BB0000}"/>
    <cellStyle name="SAPBEXaggData 7 2" xfId="47984" xr:uid="{00000000-0005-0000-0000-000072BB0000}"/>
    <cellStyle name="SAPBEXaggData 7 2 2" xfId="47985" xr:uid="{00000000-0005-0000-0000-000073BB0000}"/>
    <cellStyle name="SAPBEXaggData 7 2 3" xfId="47986" xr:uid="{00000000-0005-0000-0000-000074BB0000}"/>
    <cellStyle name="SAPBEXaggData 7 3" xfId="47987" xr:uid="{00000000-0005-0000-0000-000075BB0000}"/>
    <cellStyle name="SAPBEXaggData 7 3 2" xfId="47988" xr:uid="{00000000-0005-0000-0000-000076BB0000}"/>
    <cellStyle name="SAPBEXaggData 7 3 3" xfId="47989" xr:uid="{00000000-0005-0000-0000-000077BB0000}"/>
    <cellStyle name="SAPBEXaggData 7 4" xfId="47990" xr:uid="{00000000-0005-0000-0000-000078BB0000}"/>
    <cellStyle name="SAPBEXaggData 7 4 2" xfId="47991" xr:uid="{00000000-0005-0000-0000-000079BB0000}"/>
    <cellStyle name="SAPBEXaggData 7 5" xfId="47992" xr:uid="{00000000-0005-0000-0000-00007ABB0000}"/>
    <cellStyle name="SAPBEXaggData 8" xfId="47993" xr:uid="{00000000-0005-0000-0000-00007BBB0000}"/>
    <cellStyle name="SAPBEXaggData 8 2" xfId="47994" xr:uid="{00000000-0005-0000-0000-00007CBB0000}"/>
    <cellStyle name="SAPBEXaggData 8 2 2" xfId="47995" xr:uid="{00000000-0005-0000-0000-00007DBB0000}"/>
    <cellStyle name="SAPBEXaggData 8 2 3" xfId="47996" xr:uid="{00000000-0005-0000-0000-00007EBB0000}"/>
    <cellStyle name="SAPBEXaggData 8 3" xfId="47997" xr:uid="{00000000-0005-0000-0000-00007FBB0000}"/>
    <cellStyle name="SAPBEXaggData 8 3 2" xfId="47998" xr:uid="{00000000-0005-0000-0000-000080BB0000}"/>
    <cellStyle name="SAPBEXaggData 8 3 3" xfId="47999" xr:uid="{00000000-0005-0000-0000-000081BB0000}"/>
    <cellStyle name="SAPBEXaggData 8 4" xfId="48000" xr:uid="{00000000-0005-0000-0000-000082BB0000}"/>
    <cellStyle name="SAPBEXaggData 8 4 2" xfId="48001" xr:uid="{00000000-0005-0000-0000-000083BB0000}"/>
    <cellStyle name="SAPBEXaggData 8 5" xfId="48002" xr:uid="{00000000-0005-0000-0000-000084BB0000}"/>
    <cellStyle name="SAPBEXaggData 9" xfId="48003" xr:uid="{00000000-0005-0000-0000-000085BB0000}"/>
    <cellStyle name="SAPBEXaggData 9 2" xfId="48004" xr:uid="{00000000-0005-0000-0000-000086BB0000}"/>
    <cellStyle name="SAPBEXaggData 9 2 2" xfId="48005" xr:uid="{00000000-0005-0000-0000-000087BB0000}"/>
    <cellStyle name="SAPBEXaggData 9 2 3" xfId="48006" xr:uid="{00000000-0005-0000-0000-000088BB0000}"/>
    <cellStyle name="SAPBEXaggData 9 3" xfId="48007" xr:uid="{00000000-0005-0000-0000-000089BB0000}"/>
    <cellStyle name="SAPBEXaggData 9 3 2" xfId="48008" xr:uid="{00000000-0005-0000-0000-00008ABB0000}"/>
    <cellStyle name="SAPBEXaggData 9 3 3" xfId="48009" xr:uid="{00000000-0005-0000-0000-00008BBB0000}"/>
    <cellStyle name="SAPBEXaggData 9 4" xfId="48010" xr:uid="{00000000-0005-0000-0000-00008CBB0000}"/>
    <cellStyle name="SAPBEXaggData 9 4 2" xfId="48011" xr:uid="{00000000-0005-0000-0000-00008DBB0000}"/>
    <cellStyle name="SAPBEXaggData 9 5" xfId="48012" xr:uid="{00000000-0005-0000-0000-00008EBB0000}"/>
    <cellStyle name="SAPBEXaggDataEmph" xfId="48013" xr:uid="{00000000-0005-0000-0000-00008FBB0000}"/>
    <cellStyle name="SAPBEXaggDataEmph 10" xfId="48014" xr:uid="{00000000-0005-0000-0000-000090BB0000}"/>
    <cellStyle name="SAPBEXaggDataEmph 10 2" xfId="48015" xr:uid="{00000000-0005-0000-0000-000091BB0000}"/>
    <cellStyle name="SAPBEXaggDataEmph 10 2 2" xfId="48016" xr:uid="{00000000-0005-0000-0000-000092BB0000}"/>
    <cellStyle name="SAPBEXaggDataEmph 10 2 3" xfId="48017" xr:uid="{00000000-0005-0000-0000-000093BB0000}"/>
    <cellStyle name="SAPBEXaggDataEmph 10 3" xfId="48018" xr:uid="{00000000-0005-0000-0000-000094BB0000}"/>
    <cellStyle name="SAPBEXaggDataEmph 10 3 2" xfId="48019" xr:uid="{00000000-0005-0000-0000-000095BB0000}"/>
    <cellStyle name="SAPBEXaggDataEmph 10 3 3" xfId="48020" xr:uid="{00000000-0005-0000-0000-000096BB0000}"/>
    <cellStyle name="SAPBEXaggDataEmph 10 4" xfId="48021" xr:uid="{00000000-0005-0000-0000-000097BB0000}"/>
    <cellStyle name="SAPBEXaggDataEmph 10 4 2" xfId="48022" xr:uid="{00000000-0005-0000-0000-000098BB0000}"/>
    <cellStyle name="SAPBEXaggDataEmph 10 5" xfId="48023" xr:uid="{00000000-0005-0000-0000-000099BB0000}"/>
    <cellStyle name="SAPBEXaggDataEmph 11" xfId="48024" xr:uid="{00000000-0005-0000-0000-00009ABB0000}"/>
    <cellStyle name="SAPBEXaggDataEmph 11 2" xfId="48025" xr:uid="{00000000-0005-0000-0000-00009BBB0000}"/>
    <cellStyle name="SAPBEXaggDataEmph 11 2 2" xfId="48026" xr:uid="{00000000-0005-0000-0000-00009CBB0000}"/>
    <cellStyle name="SAPBEXaggDataEmph 11 2 3" xfId="48027" xr:uid="{00000000-0005-0000-0000-00009DBB0000}"/>
    <cellStyle name="SAPBEXaggDataEmph 11 3" xfId="48028" xr:uid="{00000000-0005-0000-0000-00009EBB0000}"/>
    <cellStyle name="SAPBEXaggDataEmph 11 3 2" xfId="48029" xr:uid="{00000000-0005-0000-0000-00009FBB0000}"/>
    <cellStyle name="SAPBEXaggDataEmph 11 3 3" xfId="48030" xr:uid="{00000000-0005-0000-0000-0000A0BB0000}"/>
    <cellStyle name="SAPBEXaggDataEmph 11 4" xfId="48031" xr:uid="{00000000-0005-0000-0000-0000A1BB0000}"/>
    <cellStyle name="SAPBEXaggDataEmph 11 4 2" xfId="48032" xr:uid="{00000000-0005-0000-0000-0000A2BB0000}"/>
    <cellStyle name="SAPBEXaggDataEmph 11 5" xfId="48033" xr:uid="{00000000-0005-0000-0000-0000A3BB0000}"/>
    <cellStyle name="SAPBEXaggDataEmph 12" xfId="48034" xr:uid="{00000000-0005-0000-0000-0000A4BB0000}"/>
    <cellStyle name="SAPBEXaggDataEmph 12 2" xfId="48035" xr:uid="{00000000-0005-0000-0000-0000A5BB0000}"/>
    <cellStyle name="SAPBEXaggDataEmph 12 2 2" xfId="48036" xr:uid="{00000000-0005-0000-0000-0000A6BB0000}"/>
    <cellStyle name="SAPBEXaggDataEmph 12 2 3" xfId="48037" xr:uid="{00000000-0005-0000-0000-0000A7BB0000}"/>
    <cellStyle name="SAPBEXaggDataEmph 12 3" xfId="48038" xr:uid="{00000000-0005-0000-0000-0000A8BB0000}"/>
    <cellStyle name="SAPBEXaggDataEmph 12 3 2" xfId="48039" xr:uid="{00000000-0005-0000-0000-0000A9BB0000}"/>
    <cellStyle name="SAPBEXaggDataEmph 12 3 3" xfId="48040" xr:uid="{00000000-0005-0000-0000-0000AABB0000}"/>
    <cellStyle name="SAPBEXaggDataEmph 12 4" xfId="48041" xr:uid="{00000000-0005-0000-0000-0000ABBB0000}"/>
    <cellStyle name="SAPBEXaggDataEmph 12 4 2" xfId="48042" xr:uid="{00000000-0005-0000-0000-0000ACBB0000}"/>
    <cellStyle name="SAPBEXaggDataEmph 12 5" xfId="48043" xr:uid="{00000000-0005-0000-0000-0000ADBB0000}"/>
    <cellStyle name="SAPBEXaggDataEmph 13" xfId="48044" xr:uid="{00000000-0005-0000-0000-0000AEBB0000}"/>
    <cellStyle name="SAPBEXaggDataEmph 13 2" xfId="48045" xr:uid="{00000000-0005-0000-0000-0000AFBB0000}"/>
    <cellStyle name="SAPBEXaggDataEmph 13 2 2" xfId="48046" xr:uid="{00000000-0005-0000-0000-0000B0BB0000}"/>
    <cellStyle name="SAPBEXaggDataEmph 13 2 3" xfId="48047" xr:uid="{00000000-0005-0000-0000-0000B1BB0000}"/>
    <cellStyle name="SAPBEXaggDataEmph 13 3" xfId="48048" xr:uid="{00000000-0005-0000-0000-0000B2BB0000}"/>
    <cellStyle name="SAPBEXaggDataEmph 13 3 2" xfId="48049" xr:uid="{00000000-0005-0000-0000-0000B3BB0000}"/>
    <cellStyle name="SAPBEXaggDataEmph 13 3 3" xfId="48050" xr:uid="{00000000-0005-0000-0000-0000B4BB0000}"/>
    <cellStyle name="SAPBEXaggDataEmph 13 4" xfId="48051" xr:uid="{00000000-0005-0000-0000-0000B5BB0000}"/>
    <cellStyle name="SAPBEXaggDataEmph 13 4 2" xfId="48052" xr:uid="{00000000-0005-0000-0000-0000B6BB0000}"/>
    <cellStyle name="SAPBEXaggDataEmph 13 5" xfId="48053" xr:uid="{00000000-0005-0000-0000-0000B7BB0000}"/>
    <cellStyle name="SAPBEXaggDataEmph 14" xfId="48054" xr:uid="{00000000-0005-0000-0000-0000B8BB0000}"/>
    <cellStyle name="SAPBEXaggDataEmph 14 2" xfId="48055" xr:uid="{00000000-0005-0000-0000-0000B9BB0000}"/>
    <cellStyle name="SAPBEXaggDataEmph 14 2 2" xfId="48056" xr:uid="{00000000-0005-0000-0000-0000BABB0000}"/>
    <cellStyle name="SAPBEXaggDataEmph 14 2 3" xfId="48057" xr:uid="{00000000-0005-0000-0000-0000BBBB0000}"/>
    <cellStyle name="SAPBEXaggDataEmph 14 3" xfId="48058" xr:uid="{00000000-0005-0000-0000-0000BCBB0000}"/>
    <cellStyle name="SAPBEXaggDataEmph 14 3 2" xfId="48059" xr:uid="{00000000-0005-0000-0000-0000BDBB0000}"/>
    <cellStyle name="SAPBEXaggDataEmph 14 3 3" xfId="48060" xr:uid="{00000000-0005-0000-0000-0000BEBB0000}"/>
    <cellStyle name="SAPBEXaggDataEmph 14 4" xfId="48061" xr:uid="{00000000-0005-0000-0000-0000BFBB0000}"/>
    <cellStyle name="SAPBEXaggDataEmph 14 4 2" xfId="48062" xr:uid="{00000000-0005-0000-0000-0000C0BB0000}"/>
    <cellStyle name="SAPBEXaggDataEmph 14 5" xfId="48063" xr:uid="{00000000-0005-0000-0000-0000C1BB0000}"/>
    <cellStyle name="SAPBEXaggDataEmph 15" xfId="48064" xr:uid="{00000000-0005-0000-0000-0000C2BB0000}"/>
    <cellStyle name="SAPBEXaggDataEmph 15 2" xfId="48065" xr:uid="{00000000-0005-0000-0000-0000C3BB0000}"/>
    <cellStyle name="SAPBEXaggDataEmph 15 2 2" xfId="48066" xr:uid="{00000000-0005-0000-0000-0000C4BB0000}"/>
    <cellStyle name="SAPBEXaggDataEmph 15 2 3" xfId="48067" xr:uid="{00000000-0005-0000-0000-0000C5BB0000}"/>
    <cellStyle name="SAPBEXaggDataEmph 15 3" xfId="48068" xr:uid="{00000000-0005-0000-0000-0000C6BB0000}"/>
    <cellStyle name="SAPBEXaggDataEmph 15 3 2" xfId="48069" xr:uid="{00000000-0005-0000-0000-0000C7BB0000}"/>
    <cellStyle name="SAPBEXaggDataEmph 15 3 3" xfId="48070" xr:uid="{00000000-0005-0000-0000-0000C8BB0000}"/>
    <cellStyle name="SAPBEXaggDataEmph 15 4" xfId="48071" xr:uid="{00000000-0005-0000-0000-0000C9BB0000}"/>
    <cellStyle name="SAPBEXaggDataEmph 15 4 2" xfId="48072" xr:uid="{00000000-0005-0000-0000-0000CABB0000}"/>
    <cellStyle name="SAPBEXaggDataEmph 15 5" xfId="48073" xr:uid="{00000000-0005-0000-0000-0000CBBB0000}"/>
    <cellStyle name="SAPBEXaggDataEmph 16" xfId="48074" xr:uid="{00000000-0005-0000-0000-0000CCBB0000}"/>
    <cellStyle name="SAPBEXaggDataEmph 16 2" xfId="48075" xr:uid="{00000000-0005-0000-0000-0000CDBB0000}"/>
    <cellStyle name="SAPBEXaggDataEmph 16 2 2" xfId="48076" xr:uid="{00000000-0005-0000-0000-0000CEBB0000}"/>
    <cellStyle name="SAPBEXaggDataEmph 16 2 3" xfId="48077" xr:uid="{00000000-0005-0000-0000-0000CFBB0000}"/>
    <cellStyle name="SAPBEXaggDataEmph 16 3" xfId="48078" xr:uid="{00000000-0005-0000-0000-0000D0BB0000}"/>
    <cellStyle name="SAPBEXaggDataEmph 16 3 2" xfId="48079" xr:uid="{00000000-0005-0000-0000-0000D1BB0000}"/>
    <cellStyle name="SAPBEXaggDataEmph 16 3 3" xfId="48080" xr:uid="{00000000-0005-0000-0000-0000D2BB0000}"/>
    <cellStyle name="SAPBEXaggDataEmph 16 4" xfId="48081" xr:uid="{00000000-0005-0000-0000-0000D3BB0000}"/>
    <cellStyle name="SAPBEXaggDataEmph 16 4 2" xfId="48082" xr:uid="{00000000-0005-0000-0000-0000D4BB0000}"/>
    <cellStyle name="SAPBEXaggDataEmph 16 5" xfId="48083" xr:uid="{00000000-0005-0000-0000-0000D5BB0000}"/>
    <cellStyle name="SAPBEXaggDataEmph 17" xfId="48084" xr:uid="{00000000-0005-0000-0000-0000D6BB0000}"/>
    <cellStyle name="SAPBEXaggDataEmph 17 2" xfId="48085" xr:uid="{00000000-0005-0000-0000-0000D7BB0000}"/>
    <cellStyle name="SAPBEXaggDataEmph 17 3" xfId="48086" xr:uid="{00000000-0005-0000-0000-0000D8BB0000}"/>
    <cellStyle name="SAPBEXaggDataEmph 18" xfId="48087" xr:uid="{00000000-0005-0000-0000-0000D9BB0000}"/>
    <cellStyle name="SAPBEXaggDataEmph 18 2" xfId="48088" xr:uid="{00000000-0005-0000-0000-0000DABB0000}"/>
    <cellStyle name="SAPBEXaggDataEmph 18 3" xfId="48089" xr:uid="{00000000-0005-0000-0000-0000DBBB0000}"/>
    <cellStyle name="SAPBEXaggDataEmph 19" xfId="48090" xr:uid="{00000000-0005-0000-0000-0000DCBB0000}"/>
    <cellStyle name="SAPBEXaggDataEmph 19 2" xfId="48091" xr:uid="{00000000-0005-0000-0000-0000DDBB0000}"/>
    <cellStyle name="SAPBEXaggDataEmph 2" xfId="48092" xr:uid="{00000000-0005-0000-0000-0000DEBB0000}"/>
    <cellStyle name="SAPBEXaggDataEmph 2 2" xfId="48093" xr:uid="{00000000-0005-0000-0000-0000DFBB0000}"/>
    <cellStyle name="SAPBEXaggDataEmph 2 2 2" xfId="48094" xr:uid="{00000000-0005-0000-0000-0000E0BB0000}"/>
    <cellStyle name="SAPBEXaggDataEmph 2 2 3" xfId="48095" xr:uid="{00000000-0005-0000-0000-0000E1BB0000}"/>
    <cellStyle name="SAPBEXaggDataEmph 2 3" xfId="48096" xr:uid="{00000000-0005-0000-0000-0000E2BB0000}"/>
    <cellStyle name="SAPBEXaggDataEmph 2 3 2" xfId="48097" xr:uid="{00000000-0005-0000-0000-0000E3BB0000}"/>
    <cellStyle name="SAPBEXaggDataEmph 2 3 3" xfId="48098" xr:uid="{00000000-0005-0000-0000-0000E4BB0000}"/>
    <cellStyle name="SAPBEXaggDataEmph 2 4" xfId="48099" xr:uid="{00000000-0005-0000-0000-0000E5BB0000}"/>
    <cellStyle name="SAPBEXaggDataEmph 2 4 2" xfId="48100" xr:uid="{00000000-0005-0000-0000-0000E6BB0000}"/>
    <cellStyle name="SAPBEXaggDataEmph 2 5" xfId="48101" xr:uid="{00000000-0005-0000-0000-0000E7BB0000}"/>
    <cellStyle name="SAPBEXaggDataEmph 2 6" xfId="48102" xr:uid="{00000000-0005-0000-0000-0000E8BB0000}"/>
    <cellStyle name="SAPBEXaggDataEmph 20" xfId="48103" xr:uid="{00000000-0005-0000-0000-0000E9BB0000}"/>
    <cellStyle name="SAPBEXaggDataEmph 21" xfId="48104" xr:uid="{00000000-0005-0000-0000-0000EABB0000}"/>
    <cellStyle name="SAPBEXaggDataEmph 3" xfId="48105" xr:uid="{00000000-0005-0000-0000-0000EBBB0000}"/>
    <cellStyle name="SAPBEXaggDataEmph 3 2" xfId="48106" xr:uid="{00000000-0005-0000-0000-0000ECBB0000}"/>
    <cellStyle name="SAPBEXaggDataEmph 3 2 2" xfId="48107" xr:uid="{00000000-0005-0000-0000-0000EDBB0000}"/>
    <cellStyle name="SAPBEXaggDataEmph 3 2 3" xfId="48108" xr:uid="{00000000-0005-0000-0000-0000EEBB0000}"/>
    <cellStyle name="SAPBEXaggDataEmph 3 3" xfId="48109" xr:uid="{00000000-0005-0000-0000-0000EFBB0000}"/>
    <cellStyle name="SAPBEXaggDataEmph 3 3 2" xfId="48110" xr:uid="{00000000-0005-0000-0000-0000F0BB0000}"/>
    <cellStyle name="SAPBEXaggDataEmph 3 3 3" xfId="48111" xr:uid="{00000000-0005-0000-0000-0000F1BB0000}"/>
    <cellStyle name="SAPBEXaggDataEmph 3 4" xfId="48112" xr:uid="{00000000-0005-0000-0000-0000F2BB0000}"/>
    <cellStyle name="SAPBEXaggDataEmph 3 4 2" xfId="48113" xr:uid="{00000000-0005-0000-0000-0000F3BB0000}"/>
    <cellStyle name="SAPBEXaggDataEmph 3 5" xfId="48114" xr:uid="{00000000-0005-0000-0000-0000F4BB0000}"/>
    <cellStyle name="SAPBEXaggDataEmph 4" xfId="48115" xr:uid="{00000000-0005-0000-0000-0000F5BB0000}"/>
    <cellStyle name="SAPBEXaggDataEmph 4 2" xfId="48116" xr:uid="{00000000-0005-0000-0000-0000F6BB0000}"/>
    <cellStyle name="SAPBEXaggDataEmph 4 2 2" xfId="48117" xr:uid="{00000000-0005-0000-0000-0000F7BB0000}"/>
    <cellStyle name="SAPBEXaggDataEmph 4 2 3" xfId="48118" xr:uid="{00000000-0005-0000-0000-0000F8BB0000}"/>
    <cellStyle name="SAPBEXaggDataEmph 4 3" xfId="48119" xr:uid="{00000000-0005-0000-0000-0000F9BB0000}"/>
    <cellStyle name="SAPBEXaggDataEmph 4 3 2" xfId="48120" xr:uid="{00000000-0005-0000-0000-0000FABB0000}"/>
    <cellStyle name="SAPBEXaggDataEmph 4 3 3" xfId="48121" xr:uid="{00000000-0005-0000-0000-0000FBBB0000}"/>
    <cellStyle name="SAPBEXaggDataEmph 4 4" xfId="48122" xr:uid="{00000000-0005-0000-0000-0000FCBB0000}"/>
    <cellStyle name="SAPBEXaggDataEmph 4 4 2" xfId="48123" xr:uid="{00000000-0005-0000-0000-0000FDBB0000}"/>
    <cellStyle name="SAPBEXaggDataEmph 4 5" xfId="48124" xr:uid="{00000000-0005-0000-0000-0000FEBB0000}"/>
    <cellStyle name="SAPBEXaggDataEmph 5" xfId="48125" xr:uid="{00000000-0005-0000-0000-0000FFBB0000}"/>
    <cellStyle name="SAPBEXaggDataEmph 5 2" xfId="48126" xr:uid="{00000000-0005-0000-0000-000000BC0000}"/>
    <cellStyle name="SAPBEXaggDataEmph 5 2 2" xfId="48127" xr:uid="{00000000-0005-0000-0000-000001BC0000}"/>
    <cellStyle name="SAPBEXaggDataEmph 5 2 3" xfId="48128" xr:uid="{00000000-0005-0000-0000-000002BC0000}"/>
    <cellStyle name="SAPBEXaggDataEmph 5 3" xfId="48129" xr:uid="{00000000-0005-0000-0000-000003BC0000}"/>
    <cellStyle name="SAPBEXaggDataEmph 5 3 2" xfId="48130" xr:uid="{00000000-0005-0000-0000-000004BC0000}"/>
    <cellStyle name="SAPBEXaggDataEmph 5 3 3" xfId="48131" xr:uid="{00000000-0005-0000-0000-000005BC0000}"/>
    <cellStyle name="SAPBEXaggDataEmph 5 4" xfId="48132" xr:uid="{00000000-0005-0000-0000-000006BC0000}"/>
    <cellStyle name="SAPBEXaggDataEmph 5 4 2" xfId="48133" xr:uid="{00000000-0005-0000-0000-000007BC0000}"/>
    <cellStyle name="SAPBEXaggDataEmph 5 5" xfId="48134" xr:uid="{00000000-0005-0000-0000-000008BC0000}"/>
    <cellStyle name="SAPBEXaggDataEmph 6" xfId="48135" xr:uid="{00000000-0005-0000-0000-000009BC0000}"/>
    <cellStyle name="SAPBEXaggDataEmph 6 2" xfId="48136" xr:uid="{00000000-0005-0000-0000-00000ABC0000}"/>
    <cellStyle name="SAPBEXaggDataEmph 6 2 2" xfId="48137" xr:uid="{00000000-0005-0000-0000-00000BBC0000}"/>
    <cellStyle name="SAPBEXaggDataEmph 6 2 3" xfId="48138" xr:uid="{00000000-0005-0000-0000-00000CBC0000}"/>
    <cellStyle name="SAPBEXaggDataEmph 6 3" xfId="48139" xr:uid="{00000000-0005-0000-0000-00000DBC0000}"/>
    <cellStyle name="SAPBEXaggDataEmph 6 3 2" xfId="48140" xr:uid="{00000000-0005-0000-0000-00000EBC0000}"/>
    <cellStyle name="SAPBEXaggDataEmph 6 3 3" xfId="48141" xr:uid="{00000000-0005-0000-0000-00000FBC0000}"/>
    <cellStyle name="SAPBEXaggDataEmph 6 4" xfId="48142" xr:uid="{00000000-0005-0000-0000-000010BC0000}"/>
    <cellStyle name="SAPBEXaggDataEmph 6 4 2" xfId="48143" xr:uid="{00000000-0005-0000-0000-000011BC0000}"/>
    <cellStyle name="SAPBEXaggDataEmph 6 5" xfId="48144" xr:uid="{00000000-0005-0000-0000-000012BC0000}"/>
    <cellStyle name="SAPBEXaggDataEmph 7" xfId="48145" xr:uid="{00000000-0005-0000-0000-000013BC0000}"/>
    <cellStyle name="SAPBEXaggDataEmph 7 2" xfId="48146" xr:uid="{00000000-0005-0000-0000-000014BC0000}"/>
    <cellStyle name="SAPBEXaggDataEmph 7 2 2" xfId="48147" xr:uid="{00000000-0005-0000-0000-000015BC0000}"/>
    <cellStyle name="SAPBEXaggDataEmph 7 2 3" xfId="48148" xr:uid="{00000000-0005-0000-0000-000016BC0000}"/>
    <cellStyle name="SAPBEXaggDataEmph 7 3" xfId="48149" xr:uid="{00000000-0005-0000-0000-000017BC0000}"/>
    <cellStyle name="SAPBEXaggDataEmph 7 3 2" xfId="48150" xr:uid="{00000000-0005-0000-0000-000018BC0000}"/>
    <cellStyle name="SAPBEXaggDataEmph 7 3 3" xfId="48151" xr:uid="{00000000-0005-0000-0000-000019BC0000}"/>
    <cellStyle name="SAPBEXaggDataEmph 7 4" xfId="48152" xr:uid="{00000000-0005-0000-0000-00001ABC0000}"/>
    <cellStyle name="SAPBEXaggDataEmph 7 4 2" xfId="48153" xr:uid="{00000000-0005-0000-0000-00001BBC0000}"/>
    <cellStyle name="SAPBEXaggDataEmph 7 5" xfId="48154" xr:uid="{00000000-0005-0000-0000-00001CBC0000}"/>
    <cellStyle name="SAPBEXaggDataEmph 8" xfId="48155" xr:uid="{00000000-0005-0000-0000-00001DBC0000}"/>
    <cellStyle name="SAPBEXaggDataEmph 8 2" xfId="48156" xr:uid="{00000000-0005-0000-0000-00001EBC0000}"/>
    <cellStyle name="SAPBEXaggDataEmph 8 2 2" xfId="48157" xr:uid="{00000000-0005-0000-0000-00001FBC0000}"/>
    <cellStyle name="SAPBEXaggDataEmph 8 2 3" xfId="48158" xr:uid="{00000000-0005-0000-0000-000020BC0000}"/>
    <cellStyle name="SAPBEXaggDataEmph 8 3" xfId="48159" xr:uid="{00000000-0005-0000-0000-000021BC0000}"/>
    <cellStyle name="SAPBEXaggDataEmph 8 3 2" xfId="48160" xr:uid="{00000000-0005-0000-0000-000022BC0000}"/>
    <cellStyle name="SAPBEXaggDataEmph 8 3 3" xfId="48161" xr:uid="{00000000-0005-0000-0000-000023BC0000}"/>
    <cellStyle name="SAPBEXaggDataEmph 8 4" xfId="48162" xr:uid="{00000000-0005-0000-0000-000024BC0000}"/>
    <cellStyle name="SAPBEXaggDataEmph 8 4 2" xfId="48163" xr:uid="{00000000-0005-0000-0000-000025BC0000}"/>
    <cellStyle name="SAPBEXaggDataEmph 8 5" xfId="48164" xr:uid="{00000000-0005-0000-0000-000026BC0000}"/>
    <cellStyle name="SAPBEXaggDataEmph 9" xfId="48165" xr:uid="{00000000-0005-0000-0000-000027BC0000}"/>
    <cellStyle name="SAPBEXaggDataEmph 9 2" xfId="48166" xr:uid="{00000000-0005-0000-0000-000028BC0000}"/>
    <cellStyle name="SAPBEXaggDataEmph 9 2 2" xfId="48167" xr:uid="{00000000-0005-0000-0000-000029BC0000}"/>
    <cellStyle name="SAPBEXaggDataEmph 9 2 3" xfId="48168" xr:uid="{00000000-0005-0000-0000-00002ABC0000}"/>
    <cellStyle name="SAPBEXaggDataEmph 9 3" xfId="48169" xr:uid="{00000000-0005-0000-0000-00002BBC0000}"/>
    <cellStyle name="SAPBEXaggDataEmph 9 3 2" xfId="48170" xr:uid="{00000000-0005-0000-0000-00002CBC0000}"/>
    <cellStyle name="SAPBEXaggDataEmph 9 3 3" xfId="48171" xr:uid="{00000000-0005-0000-0000-00002DBC0000}"/>
    <cellStyle name="SAPBEXaggDataEmph 9 4" xfId="48172" xr:uid="{00000000-0005-0000-0000-00002EBC0000}"/>
    <cellStyle name="SAPBEXaggDataEmph 9 4 2" xfId="48173" xr:uid="{00000000-0005-0000-0000-00002FBC0000}"/>
    <cellStyle name="SAPBEXaggDataEmph 9 5" xfId="48174" xr:uid="{00000000-0005-0000-0000-000030BC0000}"/>
    <cellStyle name="SAPBEXaggItem" xfId="48175" xr:uid="{00000000-0005-0000-0000-000031BC0000}"/>
    <cellStyle name="SAPBEXaggItem 10" xfId="48176" xr:uid="{00000000-0005-0000-0000-000032BC0000}"/>
    <cellStyle name="SAPBEXaggItem 10 2" xfId="48177" xr:uid="{00000000-0005-0000-0000-000033BC0000}"/>
    <cellStyle name="SAPBEXaggItem 10 2 2" xfId="48178" xr:uid="{00000000-0005-0000-0000-000034BC0000}"/>
    <cellStyle name="SAPBEXaggItem 10 2 3" xfId="48179" xr:uid="{00000000-0005-0000-0000-000035BC0000}"/>
    <cellStyle name="SAPBEXaggItem 10 3" xfId="48180" xr:uid="{00000000-0005-0000-0000-000036BC0000}"/>
    <cellStyle name="SAPBEXaggItem 10 3 2" xfId="48181" xr:uid="{00000000-0005-0000-0000-000037BC0000}"/>
    <cellStyle name="SAPBEXaggItem 10 3 3" xfId="48182" xr:uid="{00000000-0005-0000-0000-000038BC0000}"/>
    <cellStyle name="SAPBEXaggItem 10 4" xfId="48183" xr:uid="{00000000-0005-0000-0000-000039BC0000}"/>
    <cellStyle name="SAPBEXaggItem 10 4 2" xfId="48184" xr:uid="{00000000-0005-0000-0000-00003ABC0000}"/>
    <cellStyle name="SAPBEXaggItem 10 5" xfId="48185" xr:uid="{00000000-0005-0000-0000-00003BBC0000}"/>
    <cellStyle name="SAPBEXaggItem 11" xfId="48186" xr:uid="{00000000-0005-0000-0000-00003CBC0000}"/>
    <cellStyle name="SAPBEXaggItem 11 2" xfId="48187" xr:uid="{00000000-0005-0000-0000-00003DBC0000}"/>
    <cellStyle name="SAPBEXaggItem 11 2 2" xfId="48188" xr:uid="{00000000-0005-0000-0000-00003EBC0000}"/>
    <cellStyle name="SAPBEXaggItem 11 2 3" xfId="48189" xr:uid="{00000000-0005-0000-0000-00003FBC0000}"/>
    <cellStyle name="SAPBEXaggItem 11 3" xfId="48190" xr:uid="{00000000-0005-0000-0000-000040BC0000}"/>
    <cellStyle name="SAPBEXaggItem 11 3 2" xfId="48191" xr:uid="{00000000-0005-0000-0000-000041BC0000}"/>
    <cellStyle name="SAPBEXaggItem 11 3 3" xfId="48192" xr:uid="{00000000-0005-0000-0000-000042BC0000}"/>
    <cellStyle name="SAPBEXaggItem 11 4" xfId="48193" xr:uid="{00000000-0005-0000-0000-000043BC0000}"/>
    <cellStyle name="SAPBEXaggItem 11 4 2" xfId="48194" xr:uid="{00000000-0005-0000-0000-000044BC0000}"/>
    <cellStyle name="SAPBEXaggItem 11 5" xfId="48195" xr:uid="{00000000-0005-0000-0000-000045BC0000}"/>
    <cellStyle name="SAPBEXaggItem 12" xfId="48196" xr:uid="{00000000-0005-0000-0000-000046BC0000}"/>
    <cellStyle name="SAPBEXaggItem 12 2" xfId="48197" xr:uid="{00000000-0005-0000-0000-000047BC0000}"/>
    <cellStyle name="SAPBEXaggItem 12 2 2" xfId="48198" xr:uid="{00000000-0005-0000-0000-000048BC0000}"/>
    <cellStyle name="SAPBEXaggItem 12 2 3" xfId="48199" xr:uid="{00000000-0005-0000-0000-000049BC0000}"/>
    <cellStyle name="SAPBEXaggItem 12 3" xfId="48200" xr:uid="{00000000-0005-0000-0000-00004ABC0000}"/>
    <cellStyle name="SAPBEXaggItem 12 3 2" xfId="48201" xr:uid="{00000000-0005-0000-0000-00004BBC0000}"/>
    <cellStyle name="SAPBEXaggItem 12 3 3" xfId="48202" xr:uid="{00000000-0005-0000-0000-00004CBC0000}"/>
    <cellStyle name="SAPBEXaggItem 12 4" xfId="48203" xr:uid="{00000000-0005-0000-0000-00004DBC0000}"/>
    <cellStyle name="SAPBEXaggItem 12 4 2" xfId="48204" xr:uid="{00000000-0005-0000-0000-00004EBC0000}"/>
    <cellStyle name="SAPBEXaggItem 12 5" xfId="48205" xr:uid="{00000000-0005-0000-0000-00004FBC0000}"/>
    <cellStyle name="SAPBEXaggItem 13" xfId="48206" xr:uid="{00000000-0005-0000-0000-000050BC0000}"/>
    <cellStyle name="SAPBEXaggItem 13 2" xfId="48207" xr:uid="{00000000-0005-0000-0000-000051BC0000}"/>
    <cellStyle name="SAPBEXaggItem 13 2 2" xfId="48208" xr:uid="{00000000-0005-0000-0000-000052BC0000}"/>
    <cellStyle name="SAPBEXaggItem 13 2 3" xfId="48209" xr:uid="{00000000-0005-0000-0000-000053BC0000}"/>
    <cellStyle name="SAPBEXaggItem 13 3" xfId="48210" xr:uid="{00000000-0005-0000-0000-000054BC0000}"/>
    <cellStyle name="SAPBEXaggItem 13 3 2" xfId="48211" xr:uid="{00000000-0005-0000-0000-000055BC0000}"/>
    <cellStyle name="SAPBEXaggItem 13 3 3" xfId="48212" xr:uid="{00000000-0005-0000-0000-000056BC0000}"/>
    <cellStyle name="SAPBEXaggItem 13 4" xfId="48213" xr:uid="{00000000-0005-0000-0000-000057BC0000}"/>
    <cellStyle name="SAPBEXaggItem 13 4 2" xfId="48214" xr:uid="{00000000-0005-0000-0000-000058BC0000}"/>
    <cellStyle name="SAPBEXaggItem 13 5" xfId="48215" xr:uid="{00000000-0005-0000-0000-000059BC0000}"/>
    <cellStyle name="SAPBEXaggItem 14" xfId="48216" xr:uid="{00000000-0005-0000-0000-00005ABC0000}"/>
    <cellStyle name="SAPBEXaggItem 14 2" xfId="48217" xr:uid="{00000000-0005-0000-0000-00005BBC0000}"/>
    <cellStyle name="SAPBEXaggItem 14 2 2" xfId="48218" xr:uid="{00000000-0005-0000-0000-00005CBC0000}"/>
    <cellStyle name="SAPBEXaggItem 14 2 3" xfId="48219" xr:uid="{00000000-0005-0000-0000-00005DBC0000}"/>
    <cellStyle name="SAPBEXaggItem 14 3" xfId="48220" xr:uid="{00000000-0005-0000-0000-00005EBC0000}"/>
    <cellStyle name="SAPBEXaggItem 14 3 2" xfId="48221" xr:uid="{00000000-0005-0000-0000-00005FBC0000}"/>
    <cellStyle name="SAPBEXaggItem 14 3 3" xfId="48222" xr:uid="{00000000-0005-0000-0000-000060BC0000}"/>
    <cellStyle name="SAPBEXaggItem 14 4" xfId="48223" xr:uid="{00000000-0005-0000-0000-000061BC0000}"/>
    <cellStyle name="SAPBEXaggItem 14 4 2" xfId="48224" xr:uid="{00000000-0005-0000-0000-000062BC0000}"/>
    <cellStyle name="SAPBEXaggItem 14 5" xfId="48225" xr:uid="{00000000-0005-0000-0000-000063BC0000}"/>
    <cellStyle name="SAPBEXaggItem 15" xfId="48226" xr:uid="{00000000-0005-0000-0000-000064BC0000}"/>
    <cellStyle name="SAPBEXaggItem 15 2" xfId="48227" xr:uid="{00000000-0005-0000-0000-000065BC0000}"/>
    <cellStyle name="SAPBEXaggItem 15 2 2" xfId="48228" xr:uid="{00000000-0005-0000-0000-000066BC0000}"/>
    <cellStyle name="SAPBEXaggItem 15 2 3" xfId="48229" xr:uid="{00000000-0005-0000-0000-000067BC0000}"/>
    <cellStyle name="SAPBEXaggItem 15 3" xfId="48230" xr:uid="{00000000-0005-0000-0000-000068BC0000}"/>
    <cellStyle name="SAPBEXaggItem 15 3 2" xfId="48231" xr:uid="{00000000-0005-0000-0000-000069BC0000}"/>
    <cellStyle name="SAPBEXaggItem 15 3 3" xfId="48232" xr:uid="{00000000-0005-0000-0000-00006ABC0000}"/>
    <cellStyle name="SAPBEXaggItem 15 4" xfId="48233" xr:uid="{00000000-0005-0000-0000-00006BBC0000}"/>
    <cellStyle name="SAPBEXaggItem 15 4 2" xfId="48234" xr:uid="{00000000-0005-0000-0000-00006CBC0000}"/>
    <cellStyle name="SAPBEXaggItem 15 5" xfId="48235" xr:uid="{00000000-0005-0000-0000-00006DBC0000}"/>
    <cellStyle name="SAPBEXaggItem 16" xfId="48236" xr:uid="{00000000-0005-0000-0000-00006EBC0000}"/>
    <cellStyle name="SAPBEXaggItem 16 2" xfId="48237" xr:uid="{00000000-0005-0000-0000-00006FBC0000}"/>
    <cellStyle name="SAPBEXaggItem 16 2 2" xfId="48238" xr:uid="{00000000-0005-0000-0000-000070BC0000}"/>
    <cellStyle name="SAPBEXaggItem 16 2 3" xfId="48239" xr:uid="{00000000-0005-0000-0000-000071BC0000}"/>
    <cellStyle name="SAPBEXaggItem 16 3" xfId="48240" xr:uid="{00000000-0005-0000-0000-000072BC0000}"/>
    <cellStyle name="SAPBEXaggItem 16 3 2" xfId="48241" xr:uid="{00000000-0005-0000-0000-000073BC0000}"/>
    <cellStyle name="SAPBEXaggItem 16 3 3" xfId="48242" xr:uid="{00000000-0005-0000-0000-000074BC0000}"/>
    <cellStyle name="SAPBEXaggItem 16 4" xfId="48243" xr:uid="{00000000-0005-0000-0000-000075BC0000}"/>
    <cellStyle name="SAPBEXaggItem 16 4 2" xfId="48244" xr:uid="{00000000-0005-0000-0000-000076BC0000}"/>
    <cellStyle name="SAPBEXaggItem 16 5" xfId="48245" xr:uid="{00000000-0005-0000-0000-000077BC0000}"/>
    <cellStyle name="SAPBEXaggItem 17" xfId="48246" xr:uid="{00000000-0005-0000-0000-000078BC0000}"/>
    <cellStyle name="SAPBEXaggItem 17 2" xfId="48247" xr:uid="{00000000-0005-0000-0000-000079BC0000}"/>
    <cellStyle name="SAPBEXaggItem 17 3" xfId="48248" xr:uid="{00000000-0005-0000-0000-00007ABC0000}"/>
    <cellStyle name="SAPBEXaggItem 18" xfId="48249" xr:uid="{00000000-0005-0000-0000-00007BBC0000}"/>
    <cellStyle name="SAPBEXaggItem 18 2" xfId="48250" xr:uid="{00000000-0005-0000-0000-00007CBC0000}"/>
    <cellStyle name="SAPBEXaggItem 18 3" xfId="48251" xr:uid="{00000000-0005-0000-0000-00007DBC0000}"/>
    <cellStyle name="SAPBEXaggItem 19" xfId="48252" xr:uid="{00000000-0005-0000-0000-00007EBC0000}"/>
    <cellStyle name="SAPBEXaggItem 19 2" xfId="48253" xr:uid="{00000000-0005-0000-0000-00007FBC0000}"/>
    <cellStyle name="SAPBEXaggItem 2" xfId="48254" xr:uid="{00000000-0005-0000-0000-000080BC0000}"/>
    <cellStyle name="SAPBEXaggItem 2 2" xfId="48255" xr:uid="{00000000-0005-0000-0000-000081BC0000}"/>
    <cellStyle name="SAPBEXaggItem 2 2 2" xfId="48256" xr:uid="{00000000-0005-0000-0000-000082BC0000}"/>
    <cellStyle name="SAPBEXaggItem 2 2 3" xfId="48257" xr:uid="{00000000-0005-0000-0000-000083BC0000}"/>
    <cellStyle name="SAPBEXaggItem 2 3" xfId="48258" xr:uid="{00000000-0005-0000-0000-000084BC0000}"/>
    <cellStyle name="SAPBEXaggItem 2 3 2" xfId="48259" xr:uid="{00000000-0005-0000-0000-000085BC0000}"/>
    <cellStyle name="SAPBEXaggItem 2 3 3" xfId="48260" xr:uid="{00000000-0005-0000-0000-000086BC0000}"/>
    <cellStyle name="SAPBEXaggItem 2 4" xfId="48261" xr:uid="{00000000-0005-0000-0000-000087BC0000}"/>
    <cellStyle name="SAPBEXaggItem 2 4 2" xfId="48262" xr:uid="{00000000-0005-0000-0000-000088BC0000}"/>
    <cellStyle name="SAPBEXaggItem 2 5" xfId="48263" xr:uid="{00000000-0005-0000-0000-000089BC0000}"/>
    <cellStyle name="SAPBEXaggItem 20" xfId="48264" xr:uid="{00000000-0005-0000-0000-00008ABC0000}"/>
    <cellStyle name="SAPBEXaggItem 21" xfId="48265" xr:uid="{00000000-0005-0000-0000-00008BBC0000}"/>
    <cellStyle name="SAPBEXaggItem 3" xfId="48266" xr:uid="{00000000-0005-0000-0000-00008CBC0000}"/>
    <cellStyle name="SAPBEXaggItem 3 2" xfId="48267" xr:uid="{00000000-0005-0000-0000-00008DBC0000}"/>
    <cellStyle name="SAPBEXaggItem 3 2 2" xfId="48268" xr:uid="{00000000-0005-0000-0000-00008EBC0000}"/>
    <cellStyle name="SAPBEXaggItem 3 2 3" xfId="48269" xr:uid="{00000000-0005-0000-0000-00008FBC0000}"/>
    <cellStyle name="SAPBEXaggItem 3 3" xfId="48270" xr:uid="{00000000-0005-0000-0000-000090BC0000}"/>
    <cellStyle name="SAPBEXaggItem 3 3 2" xfId="48271" xr:uid="{00000000-0005-0000-0000-000091BC0000}"/>
    <cellStyle name="SAPBEXaggItem 3 3 3" xfId="48272" xr:uid="{00000000-0005-0000-0000-000092BC0000}"/>
    <cellStyle name="SAPBEXaggItem 3 4" xfId="48273" xr:uid="{00000000-0005-0000-0000-000093BC0000}"/>
    <cellStyle name="SAPBEXaggItem 3 4 2" xfId="48274" xr:uid="{00000000-0005-0000-0000-000094BC0000}"/>
    <cellStyle name="SAPBEXaggItem 3 5" xfId="48275" xr:uid="{00000000-0005-0000-0000-000095BC0000}"/>
    <cellStyle name="SAPBEXaggItem 4" xfId="48276" xr:uid="{00000000-0005-0000-0000-000096BC0000}"/>
    <cellStyle name="SAPBEXaggItem 4 2" xfId="48277" xr:uid="{00000000-0005-0000-0000-000097BC0000}"/>
    <cellStyle name="SAPBEXaggItem 4 2 2" xfId="48278" xr:uid="{00000000-0005-0000-0000-000098BC0000}"/>
    <cellStyle name="SAPBEXaggItem 4 2 3" xfId="48279" xr:uid="{00000000-0005-0000-0000-000099BC0000}"/>
    <cellStyle name="SAPBEXaggItem 4 3" xfId="48280" xr:uid="{00000000-0005-0000-0000-00009ABC0000}"/>
    <cellStyle name="SAPBEXaggItem 4 3 2" xfId="48281" xr:uid="{00000000-0005-0000-0000-00009BBC0000}"/>
    <cellStyle name="SAPBEXaggItem 4 3 3" xfId="48282" xr:uid="{00000000-0005-0000-0000-00009CBC0000}"/>
    <cellStyle name="SAPBEXaggItem 4 4" xfId="48283" xr:uid="{00000000-0005-0000-0000-00009DBC0000}"/>
    <cellStyle name="SAPBEXaggItem 4 4 2" xfId="48284" xr:uid="{00000000-0005-0000-0000-00009EBC0000}"/>
    <cellStyle name="SAPBEXaggItem 4 5" xfId="48285" xr:uid="{00000000-0005-0000-0000-00009FBC0000}"/>
    <cellStyle name="SAPBEXaggItem 5" xfId="48286" xr:uid="{00000000-0005-0000-0000-0000A0BC0000}"/>
    <cellStyle name="SAPBEXaggItem 5 2" xfId="48287" xr:uid="{00000000-0005-0000-0000-0000A1BC0000}"/>
    <cellStyle name="SAPBEXaggItem 5 2 2" xfId="48288" xr:uid="{00000000-0005-0000-0000-0000A2BC0000}"/>
    <cellStyle name="SAPBEXaggItem 5 2 3" xfId="48289" xr:uid="{00000000-0005-0000-0000-0000A3BC0000}"/>
    <cellStyle name="SAPBEXaggItem 5 3" xfId="48290" xr:uid="{00000000-0005-0000-0000-0000A4BC0000}"/>
    <cellStyle name="SAPBEXaggItem 5 3 2" xfId="48291" xr:uid="{00000000-0005-0000-0000-0000A5BC0000}"/>
    <cellStyle name="SAPBEXaggItem 5 3 3" xfId="48292" xr:uid="{00000000-0005-0000-0000-0000A6BC0000}"/>
    <cellStyle name="SAPBEXaggItem 5 4" xfId="48293" xr:uid="{00000000-0005-0000-0000-0000A7BC0000}"/>
    <cellStyle name="SAPBEXaggItem 5 4 2" xfId="48294" xr:uid="{00000000-0005-0000-0000-0000A8BC0000}"/>
    <cellStyle name="SAPBEXaggItem 5 5" xfId="48295" xr:uid="{00000000-0005-0000-0000-0000A9BC0000}"/>
    <cellStyle name="SAPBEXaggItem 6" xfId="48296" xr:uid="{00000000-0005-0000-0000-0000AABC0000}"/>
    <cellStyle name="SAPBEXaggItem 6 2" xfId="48297" xr:uid="{00000000-0005-0000-0000-0000ABBC0000}"/>
    <cellStyle name="SAPBEXaggItem 6 2 2" xfId="48298" xr:uid="{00000000-0005-0000-0000-0000ACBC0000}"/>
    <cellStyle name="SAPBEXaggItem 6 2 3" xfId="48299" xr:uid="{00000000-0005-0000-0000-0000ADBC0000}"/>
    <cellStyle name="SAPBEXaggItem 6 3" xfId="48300" xr:uid="{00000000-0005-0000-0000-0000AEBC0000}"/>
    <cellStyle name="SAPBEXaggItem 6 3 2" xfId="48301" xr:uid="{00000000-0005-0000-0000-0000AFBC0000}"/>
    <cellStyle name="SAPBEXaggItem 6 3 3" xfId="48302" xr:uid="{00000000-0005-0000-0000-0000B0BC0000}"/>
    <cellStyle name="SAPBEXaggItem 6 4" xfId="48303" xr:uid="{00000000-0005-0000-0000-0000B1BC0000}"/>
    <cellStyle name="SAPBEXaggItem 6 4 2" xfId="48304" xr:uid="{00000000-0005-0000-0000-0000B2BC0000}"/>
    <cellStyle name="SAPBEXaggItem 6 5" xfId="48305" xr:uid="{00000000-0005-0000-0000-0000B3BC0000}"/>
    <cellStyle name="SAPBEXaggItem 7" xfId="48306" xr:uid="{00000000-0005-0000-0000-0000B4BC0000}"/>
    <cellStyle name="SAPBEXaggItem 7 2" xfId="48307" xr:uid="{00000000-0005-0000-0000-0000B5BC0000}"/>
    <cellStyle name="SAPBEXaggItem 7 2 2" xfId="48308" xr:uid="{00000000-0005-0000-0000-0000B6BC0000}"/>
    <cellStyle name="SAPBEXaggItem 7 2 3" xfId="48309" xr:uid="{00000000-0005-0000-0000-0000B7BC0000}"/>
    <cellStyle name="SAPBEXaggItem 7 3" xfId="48310" xr:uid="{00000000-0005-0000-0000-0000B8BC0000}"/>
    <cellStyle name="SAPBEXaggItem 7 3 2" xfId="48311" xr:uid="{00000000-0005-0000-0000-0000B9BC0000}"/>
    <cellStyle name="SAPBEXaggItem 7 3 3" xfId="48312" xr:uid="{00000000-0005-0000-0000-0000BABC0000}"/>
    <cellStyle name="SAPBEXaggItem 7 4" xfId="48313" xr:uid="{00000000-0005-0000-0000-0000BBBC0000}"/>
    <cellStyle name="SAPBEXaggItem 7 4 2" xfId="48314" xr:uid="{00000000-0005-0000-0000-0000BCBC0000}"/>
    <cellStyle name="SAPBEXaggItem 7 5" xfId="48315" xr:uid="{00000000-0005-0000-0000-0000BDBC0000}"/>
    <cellStyle name="SAPBEXaggItem 8" xfId="48316" xr:uid="{00000000-0005-0000-0000-0000BEBC0000}"/>
    <cellStyle name="SAPBEXaggItem 8 2" xfId="48317" xr:uid="{00000000-0005-0000-0000-0000BFBC0000}"/>
    <cellStyle name="SAPBEXaggItem 8 2 2" xfId="48318" xr:uid="{00000000-0005-0000-0000-0000C0BC0000}"/>
    <cellStyle name="SAPBEXaggItem 8 2 3" xfId="48319" xr:uid="{00000000-0005-0000-0000-0000C1BC0000}"/>
    <cellStyle name="SAPBEXaggItem 8 3" xfId="48320" xr:uid="{00000000-0005-0000-0000-0000C2BC0000}"/>
    <cellStyle name="SAPBEXaggItem 8 3 2" xfId="48321" xr:uid="{00000000-0005-0000-0000-0000C3BC0000}"/>
    <cellStyle name="SAPBEXaggItem 8 3 3" xfId="48322" xr:uid="{00000000-0005-0000-0000-0000C4BC0000}"/>
    <cellStyle name="SAPBEXaggItem 8 4" xfId="48323" xr:uid="{00000000-0005-0000-0000-0000C5BC0000}"/>
    <cellStyle name="SAPBEXaggItem 8 4 2" xfId="48324" xr:uid="{00000000-0005-0000-0000-0000C6BC0000}"/>
    <cellStyle name="SAPBEXaggItem 8 5" xfId="48325" xr:uid="{00000000-0005-0000-0000-0000C7BC0000}"/>
    <cellStyle name="SAPBEXaggItem 9" xfId="48326" xr:uid="{00000000-0005-0000-0000-0000C8BC0000}"/>
    <cellStyle name="SAPBEXaggItem 9 2" xfId="48327" xr:uid="{00000000-0005-0000-0000-0000C9BC0000}"/>
    <cellStyle name="SAPBEXaggItem 9 2 2" xfId="48328" xr:uid="{00000000-0005-0000-0000-0000CABC0000}"/>
    <cellStyle name="SAPBEXaggItem 9 2 3" xfId="48329" xr:uid="{00000000-0005-0000-0000-0000CBBC0000}"/>
    <cellStyle name="SAPBEXaggItem 9 3" xfId="48330" xr:uid="{00000000-0005-0000-0000-0000CCBC0000}"/>
    <cellStyle name="SAPBEXaggItem 9 3 2" xfId="48331" xr:uid="{00000000-0005-0000-0000-0000CDBC0000}"/>
    <cellStyle name="SAPBEXaggItem 9 3 3" xfId="48332" xr:uid="{00000000-0005-0000-0000-0000CEBC0000}"/>
    <cellStyle name="SAPBEXaggItem 9 4" xfId="48333" xr:uid="{00000000-0005-0000-0000-0000CFBC0000}"/>
    <cellStyle name="SAPBEXaggItem 9 4 2" xfId="48334" xr:uid="{00000000-0005-0000-0000-0000D0BC0000}"/>
    <cellStyle name="SAPBEXaggItem 9 5" xfId="48335" xr:uid="{00000000-0005-0000-0000-0000D1BC0000}"/>
    <cellStyle name="SAPBEXaggItemX" xfId="48336" xr:uid="{00000000-0005-0000-0000-0000D2BC0000}"/>
    <cellStyle name="SAPBEXaggItemX 10" xfId="48337" xr:uid="{00000000-0005-0000-0000-0000D3BC0000}"/>
    <cellStyle name="SAPBEXaggItemX 10 2" xfId="48338" xr:uid="{00000000-0005-0000-0000-0000D4BC0000}"/>
    <cellStyle name="SAPBEXaggItemX 10 2 2" xfId="48339" xr:uid="{00000000-0005-0000-0000-0000D5BC0000}"/>
    <cellStyle name="SAPBEXaggItemX 10 2 3" xfId="48340" xr:uid="{00000000-0005-0000-0000-0000D6BC0000}"/>
    <cellStyle name="SAPBEXaggItemX 10 3" xfId="48341" xr:uid="{00000000-0005-0000-0000-0000D7BC0000}"/>
    <cellStyle name="SAPBEXaggItemX 10 3 2" xfId="48342" xr:uid="{00000000-0005-0000-0000-0000D8BC0000}"/>
    <cellStyle name="SAPBEXaggItemX 10 3 3" xfId="48343" xr:uid="{00000000-0005-0000-0000-0000D9BC0000}"/>
    <cellStyle name="SAPBEXaggItemX 10 4" xfId="48344" xr:uid="{00000000-0005-0000-0000-0000DABC0000}"/>
    <cellStyle name="SAPBEXaggItemX 10 5" xfId="48345" xr:uid="{00000000-0005-0000-0000-0000DBBC0000}"/>
    <cellStyle name="SAPBEXaggItemX 11" xfId="48346" xr:uid="{00000000-0005-0000-0000-0000DCBC0000}"/>
    <cellStyle name="SAPBEXaggItemX 11 2" xfId="48347" xr:uid="{00000000-0005-0000-0000-0000DDBC0000}"/>
    <cellStyle name="SAPBEXaggItemX 11 2 2" xfId="48348" xr:uid="{00000000-0005-0000-0000-0000DEBC0000}"/>
    <cellStyle name="SAPBEXaggItemX 11 2 3" xfId="48349" xr:uid="{00000000-0005-0000-0000-0000DFBC0000}"/>
    <cellStyle name="SAPBEXaggItemX 11 3" xfId="48350" xr:uid="{00000000-0005-0000-0000-0000E0BC0000}"/>
    <cellStyle name="SAPBEXaggItemX 11 3 2" xfId="48351" xr:uid="{00000000-0005-0000-0000-0000E1BC0000}"/>
    <cellStyle name="SAPBEXaggItemX 11 3 3" xfId="48352" xr:uid="{00000000-0005-0000-0000-0000E2BC0000}"/>
    <cellStyle name="SAPBEXaggItemX 11 4" xfId="48353" xr:uid="{00000000-0005-0000-0000-0000E3BC0000}"/>
    <cellStyle name="SAPBEXaggItemX 11 5" xfId="48354" xr:uid="{00000000-0005-0000-0000-0000E4BC0000}"/>
    <cellStyle name="SAPBEXaggItemX 12" xfId="48355" xr:uid="{00000000-0005-0000-0000-0000E5BC0000}"/>
    <cellStyle name="SAPBEXaggItemX 12 2" xfId="48356" xr:uid="{00000000-0005-0000-0000-0000E6BC0000}"/>
    <cellStyle name="SAPBEXaggItemX 12 2 2" xfId="48357" xr:uid="{00000000-0005-0000-0000-0000E7BC0000}"/>
    <cellStyle name="SAPBEXaggItemX 12 2 3" xfId="48358" xr:uid="{00000000-0005-0000-0000-0000E8BC0000}"/>
    <cellStyle name="SAPBEXaggItemX 12 3" xfId="48359" xr:uid="{00000000-0005-0000-0000-0000E9BC0000}"/>
    <cellStyle name="SAPBEXaggItemX 12 3 2" xfId="48360" xr:uid="{00000000-0005-0000-0000-0000EABC0000}"/>
    <cellStyle name="SAPBEXaggItemX 12 3 3" xfId="48361" xr:uid="{00000000-0005-0000-0000-0000EBBC0000}"/>
    <cellStyle name="SAPBEXaggItemX 12 4" xfId="48362" xr:uid="{00000000-0005-0000-0000-0000ECBC0000}"/>
    <cellStyle name="SAPBEXaggItemX 12 5" xfId="48363" xr:uid="{00000000-0005-0000-0000-0000EDBC0000}"/>
    <cellStyle name="SAPBEXaggItemX 13" xfId="48364" xr:uid="{00000000-0005-0000-0000-0000EEBC0000}"/>
    <cellStyle name="SAPBEXaggItemX 13 2" xfId="48365" xr:uid="{00000000-0005-0000-0000-0000EFBC0000}"/>
    <cellStyle name="SAPBEXaggItemX 13 2 2" xfId="48366" xr:uid="{00000000-0005-0000-0000-0000F0BC0000}"/>
    <cellStyle name="SAPBEXaggItemX 13 2 3" xfId="48367" xr:uid="{00000000-0005-0000-0000-0000F1BC0000}"/>
    <cellStyle name="SAPBEXaggItemX 13 3" xfId="48368" xr:uid="{00000000-0005-0000-0000-0000F2BC0000}"/>
    <cellStyle name="SAPBEXaggItemX 13 3 2" xfId="48369" xr:uid="{00000000-0005-0000-0000-0000F3BC0000}"/>
    <cellStyle name="SAPBEXaggItemX 13 3 3" xfId="48370" xr:uid="{00000000-0005-0000-0000-0000F4BC0000}"/>
    <cellStyle name="SAPBEXaggItemX 13 4" xfId="48371" xr:uid="{00000000-0005-0000-0000-0000F5BC0000}"/>
    <cellStyle name="SAPBEXaggItemX 13 5" xfId="48372" xr:uid="{00000000-0005-0000-0000-0000F6BC0000}"/>
    <cellStyle name="SAPBEXaggItemX 14" xfId="48373" xr:uid="{00000000-0005-0000-0000-0000F7BC0000}"/>
    <cellStyle name="SAPBEXaggItemX 14 2" xfId="48374" xr:uid="{00000000-0005-0000-0000-0000F8BC0000}"/>
    <cellStyle name="SAPBEXaggItemX 14 2 2" xfId="48375" xr:uid="{00000000-0005-0000-0000-0000F9BC0000}"/>
    <cellStyle name="SAPBEXaggItemX 14 2 3" xfId="48376" xr:uid="{00000000-0005-0000-0000-0000FABC0000}"/>
    <cellStyle name="SAPBEXaggItemX 14 3" xfId="48377" xr:uid="{00000000-0005-0000-0000-0000FBBC0000}"/>
    <cellStyle name="SAPBEXaggItemX 14 3 2" xfId="48378" xr:uid="{00000000-0005-0000-0000-0000FCBC0000}"/>
    <cellStyle name="SAPBEXaggItemX 14 3 3" xfId="48379" xr:uid="{00000000-0005-0000-0000-0000FDBC0000}"/>
    <cellStyle name="SAPBEXaggItemX 14 4" xfId="48380" xr:uid="{00000000-0005-0000-0000-0000FEBC0000}"/>
    <cellStyle name="SAPBEXaggItemX 14 5" xfId="48381" xr:uid="{00000000-0005-0000-0000-0000FFBC0000}"/>
    <cellStyle name="SAPBEXaggItemX 15" xfId="48382" xr:uid="{00000000-0005-0000-0000-000000BD0000}"/>
    <cellStyle name="SAPBEXaggItemX 15 2" xfId="48383" xr:uid="{00000000-0005-0000-0000-000001BD0000}"/>
    <cellStyle name="SAPBEXaggItemX 15 2 2" xfId="48384" xr:uid="{00000000-0005-0000-0000-000002BD0000}"/>
    <cellStyle name="SAPBEXaggItemX 15 2 3" xfId="48385" xr:uid="{00000000-0005-0000-0000-000003BD0000}"/>
    <cellStyle name="SAPBEXaggItemX 15 3" xfId="48386" xr:uid="{00000000-0005-0000-0000-000004BD0000}"/>
    <cellStyle name="SAPBEXaggItemX 15 3 2" xfId="48387" xr:uid="{00000000-0005-0000-0000-000005BD0000}"/>
    <cellStyle name="SAPBEXaggItemX 15 3 3" xfId="48388" xr:uid="{00000000-0005-0000-0000-000006BD0000}"/>
    <cellStyle name="SAPBEXaggItemX 15 4" xfId="48389" xr:uid="{00000000-0005-0000-0000-000007BD0000}"/>
    <cellStyle name="SAPBEXaggItemX 15 5" xfId="48390" xr:uid="{00000000-0005-0000-0000-000008BD0000}"/>
    <cellStyle name="SAPBEXaggItemX 16" xfId="48391" xr:uid="{00000000-0005-0000-0000-000009BD0000}"/>
    <cellStyle name="SAPBEXaggItemX 16 2" xfId="48392" xr:uid="{00000000-0005-0000-0000-00000ABD0000}"/>
    <cellStyle name="SAPBEXaggItemX 16 2 2" xfId="48393" xr:uid="{00000000-0005-0000-0000-00000BBD0000}"/>
    <cellStyle name="SAPBEXaggItemX 16 2 3" xfId="48394" xr:uid="{00000000-0005-0000-0000-00000CBD0000}"/>
    <cellStyle name="SAPBEXaggItemX 16 3" xfId="48395" xr:uid="{00000000-0005-0000-0000-00000DBD0000}"/>
    <cellStyle name="SAPBEXaggItemX 16 3 2" xfId="48396" xr:uid="{00000000-0005-0000-0000-00000EBD0000}"/>
    <cellStyle name="SAPBEXaggItemX 16 3 3" xfId="48397" xr:uid="{00000000-0005-0000-0000-00000FBD0000}"/>
    <cellStyle name="SAPBEXaggItemX 16 4" xfId="48398" xr:uid="{00000000-0005-0000-0000-000010BD0000}"/>
    <cellStyle name="SAPBEXaggItemX 16 5" xfId="48399" xr:uid="{00000000-0005-0000-0000-000011BD0000}"/>
    <cellStyle name="SAPBEXaggItemX 17" xfId="48400" xr:uid="{00000000-0005-0000-0000-000012BD0000}"/>
    <cellStyle name="SAPBEXaggItemX 17 2" xfId="48401" xr:uid="{00000000-0005-0000-0000-000013BD0000}"/>
    <cellStyle name="SAPBEXaggItemX 17 3" xfId="48402" xr:uid="{00000000-0005-0000-0000-000014BD0000}"/>
    <cellStyle name="SAPBEXaggItemX 18" xfId="48403" xr:uid="{00000000-0005-0000-0000-000015BD0000}"/>
    <cellStyle name="SAPBEXaggItemX 18 2" xfId="48404" xr:uid="{00000000-0005-0000-0000-000016BD0000}"/>
    <cellStyle name="SAPBEXaggItemX 18 3" xfId="48405" xr:uid="{00000000-0005-0000-0000-000017BD0000}"/>
    <cellStyle name="SAPBEXaggItemX 19" xfId="48406" xr:uid="{00000000-0005-0000-0000-000018BD0000}"/>
    <cellStyle name="SAPBEXaggItemX 19 2" xfId="48407" xr:uid="{00000000-0005-0000-0000-000019BD0000}"/>
    <cellStyle name="SAPBEXaggItemX 2" xfId="48408" xr:uid="{00000000-0005-0000-0000-00001ABD0000}"/>
    <cellStyle name="SAPBEXaggItemX 2 2" xfId="48409" xr:uid="{00000000-0005-0000-0000-00001BBD0000}"/>
    <cellStyle name="SAPBEXaggItemX 2 2 2" xfId="48410" xr:uid="{00000000-0005-0000-0000-00001CBD0000}"/>
    <cellStyle name="SAPBEXaggItemX 2 2 3" xfId="48411" xr:uid="{00000000-0005-0000-0000-00001DBD0000}"/>
    <cellStyle name="SAPBEXaggItemX 2 2 4" xfId="48412" xr:uid="{00000000-0005-0000-0000-00001EBD0000}"/>
    <cellStyle name="SAPBEXaggItemX 2 3" xfId="48413" xr:uid="{00000000-0005-0000-0000-00001FBD0000}"/>
    <cellStyle name="SAPBEXaggItemX 2 3 2" xfId="48414" xr:uid="{00000000-0005-0000-0000-000020BD0000}"/>
    <cellStyle name="SAPBEXaggItemX 2 3 3" xfId="48415" xr:uid="{00000000-0005-0000-0000-000021BD0000}"/>
    <cellStyle name="SAPBEXaggItemX 2 4" xfId="48416" xr:uid="{00000000-0005-0000-0000-000022BD0000}"/>
    <cellStyle name="SAPBEXaggItemX 2 4 2" xfId="48417" xr:uid="{00000000-0005-0000-0000-000023BD0000}"/>
    <cellStyle name="SAPBEXaggItemX 2 5" xfId="48418" xr:uid="{00000000-0005-0000-0000-000024BD0000}"/>
    <cellStyle name="SAPBEXaggItemX 20" xfId="48419" xr:uid="{00000000-0005-0000-0000-000025BD0000}"/>
    <cellStyle name="SAPBEXaggItemX 21" xfId="48420" xr:uid="{00000000-0005-0000-0000-000026BD0000}"/>
    <cellStyle name="SAPBEXaggItemX 3" xfId="48421" xr:uid="{00000000-0005-0000-0000-000027BD0000}"/>
    <cellStyle name="SAPBEXaggItemX 3 2" xfId="48422" xr:uid="{00000000-0005-0000-0000-000028BD0000}"/>
    <cellStyle name="SAPBEXaggItemX 3 2 2" xfId="48423" xr:uid="{00000000-0005-0000-0000-000029BD0000}"/>
    <cellStyle name="SAPBEXaggItemX 3 2 3" xfId="48424" xr:uid="{00000000-0005-0000-0000-00002ABD0000}"/>
    <cellStyle name="SAPBEXaggItemX 3 2 4" xfId="48425" xr:uid="{00000000-0005-0000-0000-00002BBD0000}"/>
    <cellStyle name="SAPBEXaggItemX 3 3" xfId="48426" xr:uid="{00000000-0005-0000-0000-00002CBD0000}"/>
    <cellStyle name="SAPBEXaggItemX 3 3 2" xfId="48427" xr:uid="{00000000-0005-0000-0000-00002DBD0000}"/>
    <cellStyle name="SAPBEXaggItemX 3 3 3" xfId="48428" xr:uid="{00000000-0005-0000-0000-00002EBD0000}"/>
    <cellStyle name="SAPBEXaggItemX 3 4" xfId="48429" xr:uid="{00000000-0005-0000-0000-00002FBD0000}"/>
    <cellStyle name="SAPBEXaggItemX 3 4 2" xfId="48430" xr:uid="{00000000-0005-0000-0000-000030BD0000}"/>
    <cellStyle name="SAPBEXaggItemX 3 5" xfId="48431" xr:uid="{00000000-0005-0000-0000-000031BD0000}"/>
    <cellStyle name="SAPBEXaggItemX 4" xfId="48432" xr:uid="{00000000-0005-0000-0000-000032BD0000}"/>
    <cellStyle name="SAPBEXaggItemX 4 2" xfId="48433" xr:uid="{00000000-0005-0000-0000-000033BD0000}"/>
    <cellStyle name="SAPBEXaggItemX 4 2 2" xfId="48434" xr:uid="{00000000-0005-0000-0000-000034BD0000}"/>
    <cellStyle name="SAPBEXaggItemX 4 2 3" xfId="48435" xr:uid="{00000000-0005-0000-0000-000035BD0000}"/>
    <cellStyle name="SAPBEXaggItemX 4 3" xfId="48436" xr:uid="{00000000-0005-0000-0000-000036BD0000}"/>
    <cellStyle name="SAPBEXaggItemX 4 3 2" xfId="48437" xr:uid="{00000000-0005-0000-0000-000037BD0000}"/>
    <cellStyle name="SAPBEXaggItemX 4 3 3" xfId="48438" xr:uid="{00000000-0005-0000-0000-000038BD0000}"/>
    <cellStyle name="SAPBEXaggItemX 4 4" xfId="48439" xr:uid="{00000000-0005-0000-0000-000039BD0000}"/>
    <cellStyle name="SAPBEXaggItemX 4 5" xfId="48440" xr:uid="{00000000-0005-0000-0000-00003ABD0000}"/>
    <cellStyle name="SAPBEXaggItemX 5" xfId="48441" xr:uid="{00000000-0005-0000-0000-00003BBD0000}"/>
    <cellStyle name="SAPBEXaggItemX 5 2" xfId="48442" xr:uid="{00000000-0005-0000-0000-00003CBD0000}"/>
    <cellStyle name="SAPBEXaggItemX 5 2 2" xfId="48443" xr:uid="{00000000-0005-0000-0000-00003DBD0000}"/>
    <cellStyle name="SAPBEXaggItemX 5 2 3" xfId="48444" xr:uid="{00000000-0005-0000-0000-00003EBD0000}"/>
    <cellStyle name="SAPBEXaggItemX 5 3" xfId="48445" xr:uid="{00000000-0005-0000-0000-00003FBD0000}"/>
    <cellStyle name="SAPBEXaggItemX 5 3 2" xfId="48446" xr:uid="{00000000-0005-0000-0000-000040BD0000}"/>
    <cellStyle name="SAPBEXaggItemX 5 3 3" xfId="48447" xr:uid="{00000000-0005-0000-0000-000041BD0000}"/>
    <cellStyle name="SAPBEXaggItemX 5 4" xfId="48448" xr:uid="{00000000-0005-0000-0000-000042BD0000}"/>
    <cellStyle name="SAPBEXaggItemX 5 5" xfId="48449" xr:uid="{00000000-0005-0000-0000-000043BD0000}"/>
    <cellStyle name="SAPBEXaggItemX 6" xfId="48450" xr:uid="{00000000-0005-0000-0000-000044BD0000}"/>
    <cellStyle name="SAPBEXaggItemX 6 2" xfId="48451" xr:uid="{00000000-0005-0000-0000-000045BD0000}"/>
    <cellStyle name="SAPBEXaggItemX 6 2 2" xfId="48452" xr:uid="{00000000-0005-0000-0000-000046BD0000}"/>
    <cellStyle name="SAPBEXaggItemX 6 2 3" xfId="48453" xr:uid="{00000000-0005-0000-0000-000047BD0000}"/>
    <cellStyle name="SAPBEXaggItemX 6 3" xfId="48454" xr:uid="{00000000-0005-0000-0000-000048BD0000}"/>
    <cellStyle name="SAPBEXaggItemX 6 3 2" xfId="48455" xr:uid="{00000000-0005-0000-0000-000049BD0000}"/>
    <cellStyle name="SAPBEXaggItemX 6 3 3" xfId="48456" xr:uid="{00000000-0005-0000-0000-00004ABD0000}"/>
    <cellStyle name="SAPBEXaggItemX 6 4" xfId="48457" xr:uid="{00000000-0005-0000-0000-00004BBD0000}"/>
    <cellStyle name="SAPBEXaggItemX 6 5" xfId="48458" xr:uid="{00000000-0005-0000-0000-00004CBD0000}"/>
    <cellStyle name="SAPBEXaggItemX 7" xfId="48459" xr:uid="{00000000-0005-0000-0000-00004DBD0000}"/>
    <cellStyle name="SAPBEXaggItemX 7 2" xfId="48460" xr:uid="{00000000-0005-0000-0000-00004EBD0000}"/>
    <cellStyle name="SAPBEXaggItemX 7 2 2" xfId="48461" xr:uid="{00000000-0005-0000-0000-00004FBD0000}"/>
    <cellStyle name="SAPBEXaggItemX 7 2 3" xfId="48462" xr:uid="{00000000-0005-0000-0000-000050BD0000}"/>
    <cellStyle name="SAPBEXaggItemX 7 3" xfId="48463" xr:uid="{00000000-0005-0000-0000-000051BD0000}"/>
    <cellStyle name="SAPBEXaggItemX 7 3 2" xfId="48464" xr:uid="{00000000-0005-0000-0000-000052BD0000}"/>
    <cellStyle name="SAPBEXaggItemX 7 3 3" xfId="48465" xr:uid="{00000000-0005-0000-0000-000053BD0000}"/>
    <cellStyle name="SAPBEXaggItemX 7 4" xfId="48466" xr:uid="{00000000-0005-0000-0000-000054BD0000}"/>
    <cellStyle name="SAPBEXaggItemX 7 5" xfId="48467" xr:uid="{00000000-0005-0000-0000-000055BD0000}"/>
    <cellStyle name="SAPBEXaggItemX 8" xfId="48468" xr:uid="{00000000-0005-0000-0000-000056BD0000}"/>
    <cellStyle name="SAPBEXaggItemX 8 2" xfId="48469" xr:uid="{00000000-0005-0000-0000-000057BD0000}"/>
    <cellStyle name="SAPBEXaggItemX 8 2 2" xfId="48470" xr:uid="{00000000-0005-0000-0000-000058BD0000}"/>
    <cellStyle name="SAPBEXaggItemX 8 2 3" xfId="48471" xr:uid="{00000000-0005-0000-0000-000059BD0000}"/>
    <cellStyle name="SAPBEXaggItemX 8 3" xfId="48472" xr:uid="{00000000-0005-0000-0000-00005ABD0000}"/>
    <cellStyle name="SAPBEXaggItemX 8 3 2" xfId="48473" xr:uid="{00000000-0005-0000-0000-00005BBD0000}"/>
    <cellStyle name="SAPBEXaggItemX 8 3 3" xfId="48474" xr:uid="{00000000-0005-0000-0000-00005CBD0000}"/>
    <cellStyle name="SAPBEXaggItemX 8 4" xfId="48475" xr:uid="{00000000-0005-0000-0000-00005DBD0000}"/>
    <cellStyle name="SAPBEXaggItemX 8 5" xfId="48476" xr:uid="{00000000-0005-0000-0000-00005EBD0000}"/>
    <cellStyle name="SAPBEXaggItemX 9" xfId="48477" xr:uid="{00000000-0005-0000-0000-00005FBD0000}"/>
    <cellStyle name="SAPBEXaggItemX 9 2" xfId="48478" xr:uid="{00000000-0005-0000-0000-000060BD0000}"/>
    <cellStyle name="SAPBEXaggItemX 9 2 2" xfId="48479" xr:uid="{00000000-0005-0000-0000-000061BD0000}"/>
    <cellStyle name="SAPBEXaggItemX 9 2 3" xfId="48480" xr:uid="{00000000-0005-0000-0000-000062BD0000}"/>
    <cellStyle name="SAPBEXaggItemX 9 3" xfId="48481" xr:uid="{00000000-0005-0000-0000-000063BD0000}"/>
    <cellStyle name="SAPBEXaggItemX 9 3 2" xfId="48482" xr:uid="{00000000-0005-0000-0000-000064BD0000}"/>
    <cellStyle name="SAPBEXaggItemX 9 3 3" xfId="48483" xr:uid="{00000000-0005-0000-0000-000065BD0000}"/>
    <cellStyle name="SAPBEXaggItemX 9 4" xfId="48484" xr:uid="{00000000-0005-0000-0000-000066BD0000}"/>
    <cellStyle name="SAPBEXaggItemX 9 5" xfId="48485" xr:uid="{00000000-0005-0000-0000-000067BD0000}"/>
    <cellStyle name="SAPBEXchaText" xfId="48486" xr:uid="{00000000-0005-0000-0000-000068BD0000}"/>
    <cellStyle name="SAPBEXchaText 10" xfId="48487" xr:uid="{00000000-0005-0000-0000-000069BD0000}"/>
    <cellStyle name="SAPBEXchaText 10 2" xfId="48488" xr:uid="{00000000-0005-0000-0000-00006ABD0000}"/>
    <cellStyle name="SAPBEXchaText 10 2 2" xfId="48489" xr:uid="{00000000-0005-0000-0000-00006BBD0000}"/>
    <cellStyle name="SAPBEXchaText 10 2 3" xfId="48490" xr:uid="{00000000-0005-0000-0000-00006CBD0000}"/>
    <cellStyle name="SAPBEXchaText 10 3" xfId="48491" xr:uid="{00000000-0005-0000-0000-00006DBD0000}"/>
    <cellStyle name="SAPBEXchaText 10 3 2" xfId="48492" xr:uid="{00000000-0005-0000-0000-00006EBD0000}"/>
    <cellStyle name="SAPBEXchaText 10 3 3" xfId="48493" xr:uid="{00000000-0005-0000-0000-00006FBD0000}"/>
    <cellStyle name="SAPBEXchaText 10 4" xfId="48494" xr:uid="{00000000-0005-0000-0000-000070BD0000}"/>
    <cellStyle name="SAPBEXchaText 10 4 2" xfId="48495" xr:uid="{00000000-0005-0000-0000-000071BD0000}"/>
    <cellStyle name="SAPBEXchaText 10 5" xfId="48496" xr:uid="{00000000-0005-0000-0000-000072BD0000}"/>
    <cellStyle name="SAPBEXchaText 11" xfId="48497" xr:uid="{00000000-0005-0000-0000-000073BD0000}"/>
    <cellStyle name="SAPBEXchaText 11 2" xfId="48498" xr:uid="{00000000-0005-0000-0000-000074BD0000}"/>
    <cellStyle name="SAPBEXchaText 11 2 2" xfId="48499" xr:uid="{00000000-0005-0000-0000-000075BD0000}"/>
    <cellStyle name="SAPBEXchaText 11 2 3" xfId="48500" xr:uid="{00000000-0005-0000-0000-000076BD0000}"/>
    <cellStyle name="SAPBEXchaText 11 3" xfId="48501" xr:uid="{00000000-0005-0000-0000-000077BD0000}"/>
    <cellStyle name="SAPBEXchaText 11 3 2" xfId="48502" xr:uid="{00000000-0005-0000-0000-000078BD0000}"/>
    <cellStyle name="SAPBEXchaText 11 3 3" xfId="48503" xr:uid="{00000000-0005-0000-0000-000079BD0000}"/>
    <cellStyle name="SAPBEXchaText 11 4" xfId="48504" xr:uid="{00000000-0005-0000-0000-00007ABD0000}"/>
    <cellStyle name="SAPBEXchaText 11 4 2" xfId="48505" xr:uid="{00000000-0005-0000-0000-00007BBD0000}"/>
    <cellStyle name="SAPBEXchaText 11 5" xfId="48506" xr:uid="{00000000-0005-0000-0000-00007CBD0000}"/>
    <cellStyle name="SAPBEXchaText 12" xfId="48507" xr:uid="{00000000-0005-0000-0000-00007DBD0000}"/>
    <cellStyle name="SAPBEXchaText 12 2" xfId="48508" xr:uid="{00000000-0005-0000-0000-00007EBD0000}"/>
    <cellStyle name="SAPBEXchaText 12 2 2" xfId="48509" xr:uid="{00000000-0005-0000-0000-00007FBD0000}"/>
    <cellStyle name="SAPBEXchaText 12 2 3" xfId="48510" xr:uid="{00000000-0005-0000-0000-000080BD0000}"/>
    <cellStyle name="SAPBEXchaText 12 3" xfId="48511" xr:uid="{00000000-0005-0000-0000-000081BD0000}"/>
    <cellStyle name="SAPBEXchaText 12 3 2" xfId="48512" xr:uid="{00000000-0005-0000-0000-000082BD0000}"/>
    <cellStyle name="SAPBEXchaText 12 3 3" xfId="48513" xr:uid="{00000000-0005-0000-0000-000083BD0000}"/>
    <cellStyle name="SAPBEXchaText 12 4" xfId="48514" xr:uid="{00000000-0005-0000-0000-000084BD0000}"/>
    <cellStyle name="SAPBEXchaText 12 4 2" xfId="48515" xr:uid="{00000000-0005-0000-0000-000085BD0000}"/>
    <cellStyle name="SAPBEXchaText 12 5" xfId="48516" xr:uid="{00000000-0005-0000-0000-000086BD0000}"/>
    <cellStyle name="SAPBEXchaText 13" xfId="48517" xr:uid="{00000000-0005-0000-0000-000087BD0000}"/>
    <cellStyle name="SAPBEXchaText 13 2" xfId="48518" xr:uid="{00000000-0005-0000-0000-000088BD0000}"/>
    <cellStyle name="SAPBEXchaText 13 2 2" xfId="48519" xr:uid="{00000000-0005-0000-0000-000089BD0000}"/>
    <cellStyle name="SAPBEXchaText 13 2 3" xfId="48520" xr:uid="{00000000-0005-0000-0000-00008ABD0000}"/>
    <cellStyle name="SAPBEXchaText 13 3" xfId="48521" xr:uid="{00000000-0005-0000-0000-00008BBD0000}"/>
    <cellStyle name="SAPBEXchaText 13 3 2" xfId="48522" xr:uid="{00000000-0005-0000-0000-00008CBD0000}"/>
    <cellStyle name="SAPBEXchaText 13 3 3" xfId="48523" xr:uid="{00000000-0005-0000-0000-00008DBD0000}"/>
    <cellStyle name="SAPBEXchaText 13 4" xfId="48524" xr:uid="{00000000-0005-0000-0000-00008EBD0000}"/>
    <cellStyle name="SAPBEXchaText 13 4 2" xfId="48525" xr:uid="{00000000-0005-0000-0000-00008FBD0000}"/>
    <cellStyle name="SAPBEXchaText 13 5" xfId="48526" xr:uid="{00000000-0005-0000-0000-000090BD0000}"/>
    <cellStyle name="SAPBEXchaText 14" xfId="48527" xr:uid="{00000000-0005-0000-0000-000091BD0000}"/>
    <cellStyle name="SAPBEXchaText 14 2" xfId="48528" xr:uid="{00000000-0005-0000-0000-000092BD0000}"/>
    <cellStyle name="SAPBEXchaText 14 2 2" xfId="48529" xr:uid="{00000000-0005-0000-0000-000093BD0000}"/>
    <cellStyle name="SAPBEXchaText 14 2 3" xfId="48530" xr:uid="{00000000-0005-0000-0000-000094BD0000}"/>
    <cellStyle name="SAPBEXchaText 14 3" xfId="48531" xr:uid="{00000000-0005-0000-0000-000095BD0000}"/>
    <cellStyle name="SAPBEXchaText 14 3 2" xfId="48532" xr:uid="{00000000-0005-0000-0000-000096BD0000}"/>
    <cellStyle name="SAPBEXchaText 14 3 3" xfId="48533" xr:uid="{00000000-0005-0000-0000-000097BD0000}"/>
    <cellStyle name="SAPBEXchaText 14 4" xfId="48534" xr:uid="{00000000-0005-0000-0000-000098BD0000}"/>
    <cellStyle name="SAPBEXchaText 14 4 2" xfId="48535" xr:uid="{00000000-0005-0000-0000-000099BD0000}"/>
    <cellStyle name="SAPBEXchaText 14 5" xfId="48536" xr:uid="{00000000-0005-0000-0000-00009ABD0000}"/>
    <cellStyle name="SAPBEXchaText 15" xfId="48537" xr:uid="{00000000-0005-0000-0000-00009BBD0000}"/>
    <cellStyle name="SAPBEXchaText 15 2" xfId="48538" xr:uid="{00000000-0005-0000-0000-00009CBD0000}"/>
    <cellStyle name="SAPBEXchaText 15 2 2" xfId="48539" xr:uid="{00000000-0005-0000-0000-00009DBD0000}"/>
    <cellStyle name="SAPBEXchaText 15 2 3" xfId="48540" xr:uid="{00000000-0005-0000-0000-00009EBD0000}"/>
    <cellStyle name="SAPBEXchaText 15 3" xfId="48541" xr:uid="{00000000-0005-0000-0000-00009FBD0000}"/>
    <cellStyle name="SAPBEXchaText 15 3 2" xfId="48542" xr:uid="{00000000-0005-0000-0000-0000A0BD0000}"/>
    <cellStyle name="SAPBEXchaText 15 3 3" xfId="48543" xr:uid="{00000000-0005-0000-0000-0000A1BD0000}"/>
    <cellStyle name="SAPBEXchaText 15 4" xfId="48544" xr:uid="{00000000-0005-0000-0000-0000A2BD0000}"/>
    <cellStyle name="SAPBEXchaText 15 4 2" xfId="48545" xr:uid="{00000000-0005-0000-0000-0000A3BD0000}"/>
    <cellStyle name="SAPBEXchaText 15 5" xfId="48546" xr:uid="{00000000-0005-0000-0000-0000A4BD0000}"/>
    <cellStyle name="SAPBEXchaText 16" xfId="48547" xr:uid="{00000000-0005-0000-0000-0000A5BD0000}"/>
    <cellStyle name="SAPBEXchaText 16 2" xfId="48548" xr:uid="{00000000-0005-0000-0000-0000A6BD0000}"/>
    <cellStyle name="SAPBEXchaText 16 2 2" xfId="48549" xr:uid="{00000000-0005-0000-0000-0000A7BD0000}"/>
    <cellStyle name="SAPBEXchaText 16 2 3" xfId="48550" xr:uid="{00000000-0005-0000-0000-0000A8BD0000}"/>
    <cellStyle name="SAPBEXchaText 16 3" xfId="48551" xr:uid="{00000000-0005-0000-0000-0000A9BD0000}"/>
    <cellStyle name="SAPBEXchaText 16 3 2" xfId="48552" xr:uid="{00000000-0005-0000-0000-0000AABD0000}"/>
    <cellStyle name="SAPBEXchaText 16 3 3" xfId="48553" xr:uid="{00000000-0005-0000-0000-0000ABBD0000}"/>
    <cellStyle name="SAPBEXchaText 16 4" xfId="48554" xr:uid="{00000000-0005-0000-0000-0000ACBD0000}"/>
    <cellStyle name="SAPBEXchaText 16 4 2" xfId="48555" xr:uid="{00000000-0005-0000-0000-0000ADBD0000}"/>
    <cellStyle name="SAPBEXchaText 16 5" xfId="48556" xr:uid="{00000000-0005-0000-0000-0000AEBD0000}"/>
    <cellStyle name="SAPBEXchaText 17" xfId="48557" xr:uid="{00000000-0005-0000-0000-0000AFBD0000}"/>
    <cellStyle name="SAPBEXchaText 17 2" xfId="48558" xr:uid="{00000000-0005-0000-0000-0000B0BD0000}"/>
    <cellStyle name="SAPBEXchaText 17 3" xfId="48559" xr:uid="{00000000-0005-0000-0000-0000B1BD0000}"/>
    <cellStyle name="SAPBEXchaText 18" xfId="48560" xr:uid="{00000000-0005-0000-0000-0000B2BD0000}"/>
    <cellStyle name="SAPBEXchaText 18 2" xfId="48561" xr:uid="{00000000-0005-0000-0000-0000B3BD0000}"/>
    <cellStyle name="SAPBEXchaText 18 3" xfId="48562" xr:uid="{00000000-0005-0000-0000-0000B4BD0000}"/>
    <cellStyle name="SAPBEXchaText 19" xfId="48563" xr:uid="{00000000-0005-0000-0000-0000B5BD0000}"/>
    <cellStyle name="SAPBEXchaText 19 2" xfId="48564" xr:uid="{00000000-0005-0000-0000-0000B6BD0000}"/>
    <cellStyle name="SAPBEXchaText 2" xfId="48565" xr:uid="{00000000-0005-0000-0000-0000B7BD0000}"/>
    <cellStyle name="SAPBEXchaText 2 2" xfId="48566" xr:uid="{00000000-0005-0000-0000-0000B8BD0000}"/>
    <cellStyle name="SAPBEXchaText 2 2 2" xfId="48567" xr:uid="{00000000-0005-0000-0000-0000B9BD0000}"/>
    <cellStyle name="SAPBEXchaText 2 2 3" xfId="48568" xr:uid="{00000000-0005-0000-0000-0000BABD0000}"/>
    <cellStyle name="SAPBEXchaText 2 3" xfId="48569" xr:uid="{00000000-0005-0000-0000-0000BBBD0000}"/>
    <cellStyle name="SAPBEXchaText 2 3 2" xfId="48570" xr:uid="{00000000-0005-0000-0000-0000BCBD0000}"/>
    <cellStyle name="SAPBEXchaText 2 3 3" xfId="48571" xr:uid="{00000000-0005-0000-0000-0000BDBD0000}"/>
    <cellStyle name="SAPBEXchaText 2 4" xfId="48572" xr:uid="{00000000-0005-0000-0000-0000BEBD0000}"/>
    <cellStyle name="SAPBEXchaText 2 4 2" xfId="48573" xr:uid="{00000000-0005-0000-0000-0000BFBD0000}"/>
    <cellStyle name="SAPBEXchaText 2 5" xfId="48574" xr:uid="{00000000-0005-0000-0000-0000C0BD0000}"/>
    <cellStyle name="SAPBEXchaText 20" xfId="48575" xr:uid="{00000000-0005-0000-0000-0000C1BD0000}"/>
    <cellStyle name="SAPBEXchaText 21" xfId="48576" xr:uid="{00000000-0005-0000-0000-0000C2BD0000}"/>
    <cellStyle name="SAPBEXchaText 3" xfId="48577" xr:uid="{00000000-0005-0000-0000-0000C3BD0000}"/>
    <cellStyle name="SAPBEXchaText 3 2" xfId="48578" xr:uid="{00000000-0005-0000-0000-0000C4BD0000}"/>
    <cellStyle name="SAPBEXchaText 3 2 2" xfId="48579" xr:uid="{00000000-0005-0000-0000-0000C5BD0000}"/>
    <cellStyle name="SAPBEXchaText 3 2 3" xfId="48580" xr:uid="{00000000-0005-0000-0000-0000C6BD0000}"/>
    <cellStyle name="SAPBEXchaText 3 3" xfId="48581" xr:uid="{00000000-0005-0000-0000-0000C7BD0000}"/>
    <cellStyle name="SAPBEXchaText 3 3 2" xfId="48582" xr:uid="{00000000-0005-0000-0000-0000C8BD0000}"/>
    <cellStyle name="SAPBEXchaText 3 3 3" xfId="48583" xr:uid="{00000000-0005-0000-0000-0000C9BD0000}"/>
    <cellStyle name="SAPBEXchaText 3 4" xfId="48584" xr:uid="{00000000-0005-0000-0000-0000CABD0000}"/>
    <cellStyle name="SAPBEXchaText 3 4 2" xfId="48585" xr:uid="{00000000-0005-0000-0000-0000CBBD0000}"/>
    <cellStyle name="SAPBEXchaText 3 5" xfId="48586" xr:uid="{00000000-0005-0000-0000-0000CCBD0000}"/>
    <cellStyle name="SAPBEXchaText 4" xfId="48587" xr:uid="{00000000-0005-0000-0000-0000CDBD0000}"/>
    <cellStyle name="SAPBEXchaText 4 2" xfId="48588" xr:uid="{00000000-0005-0000-0000-0000CEBD0000}"/>
    <cellStyle name="SAPBEXchaText 4 2 2" xfId="48589" xr:uid="{00000000-0005-0000-0000-0000CFBD0000}"/>
    <cellStyle name="SAPBEXchaText 4 2 3" xfId="48590" xr:uid="{00000000-0005-0000-0000-0000D0BD0000}"/>
    <cellStyle name="SAPBEXchaText 4 3" xfId="48591" xr:uid="{00000000-0005-0000-0000-0000D1BD0000}"/>
    <cellStyle name="SAPBEXchaText 4 3 2" xfId="48592" xr:uid="{00000000-0005-0000-0000-0000D2BD0000}"/>
    <cellStyle name="SAPBEXchaText 4 3 3" xfId="48593" xr:uid="{00000000-0005-0000-0000-0000D3BD0000}"/>
    <cellStyle name="SAPBEXchaText 4 4" xfId="48594" xr:uid="{00000000-0005-0000-0000-0000D4BD0000}"/>
    <cellStyle name="SAPBEXchaText 4 4 2" xfId="48595" xr:uid="{00000000-0005-0000-0000-0000D5BD0000}"/>
    <cellStyle name="SAPBEXchaText 4 5" xfId="48596" xr:uid="{00000000-0005-0000-0000-0000D6BD0000}"/>
    <cellStyle name="SAPBEXchaText 5" xfId="48597" xr:uid="{00000000-0005-0000-0000-0000D7BD0000}"/>
    <cellStyle name="SAPBEXchaText 5 2" xfId="48598" xr:uid="{00000000-0005-0000-0000-0000D8BD0000}"/>
    <cellStyle name="SAPBEXchaText 5 2 2" xfId="48599" xr:uid="{00000000-0005-0000-0000-0000D9BD0000}"/>
    <cellStyle name="SAPBEXchaText 5 2 3" xfId="48600" xr:uid="{00000000-0005-0000-0000-0000DABD0000}"/>
    <cellStyle name="SAPBEXchaText 5 3" xfId="48601" xr:uid="{00000000-0005-0000-0000-0000DBBD0000}"/>
    <cellStyle name="SAPBEXchaText 5 3 2" xfId="48602" xr:uid="{00000000-0005-0000-0000-0000DCBD0000}"/>
    <cellStyle name="SAPBEXchaText 5 3 3" xfId="48603" xr:uid="{00000000-0005-0000-0000-0000DDBD0000}"/>
    <cellStyle name="SAPBEXchaText 5 4" xfId="48604" xr:uid="{00000000-0005-0000-0000-0000DEBD0000}"/>
    <cellStyle name="SAPBEXchaText 5 4 2" xfId="48605" xr:uid="{00000000-0005-0000-0000-0000DFBD0000}"/>
    <cellStyle name="SAPBEXchaText 5 5" xfId="48606" xr:uid="{00000000-0005-0000-0000-0000E0BD0000}"/>
    <cellStyle name="SAPBEXchaText 6" xfId="48607" xr:uid="{00000000-0005-0000-0000-0000E1BD0000}"/>
    <cellStyle name="SAPBEXchaText 6 2" xfId="48608" xr:uid="{00000000-0005-0000-0000-0000E2BD0000}"/>
    <cellStyle name="SAPBEXchaText 6 2 2" xfId="48609" xr:uid="{00000000-0005-0000-0000-0000E3BD0000}"/>
    <cellStyle name="SAPBEXchaText 6 2 3" xfId="48610" xr:uid="{00000000-0005-0000-0000-0000E4BD0000}"/>
    <cellStyle name="SAPBEXchaText 6 3" xfId="48611" xr:uid="{00000000-0005-0000-0000-0000E5BD0000}"/>
    <cellStyle name="SAPBEXchaText 6 3 2" xfId="48612" xr:uid="{00000000-0005-0000-0000-0000E6BD0000}"/>
    <cellStyle name="SAPBEXchaText 6 3 3" xfId="48613" xr:uid="{00000000-0005-0000-0000-0000E7BD0000}"/>
    <cellStyle name="SAPBEXchaText 6 4" xfId="48614" xr:uid="{00000000-0005-0000-0000-0000E8BD0000}"/>
    <cellStyle name="SAPBEXchaText 6 4 2" xfId="48615" xr:uid="{00000000-0005-0000-0000-0000E9BD0000}"/>
    <cellStyle name="SAPBEXchaText 6 5" xfId="48616" xr:uid="{00000000-0005-0000-0000-0000EABD0000}"/>
    <cellStyle name="SAPBEXchaText 7" xfId="48617" xr:uid="{00000000-0005-0000-0000-0000EBBD0000}"/>
    <cellStyle name="SAPBEXchaText 7 2" xfId="48618" xr:uid="{00000000-0005-0000-0000-0000ECBD0000}"/>
    <cellStyle name="SAPBEXchaText 7 2 2" xfId="48619" xr:uid="{00000000-0005-0000-0000-0000EDBD0000}"/>
    <cellStyle name="SAPBEXchaText 7 2 3" xfId="48620" xr:uid="{00000000-0005-0000-0000-0000EEBD0000}"/>
    <cellStyle name="SAPBEXchaText 7 3" xfId="48621" xr:uid="{00000000-0005-0000-0000-0000EFBD0000}"/>
    <cellStyle name="SAPBEXchaText 7 3 2" xfId="48622" xr:uid="{00000000-0005-0000-0000-0000F0BD0000}"/>
    <cellStyle name="SAPBEXchaText 7 3 3" xfId="48623" xr:uid="{00000000-0005-0000-0000-0000F1BD0000}"/>
    <cellStyle name="SAPBEXchaText 7 4" xfId="48624" xr:uid="{00000000-0005-0000-0000-0000F2BD0000}"/>
    <cellStyle name="SAPBEXchaText 7 4 2" xfId="48625" xr:uid="{00000000-0005-0000-0000-0000F3BD0000}"/>
    <cellStyle name="SAPBEXchaText 7 5" xfId="48626" xr:uid="{00000000-0005-0000-0000-0000F4BD0000}"/>
    <cellStyle name="SAPBEXchaText 8" xfId="48627" xr:uid="{00000000-0005-0000-0000-0000F5BD0000}"/>
    <cellStyle name="SAPBEXchaText 8 2" xfId="48628" xr:uid="{00000000-0005-0000-0000-0000F6BD0000}"/>
    <cellStyle name="SAPBEXchaText 8 2 2" xfId="48629" xr:uid="{00000000-0005-0000-0000-0000F7BD0000}"/>
    <cellStyle name="SAPBEXchaText 8 2 3" xfId="48630" xr:uid="{00000000-0005-0000-0000-0000F8BD0000}"/>
    <cellStyle name="SAPBEXchaText 8 3" xfId="48631" xr:uid="{00000000-0005-0000-0000-0000F9BD0000}"/>
    <cellStyle name="SAPBEXchaText 8 3 2" xfId="48632" xr:uid="{00000000-0005-0000-0000-0000FABD0000}"/>
    <cellStyle name="SAPBEXchaText 8 3 3" xfId="48633" xr:uid="{00000000-0005-0000-0000-0000FBBD0000}"/>
    <cellStyle name="SAPBEXchaText 8 4" xfId="48634" xr:uid="{00000000-0005-0000-0000-0000FCBD0000}"/>
    <cellStyle name="SAPBEXchaText 8 4 2" xfId="48635" xr:uid="{00000000-0005-0000-0000-0000FDBD0000}"/>
    <cellStyle name="SAPBEXchaText 8 5" xfId="48636" xr:uid="{00000000-0005-0000-0000-0000FEBD0000}"/>
    <cellStyle name="SAPBEXchaText 9" xfId="48637" xr:uid="{00000000-0005-0000-0000-0000FFBD0000}"/>
    <cellStyle name="SAPBEXchaText 9 2" xfId="48638" xr:uid="{00000000-0005-0000-0000-000000BE0000}"/>
    <cellStyle name="SAPBEXchaText 9 2 2" xfId="48639" xr:uid="{00000000-0005-0000-0000-000001BE0000}"/>
    <cellStyle name="SAPBEXchaText 9 2 3" xfId="48640" xr:uid="{00000000-0005-0000-0000-000002BE0000}"/>
    <cellStyle name="SAPBEXchaText 9 3" xfId="48641" xr:uid="{00000000-0005-0000-0000-000003BE0000}"/>
    <cellStyle name="SAPBEXchaText 9 3 2" xfId="48642" xr:uid="{00000000-0005-0000-0000-000004BE0000}"/>
    <cellStyle name="SAPBEXchaText 9 3 3" xfId="48643" xr:uid="{00000000-0005-0000-0000-000005BE0000}"/>
    <cellStyle name="SAPBEXchaText 9 4" xfId="48644" xr:uid="{00000000-0005-0000-0000-000006BE0000}"/>
    <cellStyle name="SAPBEXchaText 9 4 2" xfId="48645" xr:uid="{00000000-0005-0000-0000-000007BE0000}"/>
    <cellStyle name="SAPBEXchaText 9 5" xfId="48646" xr:uid="{00000000-0005-0000-0000-000008BE0000}"/>
    <cellStyle name="SAPBEXexcBad7" xfId="48647" xr:uid="{00000000-0005-0000-0000-000009BE0000}"/>
    <cellStyle name="SAPBEXexcBad7 10" xfId="48648" xr:uid="{00000000-0005-0000-0000-00000ABE0000}"/>
    <cellStyle name="SAPBEXexcBad7 10 2" xfId="48649" xr:uid="{00000000-0005-0000-0000-00000BBE0000}"/>
    <cellStyle name="SAPBEXexcBad7 10 2 2" xfId="48650" xr:uid="{00000000-0005-0000-0000-00000CBE0000}"/>
    <cellStyle name="SAPBEXexcBad7 10 2 3" xfId="48651" xr:uid="{00000000-0005-0000-0000-00000DBE0000}"/>
    <cellStyle name="SAPBEXexcBad7 10 3" xfId="48652" xr:uid="{00000000-0005-0000-0000-00000EBE0000}"/>
    <cellStyle name="SAPBEXexcBad7 10 3 2" xfId="48653" xr:uid="{00000000-0005-0000-0000-00000FBE0000}"/>
    <cellStyle name="SAPBEXexcBad7 10 3 3" xfId="48654" xr:uid="{00000000-0005-0000-0000-000010BE0000}"/>
    <cellStyle name="SAPBEXexcBad7 10 4" xfId="48655" xr:uid="{00000000-0005-0000-0000-000011BE0000}"/>
    <cellStyle name="SAPBEXexcBad7 10 4 2" xfId="48656" xr:uid="{00000000-0005-0000-0000-000012BE0000}"/>
    <cellStyle name="SAPBEXexcBad7 10 5" xfId="48657" xr:uid="{00000000-0005-0000-0000-000013BE0000}"/>
    <cellStyle name="SAPBEXexcBad7 11" xfId="48658" xr:uid="{00000000-0005-0000-0000-000014BE0000}"/>
    <cellStyle name="SAPBEXexcBad7 11 2" xfId="48659" xr:uid="{00000000-0005-0000-0000-000015BE0000}"/>
    <cellStyle name="SAPBEXexcBad7 11 2 2" xfId="48660" xr:uid="{00000000-0005-0000-0000-000016BE0000}"/>
    <cellStyle name="SAPBEXexcBad7 11 2 3" xfId="48661" xr:uid="{00000000-0005-0000-0000-000017BE0000}"/>
    <cellStyle name="SAPBEXexcBad7 11 3" xfId="48662" xr:uid="{00000000-0005-0000-0000-000018BE0000}"/>
    <cellStyle name="SAPBEXexcBad7 11 3 2" xfId="48663" xr:uid="{00000000-0005-0000-0000-000019BE0000}"/>
    <cellStyle name="SAPBEXexcBad7 11 3 3" xfId="48664" xr:uid="{00000000-0005-0000-0000-00001ABE0000}"/>
    <cellStyle name="SAPBEXexcBad7 11 4" xfId="48665" xr:uid="{00000000-0005-0000-0000-00001BBE0000}"/>
    <cellStyle name="SAPBEXexcBad7 11 4 2" xfId="48666" xr:uid="{00000000-0005-0000-0000-00001CBE0000}"/>
    <cellStyle name="SAPBEXexcBad7 11 5" xfId="48667" xr:uid="{00000000-0005-0000-0000-00001DBE0000}"/>
    <cellStyle name="SAPBEXexcBad7 12" xfId="48668" xr:uid="{00000000-0005-0000-0000-00001EBE0000}"/>
    <cellStyle name="SAPBEXexcBad7 12 2" xfId="48669" xr:uid="{00000000-0005-0000-0000-00001FBE0000}"/>
    <cellStyle name="SAPBEXexcBad7 12 2 2" xfId="48670" xr:uid="{00000000-0005-0000-0000-000020BE0000}"/>
    <cellStyle name="SAPBEXexcBad7 12 2 3" xfId="48671" xr:uid="{00000000-0005-0000-0000-000021BE0000}"/>
    <cellStyle name="SAPBEXexcBad7 12 3" xfId="48672" xr:uid="{00000000-0005-0000-0000-000022BE0000}"/>
    <cellStyle name="SAPBEXexcBad7 12 3 2" xfId="48673" xr:uid="{00000000-0005-0000-0000-000023BE0000}"/>
    <cellStyle name="SAPBEXexcBad7 12 3 3" xfId="48674" xr:uid="{00000000-0005-0000-0000-000024BE0000}"/>
    <cellStyle name="SAPBEXexcBad7 12 4" xfId="48675" xr:uid="{00000000-0005-0000-0000-000025BE0000}"/>
    <cellStyle name="SAPBEXexcBad7 12 4 2" xfId="48676" xr:uid="{00000000-0005-0000-0000-000026BE0000}"/>
    <cellStyle name="SAPBEXexcBad7 12 5" xfId="48677" xr:uid="{00000000-0005-0000-0000-000027BE0000}"/>
    <cellStyle name="SAPBEXexcBad7 13" xfId="48678" xr:uid="{00000000-0005-0000-0000-000028BE0000}"/>
    <cellStyle name="SAPBEXexcBad7 13 2" xfId="48679" xr:uid="{00000000-0005-0000-0000-000029BE0000}"/>
    <cellStyle name="SAPBEXexcBad7 13 2 2" xfId="48680" xr:uid="{00000000-0005-0000-0000-00002ABE0000}"/>
    <cellStyle name="SAPBEXexcBad7 13 2 3" xfId="48681" xr:uid="{00000000-0005-0000-0000-00002BBE0000}"/>
    <cellStyle name="SAPBEXexcBad7 13 3" xfId="48682" xr:uid="{00000000-0005-0000-0000-00002CBE0000}"/>
    <cellStyle name="SAPBEXexcBad7 13 3 2" xfId="48683" xr:uid="{00000000-0005-0000-0000-00002DBE0000}"/>
    <cellStyle name="SAPBEXexcBad7 13 3 3" xfId="48684" xr:uid="{00000000-0005-0000-0000-00002EBE0000}"/>
    <cellStyle name="SAPBEXexcBad7 13 4" xfId="48685" xr:uid="{00000000-0005-0000-0000-00002FBE0000}"/>
    <cellStyle name="SAPBEXexcBad7 13 4 2" xfId="48686" xr:uid="{00000000-0005-0000-0000-000030BE0000}"/>
    <cellStyle name="SAPBEXexcBad7 13 5" xfId="48687" xr:uid="{00000000-0005-0000-0000-000031BE0000}"/>
    <cellStyle name="SAPBEXexcBad7 14" xfId="48688" xr:uid="{00000000-0005-0000-0000-000032BE0000}"/>
    <cellStyle name="SAPBEXexcBad7 14 2" xfId="48689" xr:uid="{00000000-0005-0000-0000-000033BE0000}"/>
    <cellStyle name="SAPBEXexcBad7 14 2 2" xfId="48690" xr:uid="{00000000-0005-0000-0000-000034BE0000}"/>
    <cellStyle name="SAPBEXexcBad7 14 2 3" xfId="48691" xr:uid="{00000000-0005-0000-0000-000035BE0000}"/>
    <cellStyle name="SAPBEXexcBad7 14 3" xfId="48692" xr:uid="{00000000-0005-0000-0000-000036BE0000}"/>
    <cellStyle name="SAPBEXexcBad7 14 3 2" xfId="48693" xr:uid="{00000000-0005-0000-0000-000037BE0000}"/>
    <cellStyle name="SAPBEXexcBad7 14 3 3" xfId="48694" xr:uid="{00000000-0005-0000-0000-000038BE0000}"/>
    <cellStyle name="SAPBEXexcBad7 14 4" xfId="48695" xr:uid="{00000000-0005-0000-0000-000039BE0000}"/>
    <cellStyle name="SAPBEXexcBad7 14 4 2" xfId="48696" xr:uid="{00000000-0005-0000-0000-00003ABE0000}"/>
    <cellStyle name="SAPBEXexcBad7 14 5" xfId="48697" xr:uid="{00000000-0005-0000-0000-00003BBE0000}"/>
    <cellStyle name="SAPBEXexcBad7 15" xfId="48698" xr:uid="{00000000-0005-0000-0000-00003CBE0000}"/>
    <cellStyle name="SAPBEXexcBad7 15 2" xfId="48699" xr:uid="{00000000-0005-0000-0000-00003DBE0000}"/>
    <cellStyle name="SAPBEXexcBad7 15 2 2" xfId="48700" xr:uid="{00000000-0005-0000-0000-00003EBE0000}"/>
    <cellStyle name="SAPBEXexcBad7 15 2 3" xfId="48701" xr:uid="{00000000-0005-0000-0000-00003FBE0000}"/>
    <cellStyle name="SAPBEXexcBad7 15 3" xfId="48702" xr:uid="{00000000-0005-0000-0000-000040BE0000}"/>
    <cellStyle name="SAPBEXexcBad7 15 3 2" xfId="48703" xr:uid="{00000000-0005-0000-0000-000041BE0000}"/>
    <cellStyle name="SAPBEXexcBad7 15 3 3" xfId="48704" xr:uid="{00000000-0005-0000-0000-000042BE0000}"/>
    <cellStyle name="SAPBEXexcBad7 15 4" xfId="48705" xr:uid="{00000000-0005-0000-0000-000043BE0000}"/>
    <cellStyle name="SAPBEXexcBad7 15 4 2" xfId="48706" xr:uid="{00000000-0005-0000-0000-000044BE0000}"/>
    <cellStyle name="SAPBEXexcBad7 15 5" xfId="48707" xr:uid="{00000000-0005-0000-0000-000045BE0000}"/>
    <cellStyle name="SAPBEXexcBad7 16" xfId="48708" xr:uid="{00000000-0005-0000-0000-000046BE0000}"/>
    <cellStyle name="SAPBEXexcBad7 16 2" xfId="48709" xr:uid="{00000000-0005-0000-0000-000047BE0000}"/>
    <cellStyle name="SAPBEXexcBad7 16 2 2" xfId="48710" xr:uid="{00000000-0005-0000-0000-000048BE0000}"/>
    <cellStyle name="SAPBEXexcBad7 16 2 3" xfId="48711" xr:uid="{00000000-0005-0000-0000-000049BE0000}"/>
    <cellStyle name="SAPBEXexcBad7 16 3" xfId="48712" xr:uid="{00000000-0005-0000-0000-00004ABE0000}"/>
    <cellStyle name="SAPBEXexcBad7 16 3 2" xfId="48713" xr:uid="{00000000-0005-0000-0000-00004BBE0000}"/>
    <cellStyle name="SAPBEXexcBad7 16 3 3" xfId="48714" xr:uid="{00000000-0005-0000-0000-00004CBE0000}"/>
    <cellStyle name="SAPBEXexcBad7 16 4" xfId="48715" xr:uid="{00000000-0005-0000-0000-00004DBE0000}"/>
    <cellStyle name="SAPBEXexcBad7 16 4 2" xfId="48716" xr:uid="{00000000-0005-0000-0000-00004EBE0000}"/>
    <cellStyle name="SAPBEXexcBad7 16 5" xfId="48717" xr:uid="{00000000-0005-0000-0000-00004FBE0000}"/>
    <cellStyle name="SAPBEXexcBad7 17" xfId="48718" xr:uid="{00000000-0005-0000-0000-000050BE0000}"/>
    <cellStyle name="SAPBEXexcBad7 17 2" xfId="48719" xr:uid="{00000000-0005-0000-0000-000051BE0000}"/>
    <cellStyle name="SAPBEXexcBad7 17 3" xfId="48720" xr:uid="{00000000-0005-0000-0000-000052BE0000}"/>
    <cellStyle name="SAPBEXexcBad7 18" xfId="48721" xr:uid="{00000000-0005-0000-0000-000053BE0000}"/>
    <cellStyle name="SAPBEXexcBad7 18 2" xfId="48722" xr:uid="{00000000-0005-0000-0000-000054BE0000}"/>
    <cellStyle name="SAPBEXexcBad7 18 3" xfId="48723" xr:uid="{00000000-0005-0000-0000-000055BE0000}"/>
    <cellStyle name="SAPBEXexcBad7 19" xfId="48724" xr:uid="{00000000-0005-0000-0000-000056BE0000}"/>
    <cellStyle name="SAPBEXexcBad7 19 2" xfId="48725" xr:uid="{00000000-0005-0000-0000-000057BE0000}"/>
    <cellStyle name="SAPBEXexcBad7 2" xfId="48726" xr:uid="{00000000-0005-0000-0000-000058BE0000}"/>
    <cellStyle name="SAPBEXexcBad7 2 2" xfId="48727" xr:uid="{00000000-0005-0000-0000-000059BE0000}"/>
    <cellStyle name="SAPBEXexcBad7 2 2 2" xfId="48728" xr:uid="{00000000-0005-0000-0000-00005ABE0000}"/>
    <cellStyle name="SAPBEXexcBad7 2 2 3" xfId="48729" xr:uid="{00000000-0005-0000-0000-00005BBE0000}"/>
    <cellStyle name="SAPBEXexcBad7 2 3" xfId="48730" xr:uid="{00000000-0005-0000-0000-00005CBE0000}"/>
    <cellStyle name="SAPBEXexcBad7 2 3 2" xfId="48731" xr:uid="{00000000-0005-0000-0000-00005DBE0000}"/>
    <cellStyle name="SAPBEXexcBad7 2 3 3" xfId="48732" xr:uid="{00000000-0005-0000-0000-00005EBE0000}"/>
    <cellStyle name="SAPBEXexcBad7 2 4" xfId="48733" xr:uid="{00000000-0005-0000-0000-00005FBE0000}"/>
    <cellStyle name="SAPBEXexcBad7 2 4 2" xfId="48734" xr:uid="{00000000-0005-0000-0000-000060BE0000}"/>
    <cellStyle name="SAPBEXexcBad7 2 5" xfId="48735" xr:uid="{00000000-0005-0000-0000-000061BE0000}"/>
    <cellStyle name="SAPBEXexcBad7 20" xfId="48736" xr:uid="{00000000-0005-0000-0000-000062BE0000}"/>
    <cellStyle name="SAPBEXexcBad7 21" xfId="48737" xr:uid="{00000000-0005-0000-0000-000063BE0000}"/>
    <cellStyle name="SAPBEXexcBad7 3" xfId="48738" xr:uid="{00000000-0005-0000-0000-000064BE0000}"/>
    <cellStyle name="SAPBEXexcBad7 3 2" xfId="48739" xr:uid="{00000000-0005-0000-0000-000065BE0000}"/>
    <cellStyle name="SAPBEXexcBad7 3 2 2" xfId="48740" xr:uid="{00000000-0005-0000-0000-000066BE0000}"/>
    <cellStyle name="SAPBEXexcBad7 3 2 3" xfId="48741" xr:uid="{00000000-0005-0000-0000-000067BE0000}"/>
    <cellStyle name="SAPBEXexcBad7 3 3" xfId="48742" xr:uid="{00000000-0005-0000-0000-000068BE0000}"/>
    <cellStyle name="SAPBEXexcBad7 3 3 2" xfId="48743" xr:uid="{00000000-0005-0000-0000-000069BE0000}"/>
    <cellStyle name="SAPBEXexcBad7 3 3 3" xfId="48744" xr:uid="{00000000-0005-0000-0000-00006ABE0000}"/>
    <cellStyle name="SAPBEXexcBad7 3 4" xfId="48745" xr:uid="{00000000-0005-0000-0000-00006BBE0000}"/>
    <cellStyle name="SAPBEXexcBad7 3 4 2" xfId="48746" xr:uid="{00000000-0005-0000-0000-00006CBE0000}"/>
    <cellStyle name="SAPBEXexcBad7 3 5" xfId="48747" xr:uid="{00000000-0005-0000-0000-00006DBE0000}"/>
    <cellStyle name="SAPBEXexcBad7 4" xfId="48748" xr:uid="{00000000-0005-0000-0000-00006EBE0000}"/>
    <cellStyle name="SAPBEXexcBad7 4 2" xfId="48749" xr:uid="{00000000-0005-0000-0000-00006FBE0000}"/>
    <cellStyle name="SAPBEXexcBad7 4 2 2" xfId="48750" xr:uid="{00000000-0005-0000-0000-000070BE0000}"/>
    <cellStyle name="SAPBEXexcBad7 4 2 3" xfId="48751" xr:uid="{00000000-0005-0000-0000-000071BE0000}"/>
    <cellStyle name="SAPBEXexcBad7 4 3" xfId="48752" xr:uid="{00000000-0005-0000-0000-000072BE0000}"/>
    <cellStyle name="SAPBEXexcBad7 4 3 2" xfId="48753" xr:uid="{00000000-0005-0000-0000-000073BE0000}"/>
    <cellStyle name="SAPBEXexcBad7 4 3 3" xfId="48754" xr:uid="{00000000-0005-0000-0000-000074BE0000}"/>
    <cellStyle name="SAPBEXexcBad7 4 4" xfId="48755" xr:uid="{00000000-0005-0000-0000-000075BE0000}"/>
    <cellStyle name="SAPBEXexcBad7 4 4 2" xfId="48756" xr:uid="{00000000-0005-0000-0000-000076BE0000}"/>
    <cellStyle name="SAPBEXexcBad7 4 5" xfId="48757" xr:uid="{00000000-0005-0000-0000-000077BE0000}"/>
    <cellStyle name="SAPBEXexcBad7 5" xfId="48758" xr:uid="{00000000-0005-0000-0000-000078BE0000}"/>
    <cellStyle name="SAPBEXexcBad7 5 2" xfId="48759" xr:uid="{00000000-0005-0000-0000-000079BE0000}"/>
    <cellStyle name="SAPBEXexcBad7 5 2 2" xfId="48760" xr:uid="{00000000-0005-0000-0000-00007ABE0000}"/>
    <cellStyle name="SAPBEXexcBad7 5 2 3" xfId="48761" xr:uid="{00000000-0005-0000-0000-00007BBE0000}"/>
    <cellStyle name="SAPBEXexcBad7 5 3" xfId="48762" xr:uid="{00000000-0005-0000-0000-00007CBE0000}"/>
    <cellStyle name="SAPBEXexcBad7 5 3 2" xfId="48763" xr:uid="{00000000-0005-0000-0000-00007DBE0000}"/>
    <cellStyle name="SAPBEXexcBad7 5 3 3" xfId="48764" xr:uid="{00000000-0005-0000-0000-00007EBE0000}"/>
    <cellStyle name="SAPBEXexcBad7 5 4" xfId="48765" xr:uid="{00000000-0005-0000-0000-00007FBE0000}"/>
    <cellStyle name="SAPBEXexcBad7 5 4 2" xfId="48766" xr:uid="{00000000-0005-0000-0000-000080BE0000}"/>
    <cellStyle name="SAPBEXexcBad7 5 5" xfId="48767" xr:uid="{00000000-0005-0000-0000-000081BE0000}"/>
    <cellStyle name="SAPBEXexcBad7 6" xfId="48768" xr:uid="{00000000-0005-0000-0000-000082BE0000}"/>
    <cellStyle name="SAPBEXexcBad7 6 2" xfId="48769" xr:uid="{00000000-0005-0000-0000-000083BE0000}"/>
    <cellStyle name="SAPBEXexcBad7 6 2 2" xfId="48770" xr:uid="{00000000-0005-0000-0000-000084BE0000}"/>
    <cellStyle name="SAPBEXexcBad7 6 2 3" xfId="48771" xr:uid="{00000000-0005-0000-0000-000085BE0000}"/>
    <cellStyle name="SAPBEXexcBad7 6 3" xfId="48772" xr:uid="{00000000-0005-0000-0000-000086BE0000}"/>
    <cellStyle name="SAPBEXexcBad7 6 3 2" xfId="48773" xr:uid="{00000000-0005-0000-0000-000087BE0000}"/>
    <cellStyle name="SAPBEXexcBad7 6 3 3" xfId="48774" xr:uid="{00000000-0005-0000-0000-000088BE0000}"/>
    <cellStyle name="SAPBEXexcBad7 6 4" xfId="48775" xr:uid="{00000000-0005-0000-0000-000089BE0000}"/>
    <cellStyle name="SAPBEXexcBad7 6 4 2" xfId="48776" xr:uid="{00000000-0005-0000-0000-00008ABE0000}"/>
    <cellStyle name="SAPBEXexcBad7 6 5" xfId="48777" xr:uid="{00000000-0005-0000-0000-00008BBE0000}"/>
    <cellStyle name="SAPBEXexcBad7 7" xfId="48778" xr:uid="{00000000-0005-0000-0000-00008CBE0000}"/>
    <cellStyle name="SAPBEXexcBad7 7 2" xfId="48779" xr:uid="{00000000-0005-0000-0000-00008DBE0000}"/>
    <cellStyle name="SAPBEXexcBad7 7 2 2" xfId="48780" xr:uid="{00000000-0005-0000-0000-00008EBE0000}"/>
    <cellStyle name="SAPBEXexcBad7 7 2 3" xfId="48781" xr:uid="{00000000-0005-0000-0000-00008FBE0000}"/>
    <cellStyle name="SAPBEXexcBad7 7 3" xfId="48782" xr:uid="{00000000-0005-0000-0000-000090BE0000}"/>
    <cellStyle name="SAPBEXexcBad7 7 3 2" xfId="48783" xr:uid="{00000000-0005-0000-0000-000091BE0000}"/>
    <cellStyle name="SAPBEXexcBad7 7 3 3" xfId="48784" xr:uid="{00000000-0005-0000-0000-000092BE0000}"/>
    <cellStyle name="SAPBEXexcBad7 7 4" xfId="48785" xr:uid="{00000000-0005-0000-0000-000093BE0000}"/>
    <cellStyle name="SAPBEXexcBad7 7 4 2" xfId="48786" xr:uid="{00000000-0005-0000-0000-000094BE0000}"/>
    <cellStyle name="SAPBEXexcBad7 7 5" xfId="48787" xr:uid="{00000000-0005-0000-0000-000095BE0000}"/>
    <cellStyle name="SAPBEXexcBad7 8" xfId="48788" xr:uid="{00000000-0005-0000-0000-000096BE0000}"/>
    <cellStyle name="SAPBEXexcBad7 8 2" xfId="48789" xr:uid="{00000000-0005-0000-0000-000097BE0000}"/>
    <cellStyle name="SAPBEXexcBad7 8 2 2" xfId="48790" xr:uid="{00000000-0005-0000-0000-000098BE0000}"/>
    <cellStyle name="SAPBEXexcBad7 8 2 3" xfId="48791" xr:uid="{00000000-0005-0000-0000-000099BE0000}"/>
    <cellStyle name="SAPBEXexcBad7 8 3" xfId="48792" xr:uid="{00000000-0005-0000-0000-00009ABE0000}"/>
    <cellStyle name="SAPBEXexcBad7 8 3 2" xfId="48793" xr:uid="{00000000-0005-0000-0000-00009BBE0000}"/>
    <cellStyle name="SAPBEXexcBad7 8 3 3" xfId="48794" xr:uid="{00000000-0005-0000-0000-00009CBE0000}"/>
    <cellStyle name="SAPBEXexcBad7 8 4" xfId="48795" xr:uid="{00000000-0005-0000-0000-00009DBE0000}"/>
    <cellStyle name="SAPBEXexcBad7 8 4 2" xfId="48796" xr:uid="{00000000-0005-0000-0000-00009EBE0000}"/>
    <cellStyle name="SAPBEXexcBad7 8 5" xfId="48797" xr:uid="{00000000-0005-0000-0000-00009FBE0000}"/>
    <cellStyle name="SAPBEXexcBad7 9" xfId="48798" xr:uid="{00000000-0005-0000-0000-0000A0BE0000}"/>
    <cellStyle name="SAPBEXexcBad7 9 2" xfId="48799" xr:uid="{00000000-0005-0000-0000-0000A1BE0000}"/>
    <cellStyle name="SAPBEXexcBad7 9 2 2" xfId="48800" xr:uid="{00000000-0005-0000-0000-0000A2BE0000}"/>
    <cellStyle name="SAPBEXexcBad7 9 2 3" xfId="48801" xr:uid="{00000000-0005-0000-0000-0000A3BE0000}"/>
    <cellStyle name="SAPBEXexcBad7 9 3" xfId="48802" xr:uid="{00000000-0005-0000-0000-0000A4BE0000}"/>
    <cellStyle name="SAPBEXexcBad7 9 3 2" xfId="48803" xr:uid="{00000000-0005-0000-0000-0000A5BE0000}"/>
    <cellStyle name="SAPBEXexcBad7 9 3 3" xfId="48804" xr:uid="{00000000-0005-0000-0000-0000A6BE0000}"/>
    <cellStyle name="SAPBEXexcBad7 9 4" xfId="48805" xr:uid="{00000000-0005-0000-0000-0000A7BE0000}"/>
    <cellStyle name="SAPBEXexcBad7 9 4 2" xfId="48806" xr:uid="{00000000-0005-0000-0000-0000A8BE0000}"/>
    <cellStyle name="SAPBEXexcBad7 9 5" xfId="48807" xr:uid="{00000000-0005-0000-0000-0000A9BE0000}"/>
    <cellStyle name="SAPBEXexcBad8" xfId="48808" xr:uid="{00000000-0005-0000-0000-0000AABE0000}"/>
    <cellStyle name="SAPBEXexcBad8 10" xfId="48809" xr:uid="{00000000-0005-0000-0000-0000ABBE0000}"/>
    <cellStyle name="SAPBEXexcBad8 10 2" xfId="48810" xr:uid="{00000000-0005-0000-0000-0000ACBE0000}"/>
    <cellStyle name="SAPBEXexcBad8 10 2 2" xfId="48811" xr:uid="{00000000-0005-0000-0000-0000ADBE0000}"/>
    <cellStyle name="SAPBEXexcBad8 10 2 3" xfId="48812" xr:uid="{00000000-0005-0000-0000-0000AEBE0000}"/>
    <cellStyle name="SAPBEXexcBad8 10 3" xfId="48813" xr:uid="{00000000-0005-0000-0000-0000AFBE0000}"/>
    <cellStyle name="SAPBEXexcBad8 10 3 2" xfId="48814" xr:uid="{00000000-0005-0000-0000-0000B0BE0000}"/>
    <cellStyle name="SAPBEXexcBad8 10 3 3" xfId="48815" xr:uid="{00000000-0005-0000-0000-0000B1BE0000}"/>
    <cellStyle name="SAPBEXexcBad8 10 4" xfId="48816" xr:uid="{00000000-0005-0000-0000-0000B2BE0000}"/>
    <cellStyle name="SAPBEXexcBad8 10 4 2" xfId="48817" xr:uid="{00000000-0005-0000-0000-0000B3BE0000}"/>
    <cellStyle name="SAPBEXexcBad8 10 5" xfId="48818" xr:uid="{00000000-0005-0000-0000-0000B4BE0000}"/>
    <cellStyle name="SAPBEXexcBad8 11" xfId="48819" xr:uid="{00000000-0005-0000-0000-0000B5BE0000}"/>
    <cellStyle name="SAPBEXexcBad8 11 2" xfId="48820" xr:uid="{00000000-0005-0000-0000-0000B6BE0000}"/>
    <cellStyle name="SAPBEXexcBad8 11 2 2" xfId="48821" xr:uid="{00000000-0005-0000-0000-0000B7BE0000}"/>
    <cellStyle name="SAPBEXexcBad8 11 2 3" xfId="48822" xr:uid="{00000000-0005-0000-0000-0000B8BE0000}"/>
    <cellStyle name="SAPBEXexcBad8 11 3" xfId="48823" xr:uid="{00000000-0005-0000-0000-0000B9BE0000}"/>
    <cellStyle name="SAPBEXexcBad8 11 3 2" xfId="48824" xr:uid="{00000000-0005-0000-0000-0000BABE0000}"/>
    <cellStyle name="SAPBEXexcBad8 11 3 3" xfId="48825" xr:uid="{00000000-0005-0000-0000-0000BBBE0000}"/>
    <cellStyle name="SAPBEXexcBad8 11 4" xfId="48826" xr:uid="{00000000-0005-0000-0000-0000BCBE0000}"/>
    <cellStyle name="SAPBEXexcBad8 11 4 2" xfId="48827" xr:uid="{00000000-0005-0000-0000-0000BDBE0000}"/>
    <cellStyle name="SAPBEXexcBad8 11 5" xfId="48828" xr:uid="{00000000-0005-0000-0000-0000BEBE0000}"/>
    <cellStyle name="SAPBEXexcBad8 12" xfId="48829" xr:uid="{00000000-0005-0000-0000-0000BFBE0000}"/>
    <cellStyle name="SAPBEXexcBad8 12 2" xfId="48830" xr:uid="{00000000-0005-0000-0000-0000C0BE0000}"/>
    <cellStyle name="SAPBEXexcBad8 12 2 2" xfId="48831" xr:uid="{00000000-0005-0000-0000-0000C1BE0000}"/>
    <cellStyle name="SAPBEXexcBad8 12 2 3" xfId="48832" xr:uid="{00000000-0005-0000-0000-0000C2BE0000}"/>
    <cellStyle name="SAPBEXexcBad8 12 3" xfId="48833" xr:uid="{00000000-0005-0000-0000-0000C3BE0000}"/>
    <cellStyle name="SAPBEXexcBad8 12 3 2" xfId="48834" xr:uid="{00000000-0005-0000-0000-0000C4BE0000}"/>
    <cellStyle name="SAPBEXexcBad8 12 3 3" xfId="48835" xr:uid="{00000000-0005-0000-0000-0000C5BE0000}"/>
    <cellStyle name="SAPBEXexcBad8 12 4" xfId="48836" xr:uid="{00000000-0005-0000-0000-0000C6BE0000}"/>
    <cellStyle name="SAPBEXexcBad8 12 4 2" xfId="48837" xr:uid="{00000000-0005-0000-0000-0000C7BE0000}"/>
    <cellStyle name="SAPBEXexcBad8 12 5" xfId="48838" xr:uid="{00000000-0005-0000-0000-0000C8BE0000}"/>
    <cellStyle name="SAPBEXexcBad8 13" xfId="48839" xr:uid="{00000000-0005-0000-0000-0000C9BE0000}"/>
    <cellStyle name="SAPBEXexcBad8 13 2" xfId="48840" xr:uid="{00000000-0005-0000-0000-0000CABE0000}"/>
    <cellStyle name="SAPBEXexcBad8 13 2 2" xfId="48841" xr:uid="{00000000-0005-0000-0000-0000CBBE0000}"/>
    <cellStyle name="SAPBEXexcBad8 13 2 3" xfId="48842" xr:uid="{00000000-0005-0000-0000-0000CCBE0000}"/>
    <cellStyle name="SAPBEXexcBad8 13 3" xfId="48843" xr:uid="{00000000-0005-0000-0000-0000CDBE0000}"/>
    <cellStyle name="SAPBEXexcBad8 13 3 2" xfId="48844" xr:uid="{00000000-0005-0000-0000-0000CEBE0000}"/>
    <cellStyle name="SAPBEXexcBad8 13 3 3" xfId="48845" xr:uid="{00000000-0005-0000-0000-0000CFBE0000}"/>
    <cellStyle name="SAPBEXexcBad8 13 4" xfId="48846" xr:uid="{00000000-0005-0000-0000-0000D0BE0000}"/>
    <cellStyle name="SAPBEXexcBad8 13 4 2" xfId="48847" xr:uid="{00000000-0005-0000-0000-0000D1BE0000}"/>
    <cellStyle name="SAPBEXexcBad8 13 5" xfId="48848" xr:uid="{00000000-0005-0000-0000-0000D2BE0000}"/>
    <cellStyle name="SAPBEXexcBad8 14" xfId="48849" xr:uid="{00000000-0005-0000-0000-0000D3BE0000}"/>
    <cellStyle name="SAPBEXexcBad8 14 2" xfId="48850" xr:uid="{00000000-0005-0000-0000-0000D4BE0000}"/>
    <cellStyle name="SAPBEXexcBad8 14 2 2" xfId="48851" xr:uid="{00000000-0005-0000-0000-0000D5BE0000}"/>
    <cellStyle name="SAPBEXexcBad8 14 2 3" xfId="48852" xr:uid="{00000000-0005-0000-0000-0000D6BE0000}"/>
    <cellStyle name="SAPBEXexcBad8 14 3" xfId="48853" xr:uid="{00000000-0005-0000-0000-0000D7BE0000}"/>
    <cellStyle name="SAPBEXexcBad8 14 3 2" xfId="48854" xr:uid="{00000000-0005-0000-0000-0000D8BE0000}"/>
    <cellStyle name="SAPBEXexcBad8 14 3 3" xfId="48855" xr:uid="{00000000-0005-0000-0000-0000D9BE0000}"/>
    <cellStyle name="SAPBEXexcBad8 14 4" xfId="48856" xr:uid="{00000000-0005-0000-0000-0000DABE0000}"/>
    <cellStyle name="SAPBEXexcBad8 14 4 2" xfId="48857" xr:uid="{00000000-0005-0000-0000-0000DBBE0000}"/>
    <cellStyle name="SAPBEXexcBad8 14 5" xfId="48858" xr:uid="{00000000-0005-0000-0000-0000DCBE0000}"/>
    <cellStyle name="SAPBEXexcBad8 15" xfId="48859" xr:uid="{00000000-0005-0000-0000-0000DDBE0000}"/>
    <cellStyle name="SAPBEXexcBad8 15 2" xfId="48860" xr:uid="{00000000-0005-0000-0000-0000DEBE0000}"/>
    <cellStyle name="SAPBEXexcBad8 15 2 2" xfId="48861" xr:uid="{00000000-0005-0000-0000-0000DFBE0000}"/>
    <cellStyle name="SAPBEXexcBad8 15 2 3" xfId="48862" xr:uid="{00000000-0005-0000-0000-0000E0BE0000}"/>
    <cellStyle name="SAPBEXexcBad8 15 3" xfId="48863" xr:uid="{00000000-0005-0000-0000-0000E1BE0000}"/>
    <cellStyle name="SAPBEXexcBad8 15 3 2" xfId="48864" xr:uid="{00000000-0005-0000-0000-0000E2BE0000}"/>
    <cellStyle name="SAPBEXexcBad8 15 3 3" xfId="48865" xr:uid="{00000000-0005-0000-0000-0000E3BE0000}"/>
    <cellStyle name="SAPBEXexcBad8 15 4" xfId="48866" xr:uid="{00000000-0005-0000-0000-0000E4BE0000}"/>
    <cellStyle name="SAPBEXexcBad8 15 4 2" xfId="48867" xr:uid="{00000000-0005-0000-0000-0000E5BE0000}"/>
    <cellStyle name="SAPBEXexcBad8 15 5" xfId="48868" xr:uid="{00000000-0005-0000-0000-0000E6BE0000}"/>
    <cellStyle name="SAPBEXexcBad8 16" xfId="48869" xr:uid="{00000000-0005-0000-0000-0000E7BE0000}"/>
    <cellStyle name="SAPBEXexcBad8 16 2" xfId="48870" xr:uid="{00000000-0005-0000-0000-0000E8BE0000}"/>
    <cellStyle name="SAPBEXexcBad8 16 2 2" xfId="48871" xr:uid="{00000000-0005-0000-0000-0000E9BE0000}"/>
    <cellStyle name="SAPBEXexcBad8 16 2 3" xfId="48872" xr:uid="{00000000-0005-0000-0000-0000EABE0000}"/>
    <cellStyle name="SAPBEXexcBad8 16 3" xfId="48873" xr:uid="{00000000-0005-0000-0000-0000EBBE0000}"/>
    <cellStyle name="SAPBEXexcBad8 16 3 2" xfId="48874" xr:uid="{00000000-0005-0000-0000-0000ECBE0000}"/>
    <cellStyle name="SAPBEXexcBad8 16 3 3" xfId="48875" xr:uid="{00000000-0005-0000-0000-0000EDBE0000}"/>
    <cellStyle name="SAPBEXexcBad8 16 4" xfId="48876" xr:uid="{00000000-0005-0000-0000-0000EEBE0000}"/>
    <cellStyle name="SAPBEXexcBad8 16 4 2" xfId="48877" xr:uid="{00000000-0005-0000-0000-0000EFBE0000}"/>
    <cellStyle name="SAPBEXexcBad8 16 5" xfId="48878" xr:uid="{00000000-0005-0000-0000-0000F0BE0000}"/>
    <cellStyle name="SAPBEXexcBad8 17" xfId="48879" xr:uid="{00000000-0005-0000-0000-0000F1BE0000}"/>
    <cellStyle name="SAPBEXexcBad8 17 2" xfId="48880" xr:uid="{00000000-0005-0000-0000-0000F2BE0000}"/>
    <cellStyle name="SAPBEXexcBad8 17 3" xfId="48881" xr:uid="{00000000-0005-0000-0000-0000F3BE0000}"/>
    <cellStyle name="SAPBEXexcBad8 18" xfId="48882" xr:uid="{00000000-0005-0000-0000-0000F4BE0000}"/>
    <cellStyle name="SAPBEXexcBad8 18 2" xfId="48883" xr:uid="{00000000-0005-0000-0000-0000F5BE0000}"/>
    <cellStyle name="SAPBEXexcBad8 18 3" xfId="48884" xr:uid="{00000000-0005-0000-0000-0000F6BE0000}"/>
    <cellStyle name="SAPBEXexcBad8 19" xfId="48885" xr:uid="{00000000-0005-0000-0000-0000F7BE0000}"/>
    <cellStyle name="SAPBEXexcBad8 19 2" xfId="48886" xr:uid="{00000000-0005-0000-0000-0000F8BE0000}"/>
    <cellStyle name="SAPBEXexcBad8 2" xfId="48887" xr:uid="{00000000-0005-0000-0000-0000F9BE0000}"/>
    <cellStyle name="SAPBEXexcBad8 2 2" xfId="48888" xr:uid="{00000000-0005-0000-0000-0000FABE0000}"/>
    <cellStyle name="SAPBEXexcBad8 2 2 2" xfId="48889" xr:uid="{00000000-0005-0000-0000-0000FBBE0000}"/>
    <cellStyle name="SAPBEXexcBad8 2 2 3" xfId="48890" xr:uid="{00000000-0005-0000-0000-0000FCBE0000}"/>
    <cellStyle name="SAPBEXexcBad8 2 3" xfId="48891" xr:uid="{00000000-0005-0000-0000-0000FDBE0000}"/>
    <cellStyle name="SAPBEXexcBad8 2 3 2" xfId="48892" xr:uid="{00000000-0005-0000-0000-0000FEBE0000}"/>
    <cellStyle name="SAPBEXexcBad8 2 3 3" xfId="48893" xr:uid="{00000000-0005-0000-0000-0000FFBE0000}"/>
    <cellStyle name="SAPBEXexcBad8 2 4" xfId="48894" xr:uid="{00000000-0005-0000-0000-000000BF0000}"/>
    <cellStyle name="SAPBEXexcBad8 2 4 2" xfId="48895" xr:uid="{00000000-0005-0000-0000-000001BF0000}"/>
    <cellStyle name="SAPBEXexcBad8 2 5" xfId="48896" xr:uid="{00000000-0005-0000-0000-000002BF0000}"/>
    <cellStyle name="SAPBEXexcBad8 20" xfId="48897" xr:uid="{00000000-0005-0000-0000-000003BF0000}"/>
    <cellStyle name="SAPBEXexcBad8 21" xfId="48898" xr:uid="{00000000-0005-0000-0000-000004BF0000}"/>
    <cellStyle name="SAPBEXexcBad8 3" xfId="48899" xr:uid="{00000000-0005-0000-0000-000005BF0000}"/>
    <cellStyle name="SAPBEXexcBad8 3 2" xfId="48900" xr:uid="{00000000-0005-0000-0000-000006BF0000}"/>
    <cellStyle name="SAPBEXexcBad8 3 2 2" xfId="48901" xr:uid="{00000000-0005-0000-0000-000007BF0000}"/>
    <cellStyle name="SAPBEXexcBad8 3 2 3" xfId="48902" xr:uid="{00000000-0005-0000-0000-000008BF0000}"/>
    <cellStyle name="SAPBEXexcBad8 3 3" xfId="48903" xr:uid="{00000000-0005-0000-0000-000009BF0000}"/>
    <cellStyle name="SAPBEXexcBad8 3 3 2" xfId="48904" xr:uid="{00000000-0005-0000-0000-00000ABF0000}"/>
    <cellStyle name="SAPBEXexcBad8 3 3 3" xfId="48905" xr:uid="{00000000-0005-0000-0000-00000BBF0000}"/>
    <cellStyle name="SAPBEXexcBad8 3 4" xfId="48906" xr:uid="{00000000-0005-0000-0000-00000CBF0000}"/>
    <cellStyle name="SAPBEXexcBad8 3 4 2" xfId="48907" xr:uid="{00000000-0005-0000-0000-00000DBF0000}"/>
    <cellStyle name="SAPBEXexcBad8 3 5" xfId="48908" xr:uid="{00000000-0005-0000-0000-00000EBF0000}"/>
    <cellStyle name="SAPBEXexcBad8 4" xfId="48909" xr:uid="{00000000-0005-0000-0000-00000FBF0000}"/>
    <cellStyle name="SAPBEXexcBad8 4 2" xfId="48910" xr:uid="{00000000-0005-0000-0000-000010BF0000}"/>
    <cellStyle name="SAPBEXexcBad8 4 2 2" xfId="48911" xr:uid="{00000000-0005-0000-0000-000011BF0000}"/>
    <cellStyle name="SAPBEXexcBad8 4 2 3" xfId="48912" xr:uid="{00000000-0005-0000-0000-000012BF0000}"/>
    <cellStyle name="SAPBEXexcBad8 4 3" xfId="48913" xr:uid="{00000000-0005-0000-0000-000013BF0000}"/>
    <cellStyle name="SAPBEXexcBad8 4 3 2" xfId="48914" xr:uid="{00000000-0005-0000-0000-000014BF0000}"/>
    <cellStyle name="SAPBEXexcBad8 4 3 3" xfId="48915" xr:uid="{00000000-0005-0000-0000-000015BF0000}"/>
    <cellStyle name="SAPBEXexcBad8 4 4" xfId="48916" xr:uid="{00000000-0005-0000-0000-000016BF0000}"/>
    <cellStyle name="SAPBEXexcBad8 4 4 2" xfId="48917" xr:uid="{00000000-0005-0000-0000-000017BF0000}"/>
    <cellStyle name="SAPBEXexcBad8 4 5" xfId="48918" xr:uid="{00000000-0005-0000-0000-000018BF0000}"/>
    <cellStyle name="SAPBEXexcBad8 5" xfId="48919" xr:uid="{00000000-0005-0000-0000-000019BF0000}"/>
    <cellStyle name="SAPBEXexcBad8 5 2" xfId="48920" xr:uid="{00000000-0005-0000-0000-00001ABF0000}"/>
    <cellStyle name="SAPBEXexcBad8 5 2 2" xfId="48921" xr:uid="{00000000-0005-0000-0000-00001BBF0000}"/>
    <cellStyle name="SAPBEXexcBad8 5 2 3" xfId="48922" xr:uid="{00000000-0005-0000-0000-00001CBF0000}"/>
    <cellStyle name="SAPBEXexcBad8 5 3" xfId="48923" xr:uid="{00000000-0005-0000-0000-00001DBF0000}"/>
    <cellStyle name="SAPBEXexcBad8 5 3 2" xfId="48924" xr:uid="{00000000-0005-0000-0000-00001EBF0000}"/>
    <cellStyle name="SAPBEXexcBad8 5 3 3" xfId="48925" xr:uid="{00000000-0005-0000-0000-00001FBF0000}"/>
    <cellStyle name="SAPBEXexcBad8 5 4" xfId="48926" xr:uid="{00000000-0005-0000-0000-000020BF0000}"/>
    <cellStyle name="SAPBEXexcBad8 5 4 2" xfId="48927" xr:uid="{00000000-0005-0000-0000-000021BF0000}"/>
    <cellStyle name="SAPBEXexcBad8 5 5" xfId="48928" xr:uid="{00000000-0005-0000-0000-000022BF0000}"/>
    <cellStyle name="SAPBEXexcBad8 6" xfId="48929" xr:uid="{00000000-0005-0000-0000-000023BF0000}"/>
    <cellStyle name="SAPBEXexcBad8 6 2" xfId="48930" xr:uid="{00000000-0005-0000-0000-000024BF0000}"/>
    <cellStyle name="SAPBEXexcBad8 6 2 2" xfId="48931" xr:uid="{00000000-0005-0000-0000-000025BF0000}"/>
    <cellStyle name="SAPBEXexcBad8 6 2 3" xfId="48932" xr:uid="{00000000-0005-0000-0000-000026BF0000}"/>
    <cellStyle name="SAPBEXexcBad8 6 3" xfId="48933" xr:uid="{00000000-0005-0000-0000-000027BF0000}"/>
    <cellStyle name="SAPBEXexcBad8 6 3 2" xfId="48934" xr:uid="{00000000-0005-0000-0000-000028BF0000}"/>
    <cellStyle name="SAPBEXexcBad8 6 3 3" xfId="48935" xr:uid="{00000000-0005-0000-0000-000029BF0000}"/>
    <cellStyle name="SAPBEXexcBad8 6 4" xfId="48936" xr:uid="{00000000-0005-0000-0000-00002ABF0000}"/>
    <cellStyle name="SAPBEXexcBad8 6 4 2" xfId="48937" xr:uid="{00000000-0005-0000-0000-00002BBF0000}"/>
    <cellStyle name="SAPBEXexcBad8 6 5" xfId="48938" xr:uid="{00000000-0005-0000-0000-00002CBF0000}"/>
    <cellStyle name="SAPBEXexcBad8 7" xfId="48939" xr:uid="{00000000-0005-0000-0000-00002DBF0000}"/>
    <cellStyle name="SAPBEXexcBad8 7 2" xfId="48940" xr:uid="{00000000-0005-0000-0000-00002EBF0000}"/>
    <cellStyle name="SAPBEXexcBad8 7 2 2" xfId="48941" xr:uid="{00000000-0005-0000-0000-00002FBF0000}"/>
    <cellStyle name="SAPBEXexcBad8 7 2 3" xfId="48942" xr:uid="{00000000-0005-0000-0000-000030BF0000}"/>
    <cellStyle name="SAPBEXexcBad8 7 3" xfId="48943" xr:uid="{00000000-0005-0000-0000-000031BF0000}"/>
    <cellStyle name="SAPBEXexcBad8 7 3 2" xfId="48944" xr:uid="{00000000-0005-0000-0000-000032BF0000}"/>
    <cellStyle name="SAPBEXexcBad8 7 3 3" xfId="48945" xr:uid="{00000000-0005-0000-0000-000033BF0000}"/>
    <cellStyle name="SAPBEXexcBad8 7 4" xfId="48946" xr:uid="{00000000-0005-0000-0000-000034BF0000}"/>
    <cellStyle name="SAPBEXexcBad8 7 4 2" xfId="48947" xr:uid="{00000000-0005-0000-0000-000035BF0000}"/>
    <cellStyle name="SAPBEXexcBad8 7 5" xfId="48948" xr:uid="{00000000-0005-0000-0000-000036BF0000}"/>
    <cellStyle name="SAPBEXexcBad8 8" xfId="48949" xr:uid="{00000000-0005-0000-0000-000037BF0000}"/>
    <cellStyle name="SAPBEXexcBad8 8 2" xfId="48950" xr:uid="{00000000-0005-0000-0000-000038BF0000}"/>
    <cellStyle name="SAPBEXexcBad8 8 2 2" xfId="48951" xr:uid="{00000000-0005-0000-0000-000039BF0000}"/>
    <cellStyle name="SAPBEXexcBad8 8 2 3" xfId="48952" xr:uid="{00000000-0005-0000-0000-00003ABF0000}"/>
    <cellStyle name="SAPBEXexcBad8 8 3" xfId="48953" xr:uid="{00000000-0005-0000-0000-00003BBF0000}"/>
    <cellStyle name="SAPBEXexcBad8 8 3 2" xfId="48954" xr:uid="{00000000-0005-0000-0000-00003CBF0000}"/>
    <cellStyle name="SAPBEXexcBad8 8 3 3" xfId="48955" xr:uid="{00000000-0005-0000-0000-00003DBF0000}"/>
    <cellStyle name="SAPBEXexcBad8 8 4" xfId="48956" xr:uid="{00000000-0005-0000-0000-00003EBF0000}"/>
    <cellStyle name="SAPBEXexcBad8 8 4 2" xfId="48957" xr:uid="{00000000-0005-0000-0000-00003FBF0000}"/>
    <cellStyle name="SAPBEXexcBad8 8 5" xfId="48958" xr:uid="{00000000-0005-0000-0000-000040BF0000}"/>
    <cellStyle name="SAPBEXexcBad8 9" xfId="48959" xr:uid="{00000000-0005-0000-0000-000041BF0000}"/>
    <cellStyle name="SAPBEXexcBad8 9 2" xfId="48960" xr:uid="{00000000-0005-0000-0000-000042BF0000}"/>
    <cellStyle name="SAPBEXexcBad8 9 2 2" xfId="48961" xr:uid="{00000000-0005-0000-0000-000043BF0000}"/>
    <cellStyle name="SAPBEXexcBad8 9 2 3" xfId="48962" xr:uid="{00000000-0005-0000-0000-000044BF0000}"/>
    <cellStyle name="SAPBEXexcBad8 9 3" xfId="48963" xr:uid="{00000000-0005-0000-0000-000045BF0000}"/>
    <cellStyle name="SAPBEXexcBad8 9 3 2" xfId="48964" xr:uid="{00000000-0005-0000-0000-000046BF0000}"/>
    <cellStyle name="SAPBEXexcBad8 9 3 3" xfId="48965" xr:uid="{00000000-0005-0000-0000-000047BF0000}"/>
    <cellStyle name="SAPBEXexcBad8 9 4" xfId="48966" xr:uid="{00000000-0005-0000-0000-000048BF0000}"/>
    <cellStyle name="SAPBEXexcBad8 9 4 2" xfId="48967" xr:uid="{00000000-0005-0000-0000-000049BF0000}"/>
    <cellStyle name="SAPBEXexcBad8 9 5" xfId="48968" xr:uid="{00000000-0005-0000-0000-00004ABF0000}"/>
    <cellStyle name="SAPBEXexcBad9" xfId="48969" xr:uid="{00000000-0005-0000-0000-00004BBF0000}"/>
    <cellStyle name="SAPBEXexcBad9 10" xfId="48970" xr:uid="{00000000-0005-0000-0000-00004CBF0000}"/>
    <cellStyle name="SAPBEXexcBad9 10 2" xfId="48971" xr:uid="{00000000-0005-0000-0000-00004DBF0000}"/>
    <cellStyle name="SAPBEXexcBad9 10 2 2" xfId="48972" xr:uid="{00000000-0005-0000-0000-00004EBF0000}"/>
    <cellStyle name="SAPBEXexcBad9 10 2 3" xfId="48973" xr:uid="{00000000-0005-0000-0000-00004FBF0000}"/>
    <cellStyle name="SAPBEXexcBad9 10 3" xfId="48974" xr:uid="{00000000-0005-0000-0000-000050BF0000}"/>
    <cellStyle name="SAPBEXexcBad9 10 3 2" xfId="48975" xr:uid="{00000000-0005-0000-0000-000051BF0000}"/>
    <cellStyle name="SAPBEXexcBad9 10 3 3" xfId="48976" xr:uid="{00000000-0005-0000-0000-000052BF0000}"/>
    <cellStyle name="SAPBEXexcBad9 10 4" xfId="48977" xr:uid="{00000000-0005-0000-0000-000053BF0000}"/>
    <cellStyle name="SAPBEXexcBad9 10 5" xfId="48978" xr:uid="{00000000-0005-0000-0000-000054BF0000}"/>
    <cellStyle name="SAPBEXexcBad9 11" xfId="48979" xr:uid="{00000000-0005-0000-0000-000055BF0000}"/>
    <cellStyle name="SAPBEXexcBad9 11 2" xfId="48980" xr:uid="{00000000-0005-0000-0000-000056BF0000}"/>
    <cellStyle name="SAPBEXexcBad9 11 2 2" xfId="48981" xr:uid="{00000000-0005-0000-0000-000057BF0000}"/>
    <cellStyle name="SAPBEXexcBad9 11 2 3" xfId="48982" xr:uid="{00000000-0005-0000-0000-000058BF0000}"/>
    <cellStyle name="SAPBEXexcBad9 11 3" xfId="48983" xr:uid="{00000000-0005-0000-0000-000059BF0000}"/>
    <cellStyle name="SAPBEXexcBad9 11 3 2" xfId="48984" xr:uid="{00000000-0005-0000-0000-00005ABF0000}"/>
    <cellStyle name="SAPBEXexcBad9 11 3 3" xfId="48985" xr:uid="{00000000-0005-0000-0000-00005BBF0000}"/>
    <cellStyle name="SAPBEXexcBad9 11 4" xfId="48986" xr:uid="{00000000-0005-0000-0000-00005CBF0000}"/>
    <cellStyle name="SAPBEXexcBad9 11 5" xfId="48987" xr:uid="{00000000-0005-0000-0000-00005DBF0000}"/>
    <cellStyle name="SAPBEXexcBad9 12" xfId="48988" xr:uid="{00000000-0005-0000-0000-00005EBF0000}"/>
    <cellStyle name="SAPBEXexcBad9 12 2" xfId="48989" xr:uid="{00000000-0005-0000-0000-00005FBF0000}"/>
    <cellStyle name="SAPBEXexcBad9 12 2 2" xfId="48990" xr:uid="{00000000-0005-0000-0000-000060BF0000}"/>
    <cellStyle name="SAPBEXexcBad9 12 2 3" xfId="48991" xr:uid="{00000000-0005-0000-0000-000061BF0000}"/>
    <cellStyle name="SAPBEXexcBad9 12 3" xfId="48992" xr:uid="{00000000-0005-0000-0000-000062BF0000}"/>
    <cellStyle name="SAPBEXexcBad9 12 3 2" xfId="48993" xr:uid="{00000000-0005-0000-0000-000063BF0000}"/>
    <cellStyle name="SAPBEXexcBad9 12 3 3" xfId="48994" xr:uid="{00000000-0005-0000-0000-000064BF0000}"/>
    <cellStyle name="SAPBEXexcBad9 12 4" xfId="48995" xr:uid="{00000000-0005-0000-0000-000065BF0000}"/>
    <cellStyle name="SAPBEXexcBad9 12 5" xfId="48996" xr:uid="{00000000-0005-0000-0000-000066BF0000}"/>
    <cellStyle name="SAPBEXexcBad9 13" xfId="48997" xr:uid="{00000000-0005-0000-0000-000067BF0000}"/>
    <cellStyle name="SAPBEXexcBad9 13 2" xfId="48998" xr:uid="{00000000-0005-0000-0000-000068BF0000}"/>
    <cellStyle name="SAPBEXexcBad9 13 2 2" xfId="48999" xr:uid="{00000000-0005-0000-0000-000069BF0000}"/>
    <cellStyle name="SAPBEXexcBad9 13 2 3" xfId="49000" xr:uid="{00000000-0005-0000-0000-00006ABF0000}"/>
    <cellStyle name="SAPBEXexcBad9 13 3" xfId="49001" xr:uid="{00000000-0005-0000-0000-00006BBF0000}"/>
    <cellStyle name="SAPBEXexcBad9 13 3 2" xfId="49002" xr:uid="{00000000-0005-0000-0000-00006CBF0000}"/>
    <cellStyle name="SAPBEXexcBad9 13 3 3" xfId="49003" xr:uid="{00000000-0005-0000-0000-00006DBF0000}"/>
    <cellStyle name="SAPBEXexcBad9 13 4" xfId="49004" xr:uid="{00000000-0005-0000-0000-00006EBF0000}"/>
    <cellStyle name="SAPBEXexcBad9 13 5" xfId="49005" xr:uid="{00000000-0005-0000-0000-00006FBF0000}"/>
    <cellStyle name="SAPBEXexcBad9 14" xfId="49006" xr:uid="{00000000-0005-0000-0000-000070BF0000}"/>
    <cellStyle name="SAPBEXexcBad9 14 2" xfId="49007" xr:uid="{00000000-0005-0000-0000-000071BF0000}"/>
    <cellStyle name="SAPBEXexcBad9 14 2 2" xfId="49008" xr:uid="{00000000-0005-0000-0000-000072BF0000}"/>
    <cellStyle name="SAPBEXexcBad9 14 2 3" xfId="49009" xr:uid="{00000000-0005-0000-0000-000073BF0000}"/>
    <cellStyle name="SAPBEXexcBad9 14 3" xfId="49010" xr:uid="{00000000-0005-0000-0000-000074BF0000}"/>
    <cellStyle name="SAPBEXexcBad9 14 3 2" xfId="49011" xr:uid="{00000000-0005-0000-0000-000075BF0000}"/>
    <cellStyle name="SAPBEXexcBad9 14 3 3" xfId="49012" xr:uid="{00000000-0005-0000-0000-000076BF0000}"/>
    <cellStyle name="SAPBEXexcBad9 14 4" xfId="49013" xr:uid="{00000000-0005-0000-0000-000077BF0000}"/>
    <cellStyle name="SAPBEXexcBad9 14 5" xfId="49014" xr:uid="{00000000-0005-0000-0000-000078BF0000}"/>
    <cellStyle name="SAPBEXexcBad9 15" xfId="49015" xr:uid="{00000000-0005-0000-0000-000079BF0000}"/>
    <cellStyle name="SAPBEXexcBad9 15 2" xfId="49016" xr:uid="{00000000-0005-0000-0000-00007ABF0000}"/>
    <cellStyle name="SAPBEXexcBad9 15 2 2" xfId="49017" xr:uid="{00000000-0005-0000-0000-00007BBF0000}"/>
    <cellStyle name="SAPBEXexcBad9 15 2 3" xfId="49018" xr:uid="{00000000-0005-0000-0000-00007CBF0000}"/>
    <cellStyle name="SAPBEXexcBad9 15 3" xfId="49019" xr:uid="{00000000-0005-0000-0000-00007DBF0000}"/>
    <cellStyle name="SAPBEXexcBad9 15 3 2" xfId="49020" xr:uid="{00000000-0005-0000-0000-00007EBF0000}"/>
    <cellStyle name="SAPBEXexcBad9 15 3 3" xfId="49021" xr:uid="{00000000-0005-0000-0000-00007FBF0000}"/>
    <cellStyle name="SAPBEXexcBad9 15 4" xfId="49022" xr:uid="{00000000-0005-0000-0000-000080BF0000}"/>
    <cellStyle name="SAPBEXexcBad9 15 5" xfId="49023" xr:uid="{00000000-0005-0000-0000-000081BF0000}"/>
    <cellStyle name="SAPBEXexcBad9 16" xfId="49024" xr:uid="{00000000-0005-0000-0000-000082BF0000}"/>
    <cellStyle name="SAPBEXexcBad9 16 2" xfId="49025" xr:uid="{00000000-0005-0000-0000-000083BF0000}"/>
    <cellStyle name="SAPBEXexcBad9 16 2 2" xfId="49026" xr:uid="{00000000-0005-0000-0000-000084BF0000}"/>
    <cellStyle name="SAPBEXexcBad9 16 2 3" xfId="49027" xr:uid="{00000000-0005-0000-0000-000085BF0000}"/>
    <cellStyle name="SAPBEXexcBad9 16 3" xfId="49028" xr:uid="{00000000-0005-0000-0000-000086BF0000}"/>
    <cellStyle name="SAPBEXexcBad9 16 3 2" xfId="49029" xr:uid="{00000000-0005-0000-0000-000087BF0000}"/>
    <cellStyle name="SAPBEXexcBad9 16 3 3" xfId="49030" xr:uid="{00000000-0005-0000-0000-000088BF0000}"/>
    <cellStyle name="SAPBEXexcBad9 16 4" xfId="49031" xr:uid="{00000000-0005-0000-0000-000089BF0000}"/>
    <cellStyle name="SAPBEXexcBad9 16 5" xfId="49032" xr:uid="{00000000-0005-0000-0000-00008ABF0000}"/>
    <cellStyle name="SAPBEXexcBad9 17" xfId="49033" xr:uid="{00000000-0005-0000-0000-00008BBF0000}"/>
    <cellStyle name="SAPBEXexcBad9 17 2" xfId="49034" xr:uid="{00000000-0005-0000-0000-00008CBF0000}"/>
    <cellStyle name="SAPBEXexcBad9 17 3" xfId="49035" xr:uid="{00000000-0005-0000-0000-00008DBF0000}"/>
    <cellStyle name="SAPBEXexcBad9 18" xfId="49036" xr:uid="{00000000-0005-0000-0000-00008EBF0000}"/>
    <cellStyle name="SAPBEXexcBad9 18 2" xfId="49037" xr:uid="{00000000-0005-0000-0000-00008FBF0000}"/>
    <cellStyle name="SAPBEXexcBad9 18 3" xfId="49038" xr:uid="{00000000-0005-0000-0000-000090BF0000}"/>
    <cellStyle name="SAPBEXexcBad9 19" xfId="49039" xr:uid="{00000000-0005-0000-0000-000091BF0000}"/>
    <cellStyle name="SAPBEXexcBad9 19 2" xfId="49040" xr:uid="{00000000-0005-0000-0000-000092BF0000}"/>
    <cellStyle name="SAPBEXexcBad9 2" xfId="49041" xr:uid="{00000000-0005-0000-0000-000093BF0000}"/>
    <cellStyle name="SAPBEXexcBad9 2 2" xfId="49042" xr:uid="{00000000-0005-0000-0000-000094BF0000}"/>
    <cellStyle name="SAPBEXexcBad9 2 2 2" xfId="49043" xr:uid="{00000000-0005-0000-0000-000095BF0000}"/>
    <cellStyle name="SAPBEXexcBad9 2 2 3" xfId="49044" xr:uid="{00000000-0005-0000-0000-000096BF0000}"/>
    <cellStyle name="SAPBEXexcBad9 2 3" xfId="49045" xr:uid="{00000000-0005-0000-0000-000097BF0000}"/>
    <cellStyle name="SAPBEXexcBad9 2 3 2" xfId="49046" xr:uid="{00000000-0005-0000-0000-000098BF0000}"/>
    <cellStyle name="SAPBEXexcBad9 2 3 3" xfId="49047" xr:uid="{00000000-0005-0000-0000-000099BF0000}"/>
    <cellStyle name="SAPBEXexcBad9 2 4" xfId="49048" xr:uid="{00000000-0005-0000-0000-00009ABF0000}"/>
    <cellStyle name="SAPBEXexcBad9 2 4 2" xfId="49049" xr:uid="{00000000-0005-0000-0000-00009BBF0000}"/>
    <cellStyle name="SAPBEXexcBad9 2 5" xfId="49050" xr:uid="{00000000-0005-0000-0000-00009CBF0000}"/>
    <cellStyle name="SAPBEXexcBad9 20" xfId="49051" xr:uid="{00000000-0005-0000-0000-00009DBF0000}"/>
    <cellStyle name="SAPBEXexcBad9 3" xfId="49052" xr:uid="{00000000-0005-0000-0000-00009EBF0000}"/>
    <cellStyle name="SAPBEXexcBad9 3 2" xfId="49053" xr:uid="{00000000-0005-0000-0000-00009FBF0000}"/>
    <cellStyle name="SAPBEXexcBad9 3 2 2" xfId="49054" xr:uid="{00000000-0005-0000-0000-0000A0BF0000}"/>
    <cellStyle name="SAPBEXexcBad9 3 2 3" xfId="49055" xr:uid="{00000000-0005-0000-0000-0000A1BF0000}"/>
    <cellStyle name="SAPBEXexcBad9 3 3" xfId="49056" xr:uid="{00000000-0005-0000-0000-0000A2BF0000}"/>
    <cellStyle name="SAPBEXexcBad9 3 3 2" xfId="49057" xr:uid="{00000000-0005-0000-0000-0000A3BF0000}"/>
    <cellStyle name="SAPBEXexcBad9 3 3 3" xfId="49058" xr:uid="{00000000-0005-0000-0000-0000A4BF0000}"/>
    <cellStyle name="SAPBEXexcBad9 3 4" xfId="49059" xr:uid="{00000000-0005-0000-0000-0000A5BF0000}"/>
    <cellStyle name="SAPBEXexcBad9 3 4 2" xfId="49060" xr:uid="{00000000-0005-0000-0000-0000A6BF0000}"/>
    <cellStyle name="SAPBEXexcBad9 3 5" xfId="49061" xr:uid="{00000000-0005-0000-0000-0000A7BF0000}"/>
    <cellStyle name="SAPBEXexcBad9 4" xfId="49062" xr:uid="{00000000-0005-0000-0000-0000A8BF0000}"/>
    <cellStyle name="SAPBEXexcBad9 4 2" xfId="49063" xr:uid="{00000000-0005-0000-0000-0000A9BF0000}"/>
    <cellStyle name="SAPBEXexcBad9 4 2 2" xfId="49064" xr:uid="{00000000-0005-0000-0000-0000AABF0000}"/>
    <cellStyle name="SAPBEXexcBad9 4 2 3" xfId="49065" xr:uid="{00000000-0005-0000-0000-0000ABBF0000}"/>
    <cellStyle name="SAPBEXexcBad9 4 3" xfId="49066" xr:uid="{00000000-0005-0000-0000-0000ACBF0000}"/>
    <cellStyle name="SAPBEXexcBad9 4 3 2" xfId="49067" xr:uid="{00000000-0005-0000-0000-0000ADBF0000}"/>
    <cellStyle name="SAPBEXexcBad9 4 3 3" xfId="49068" xr:uid="{00000000-0005-0000-0000-0000AEBF0000}"/>
    <cellStyle name="SAPBEXexcBad9 4 4" xfId="49069" xr:uid="{00000000-0005-0000-0000-0000AFBF0000}"/>
    <cellStyle name="SAPBEXexcBad9 4 5" xfId="49070" xr:uid="{00000000-0005-0000-0000-0000B0BF0000}"/>
    <cellStyle name="SAPBEXexcBad9 5" xfId="49071" xr:uid="{00000000-0005-0000-0000-0000B1BF0000}"/>
    <cellStyle name="SAPBEXexcBad9 5 2" xfId="49072" xr:uid="{00000000-0005-0000-0000-0000B2BF0000}"/>
    <cellStyle name="SAPBEXexcBad9 5 2 2" xfId="49073" xr:uid="{00000000-0005-0000-0000-0000B3BF0000}"/>
    <cellStyle name="SAPBEXexcBad9 5 2 3" xfId="49074" xr:uid="{00000000-0005-0000-0000-0000B4BF0000}"/>
    <cellStyle name="SAPBEXexcBad9 5 3" xfId="49075" xr:uid="{00000000-0005-0000-0000-0000B5BF0000}"/>
    <cellStyle name="SAPBEXexcBad9 5 3 2" xfId="49076" xr:uid="{00000000-0005-0000-0000-0000B6BF0000}"/>
    <cellStyle name="SAPBEXexcBad9 5 3 3" xfId="49077" xr:uid="{00000000-0005-0000-0000-0000B7BF0000}"/>
    <cellStyle name="SAPBEXexcBad9 5 4" xfId="49078" xr:uid="{00000000-0005-0000-0000-0000B8BF0000}"/>
    <cellStyle name="SAPBEXexcBad9 5 5" xfId="49079" xr:uid="{00000000-0005-0000-0000-0000B9BF0000}"/>
    <cellStyle name="SAPBEXexcBad9 6" xfId="49080" xr:uid="{00000000-0005-0000-0000-0000BABF0000}"/>
    <cellStyle name="SAPBEXexcBad9 6 2" xfId="49081" xr:uid="{00000000-0005-0000-0000-0000BBBF0000}"/>
    <cellStyle name="SAPBEXexcBad9 6 2 2" xfId="49082" xr:uid="{00000000-0005-0000-0000-0000BCBF0000}"/>
    <cellStyle name="SAPBEXexcBad9 6 2 3" xfId="49083" xr:uid="{00000000-0005-0000-0000-0000BDBF0000}"/>
    <cellStyle name="SAPBEXexcBad9 6 3" xfId="49084" xr:uid="{00000000-0005-0000-0000-0000BEBF0000}"/>
    <cellStyle name="SAPBEXexcBad9 6 3 2" xfId="49085" xr:uid="{00000000-0005-0000-0000-0000BFBF0000}"/>
    <cellStyle name="SAPBEXexcBad9 6 3 3" xfId="49086" xr:uid="{00000000-0005-0000-0000-0000C0BF0000}"/>
    <cellStyle name="SAPBEXexcBad9 6 4" xfId="49087" xr:uid="{00000000-0005-0000-0000-0000C1BF0000}"/>
    <cellStyle name="SAPBEXexcBad9 6 5" xfId="49088" xr:uid="{00000000-0005-0000-0000-0000C2BF0000}"/>
    <cellStyle name="SAPBEXexcBad9 7" xfId="49089" xr:uid="{00000000-0005-0000-0000-0000C3BF0000}"/>
    <cellStyle name="SAPBEXexcBad9 7 2" xfId="49090" xr:uid="{00000000-0005-0000-0000-0000C4BF0000}"/>
    <cellStyle name="SAPBEXexcBad9 7 2 2" xfId="49091" xr:uid="{00000000-0005-0000-0000-0000C5BF0000}"/>
    <cellStyle name="SAPBEXexcBad9 7 2 3" xfId="49092" xr:uid="{00000000-0005-0000-0000-0000C6BF0000}"/>
    <cellStyle name="SAPBEXexcBad9 7 3" xfId="49093" xr:uid="{00000000-0005-0000-0000-0000C7BF0000}"/>
    <cellStyle name="SAPBEXexcBad9 7 3 2" xfId="49094" xr:uid="{00000000-0005-0000-0000-0000C8BF0000}"/>
    <cellStyle name="SAPBEXexcBad9 7 3 3" xfId="49095" xr:uid="{00000000-0005-0000-0000-0000C9BF0000}"/>
    <cellStyle name="SAPBEXexcBad9 7 4" xfId="49096" xr:uid="{00000000-0005-0000-0000-0000CABF0000}"/>
    <cellStyle name="SAPBEXexcBad9 7 5" xfId="49097" xr:uid="{00000000-0005-0000-0000-0000CBBF0000}"/>
    <cellStyle name="SAPBEXexcBad9 8" xfId="49098" xr:uid="{00000000-0005-0000-0000-0000CCBF0000}"/>
    <cellStyle name="SAPBEXexcBad9 8 2" xfId="49099" xr:uid="{00000000-0005-0000-0000-0000CDBF0000}"/>
    <cellStyle name="SAPBEXexcBad9 8 2 2" xfId="49100" xr:uid="{00000000-0005-0000-0000-0000CEBF0000}"/>
    <cellStyle name="SAPBEXexcBad9 8 2 3" xfId="49101" xr:uid="{00000000-0005-0000-0000-0000CFBF0000}"/>
    <cellStyle name="SAPBEXexcBad9 8 3" xfId="49102" xr:uid="{00000000-0005-0000-0000-0000D0BF0000}"/>
    <cellStyle name="SAPBEXexcBad9 8 3 2" xfId="49103" xr:uid="{00000000-0005-0000-0000-0000D1BF0000}"/>
    <cellStyle name="SAPBEXexcBad9 8 3 3" xfId="49104" xr:uid="{00000000-0005-0000-0000-0000D2BF0000}"/>
    <cellStyle name="SAPBEXexcBad9 8 4" xfId="49105" xr:uid="{00000000-0005-0000-0000-0000D3BF0000}"/>
    <cellStyle name="SAPBEXexcBad9 8 5" xfId="49106" xr:uid="{00000000-0005-0000-0000-0000D4BF0000}"/>
    <cellStyle name="SAPBEXexcBad9 9" xfId="49107" xr:uid="{00000000-0005-0000-0000-0000D5BF0000}"/>
    <cellStyle name="SAPBEXexcBad9 9 2" xfId="49108" xr:uid="{00000000-0005-0000-0000-0000D6BF0000}"/>
    <cellStyle name="SAPBEXexcBad9 9 2 2" xfId="49109" xr:uid="{00000000-0005-0000-0000-0000D7BF0000}"/>
    <cellStyle name="SAPBEXexcBad9 9 2 3" xfId="49110" xr:uid="{00000000-0005-0000-0000-0000D8BF0000}"/>
    <cellStyle name="SAPBEXexcBad9 9 3" xfId="49111" xr:uid="{00000000-0005-0000-0000-0000D9BF0000}"/>
    <cellStyle name="SAPBEXexcBad9 9 3 2" xfId="49112" xr:uid="{00000000-0005-0000-0000-0000DABF0000}"/>
    <cellStyle name="SAPBEXexcBad9 9 3 3" xfId="49113" xr:uid="{00000000-0005-0000-0000-0000DBBF0000}"/>
    <cellStyle name="SAPBEXexcBad9 9 4" xfId="49114" xr:uid="{00000000-0005-0000-0000-0000DCBF0000}"/>
    <cellStyle name="SAPBEXexcBad9 9 5" xfId="49115" xr:uid="{00000000-0005-0000-0000-0000DDBF0000}"/>
    <cellStyle name="SAPBEXexcCritical4" xfId="49116" xr:uid="{00000000-0005-0000-0000-0000DEBF0000}"/>
    <cellStyle name="SAPBEXexcCritical4 10" xfId="49117" xr:uid="{00000000-0005-0000-0000-0000DFBF0000}"/>
    <cellStyle name="SAPBEXexcCritical4 10 2" xfId="49118" xr:uid="{00000000-0005-0000-0000-0000E0BF0000}"/>
    <cellStyle name="SAPBEXexcCritical4 10 2 2" xfId="49119" xr:uid="{00000000-0005-0000-0000-0000E1BF0000}"/>
    <cellStyle name="SAPBEXexcCritical4 10 2 3" xfId="49120" xr:uid="{00000000-0005-0000-0000-0000E2BF0000}"/>
    <cellStyle name="SAPBEXexcCritical4 10 3" xfId="49121" xr:uid="{00000000-0005-0000-0000-0000E3BF0000}"/>
    <cellStyle name="SAPBEXexcCritical4 10 3 2" xfId="49122" xr:uid="{00000000-0005-0000-0000-0000E4BF0000}"/>
    <cellStyle name="SAPBEXexcCritical4 10 3 3" xfId="49123" xr:uid="{00000000-0005-0000-0000-0000E5BF0000}"/>
    <cellStyle name="SAPBEXexcCritical4 10 4" xfId="49124" xr:uid="{00000000-0005-0000-0000-0000E6BF0000}"/>
    <cellStyle name="SAPBEXexcCritical4 10 4 2" xfId="49125" xr:uid="{00000000-0005-0000-0000-0000E7BF0000}"/>
    <cellStyle name="SAPBEXexcCritical4 10 5" xfId="49126" xr:uid="{00000000-0005-0000-0000-0000E8BF0000}"/>
    <cellStyle name="SAPBEXexcCritical4 11" xfId="49127" xr:uid="{00000000-0005-0000-0000-0000E9BF0000}"/>
    <cellStyle name="SAPBEXexcCritical4 11 2" xfId="49128" xr:uid="{00000000-0005-0000-0000-0000EABF0000}"/>
    <cellStyle name="SAPBEXexcCritical4 11 2 2" xfId="49129" xr:uid="{00000000-0005-0000-0000-0000EBBF0000}"/>
    <cellStyle name="SAPBEXexcCritical4 11 2 3" xfId="49130" xr:uid="{00000000-0005-0000-0000-0000ECBF0000}"/>
    <cellStyle name="SAPBEXexcCritical4 11 3" xfId="49131" xr:uid="{00000000-0005-0000-0000-0000EDBF0000}"/>
    <cellStyle name="SAPBEXexcCritical4 11 3 2" xfId="49132" xr:uid="{00000000-0005-0000-0000-0000EEBF0000}"/>
    <cellStyle name="SAPBEXexcCritical4 11 3 3" xfId="49133" xr:uid="{00000000-0005-0000-0000-0000EFBF0000}"/>
    <cellStyle name="SAPBEXexcCritical4 11 4" xfId="49134" xr:uid="{00000000-0005-0000-0000-0000F0BF0000}"/>
    <cellStyle name="SAPBEXexcCritical4 11 4 2" xfId="49135" xr:uid="{00000000-0005-0000-0000-0000F1BF0000}"/>
    <cellStyle name="SAPBEXexcCritical4 11 5" xfId="49136" xr:uid="{00000000-0005-0000-0000-0000F2BF0000}"/>
    <cellStyle name="SAPBEXexcCritical4 12" xfId="49137" xr:uid="{00000000-0005-0000-0000-0000F3BF0000}"/>
    <cellStyle name="SAPBEXexcCritical4 12 2" xfId="49138" xr:uid="{00000000-0005-0000-0000-0000F4BF0000}"/>
    <cellStyle name="SAPBEXexcCritical4 12 2 2" xfId="49139" xr:uid="{00000000-0005-0000-0000-0000F5BF0000}"/>
    <cellStyle name="SAPBEXexcCritical4 12 2 3" xfId="49140" xr:uid="{00000000-0005-0000-0000-0000F6BF0000}"/>
    <cellStyle name="SAPBEXexcCritical4 12 3" xfId="49141" xr:uid="{00000000-0005-0000-0000-0000F7BF0000}"/>
    <cellStyle name="SAPBEXexcCritical4 12 3 2" xfId="49142" xr:uid="{00000000-0005-0000-0000-0000F8BF0000}"/>
    <cellStyle name="SAPBEXexcCritical4 12 3 3" xfId="49143" xr:uid="{00000000-0005-0000-0000-0000F9BF0000}"/>
    <cellStyle name="SAPBEXexcCritical4 12 4" xfId="49144" xr:uid="{00000000-0005-0000-0000-0000FABF0000}"/>
    <cellStyle name="SAPBEXexcCritical4 12 4 2" xfId="49145" xr:uid="{00000000-0005-0000-0000-0000FBBF0000}"/>
    <cellStyle name="SAPBEXexcCritical4 12 5" xfId="49146" xr:uid="{00000000-0005-0000-0000-0000FCBF0000}"/>
    <cellStyle name="SAPBEXexcCritical4 13" xfId="49147" xr:uid="{00000000-0005-0000-0000-0000FDBF0000}"/>
    <cellStyle name="SAPBEXexcCritical4 13 2" xfId="49148" xr:uid="{00000000-0005-0000-0000-0000FEBF0000}"/>
    <cellStyle name="SAPBEXexcCritical4 13 2 2" xfId="49149" xr:uid="{00000000-0005-0000-0000-0000FFBF0000}"/>
    <cellStyle name="SAPBEXexcCritical4 13 2 3" xfId="49150" xr:uid="{00000000-0005-0000-0000-000000C00000}"/>
    <cellStyle name="SAPBEXexcCritical4 13 3" xfId="49151" xr:uid="{00000000-0005-0000-0000-000001C00000}"/>
    <cellStyle name="SAPBEXexcCritical4 13 3 2" xfId="49152" xr:uid="{00000000-0005-0000-0000-000002C00000}"/>
    <cellStyle name="SAPBEXexcCritical4 13 3 3" xfId="49153" xr:uid="{00000000-0005-0000-0000-000003C00000}"/>
    <cellStyle name="SAPBEXexcCritical4 13 4" xfId="49154" xr:uid="{00000000-0005-0000-0000-000004C00000}"/>
    <cellStyle name="SAPBEXexcCritical4 13 4 2" xfId="49155" xr:uid="{00000000-0005-0000-0000-000005C00000}"/>
    <cellStyle name="SAPBEXexcCritical4 13 5" xfId="49156" xr:uid="{00000000-0005-0000-0000-000006C00000}"/>
    <cellStyle name="SAPBEXexcCritical4 14" xfId="49157" xr:uid="{00000000-0005-0000-0000-000007C00000}"/>
    <cellStyle name="SAPBEXexcCritical4 14 2" xfId="49158" xr:uid="{00000000-0005-0000-0000-000008C00000}"/>
    <cellStyle name="SAPBEXexcCritical4 14 2 2" xfId="49159" xr:uid="{00000000-0005-0000-0000-000009C00000}"/>
    <cellStyle name="SAPBEXexcCritical4 14 2 3" xfId="49160" xr:uid="{00000000-0005-0000-0000-00000AC00000}"/>
    <cellStyle name="SAPBEXexcCritical4 14 3" xfId="49161" xr:uid="{00000000-0005-0000-0000-00000BC00000}"/>
    <cellStyle name="SAPBEXexcCritical4 14 3 2" xfId="49162" xr:uid="{00000000-0005-0000-0000-00000CC00000}"/>
    <cellStyle name="SAPBEXexcCritical4 14 3 3" xfId="49163" xr:uid="{00000000-0005-0000-0000-00000DC00000}"/>
    <cellStyle name="SAPBEXexcCritical4 14 4" xfId="49164" xr:uid="{00000000-0005-0000-0000-00000EC00000}"/>
    <cellStyle name="SAPBEXexcCritical4 14 4 2" xfId="49165" xr:uid="{00000000-0005-0000-0000-00000FC00000}"/>
    <cellStyle name="SAPBEXexcCritical4 14 5" xfId="49166" xr:uid="{00000000-0005-0000-0000-000010C00000}"/>
    <cellStyle name="SAPBEXexcCritical4 15" xfId="49167" xr:uid="{00000000-0005-0000-0000-000011C00000}"/>
    <cellStyle name="SAPBEXexcCritical4 15 2" xfId="49168" xr:uid="{00000000-0005-0000-0000-000012C00000}"/>
    <cellStyle name="SAPBEXexcCritical4 15 2 2" xfId="49169" xr:uid="{00000000-0005-0000-0000-000013C00000}"/>
    <cellStyle name="SAPBEXexcCritical4 15 2 3" xfId="49170" xr:uid="{00000000-0005-0000-0000-000014C00000}"/>
    <cellStyle name="SAPBEXexcCritical4 15 3" xfId="49171" xr:uid="{00000000-0005-0000-0000-000015C00000}"/>
    <cellStyle name="SAPBEXexcCritical4 15 3 2" xfId="49172" xr:uid="{00000000-0005-0000-0000-000016C00000}"/>
    <cellStyle name="SAPBEXexcCritical4 15 3 3" xfId="49173" xr:uid="{00000000-0005-0000-0000-000017C00000}"/>
    <cellStyle name="SAPBEXexcCritical4 15 4" xfId="49174" xr:uid="{00000000-0005-0000-0000-000018C00000}"/>
    <cellStyle name="SAPBEXexcCritical4 15 4 2" xfId="49175" xr:uid="{00000000-0005-0000-0000-000019C00000}"/>
    <cellStyle name="SAPBEXexcCritical4 15 5" xfId="49176" xr:uid="{00000000-0005-0000-0000-00001AC00000}"/>
    <cellStyle name="SAPBEXexcCritical4 16" xfId="49177" xr:uid="{00000000-0005-0000-0000-00001BC00000}"/>
    <cellStyle name="SAPBEXexcCritical4 16 2" xfId="49178" xr:uid="{00000000-0005-0000-0000-00001CC00000}"/>
    <cellStyle name="SAPBEXexcCritical4 16 2 2" xfId="49179" xr:uid="{00000000-0005-0000-0000-00001DC00000}"/>
    <cellStyle name="SAPBEXexcCritical4 16 2 3" xfId="49180" xr:uid="{00000000-0005-0000-0000-00001EC00000}"/>
    <cellStyle name="SAPBEXexcCritical4 16 3" xfId="49181" xr:uid="{00000000-0005-0000-0000-00001FC00000}"/>
    <cellStyle name="SAPBEXexcCritical4 16 3 2" xfId="49182" xr:uid="{00000000-0005-0000-0000-000020C00000}"/>
    <cellStyle name="SAPBEXexcCritical4 16 3 3" xfId="49183" xr:uid="{00000000-0005-0000-0000-000021C00000}"/>
    <cellStyle name="SAPBEXexcCritical4 16 4" xfId="49184" xr:uid="{00000000-0005-0000-0000-000022C00000}"/>
    <cellStyle name="SAPBEXexcCritical4 16 4 2" xfId="49185" xr:uid="{00000000-0005-0000-0000-000023C00000}"/>
    <cellStyle name="SAPBEXexcCritical4 16 5" xfId="49186" xr:uid="{00000000-0005-0000-0000-000024C00000}"/>
    <cellStyle name="SAPBEXexcCritical4 17" xfId="49187" xr:uid="{00000000-0005-0000-0000-000025C00000}"/>
    <cellStyle name="SAPBEXexcCritical4 17 2" xfId="49188" xr:uid="{00000000-0005-0000-0000-000026C00000}"/>
    <cellStyle name="SAPBEXexcCritical4 17 3" xfId="49189" xr:uid="{00000000-0005-0000-0000-000027C00000}"/>
    <cellStyle name="SAPBEXexcCritical4 18" xfId="49190" xr:uid="{00000000-0005-0000-0000-000028C00000}"/>
    <cellStyle name="SAPBEXexcCritical4 18 2" xfId="49191" xr:uid="{00000000-0005-0000-0000-000029C00000}"/>
    <cellStyle name="SAPBEXexcCritical4 18 3" xfId="49192" xr:uid="{00000000-0005-0000-0000-00002AC00000}"/>
    <cellStyle name="SAPBEXexcCritical4 19" xfId="49193" xr:uid="{00000000-0005-0000-0000-00002BC00000}"/>
    <cellStyle name="SAPBEXexcCritical4 19 2" xfId="49194" xr:uid="{00000000-0005-0000-0000-00002CC00000}"/>
    <cellStyle name="SAPBEXexcCritical4 2" xfId="49195" xr:uid="{00000000-0005-0000-0000-00002DC00000}"/>
    <cellStyle name="SAPBEXexcCritical4 2 2" xfId="49196" xr:uid="{00000000-0005-0000-0000-00002EC00000}"/>
    <cellStyle name="SAPBEXexcCritical4 2 2 2" xfId="49197" xr:uid="{00000000-0005-0000-0000-00002FC00000}"/>
    <cellStyle name="SAPBEXexcCritical4 2 2 3" xfId="49198" xr:uid="{00000000-0005-0000-0000-000030C00000}"/>
    <cellStyle name="SAPBEXexcCritical4 2 3" xfId="49199" xr:uid="{00000000-0005-0000-0000-000031C00000}"/>
    <cellStyle name="SAPBEXexcCritical4 2 3 2" xfId="49200" xr:uid="{00000000-0005-0000-0000-000032C00000}"/>
    <cellStyle name="SAPBEXexcCritical4 2 3 3" xfId="49201" xr:uid="{00000000-0005-0000-0000-000033C00000}"/>
    <cellStyle name="SAPBEXexcCritical4 2 4" xfId="49202" xr:uid="{00000000-0005-0000-0000-000034C00000}"/>
    <cellStyle name="SAPBEXexcCritical4 2 4 2" xfId="49203" xr:uid="{00000000-0005-0000-0000-000035C00000}"/>
    <cellStyle name="SAPBEXexcCritical4 2 5" xfId="49204" xr:uid="{00000000-0005-0000-0000-000036C00000}"/>
    <cellStyle name="SAPBEXexcCritical4 20" xfId="49205" xr:uid="{00000000-0005-0000-0000-000037C00000}"/>
    <cellStyle name="SAPBEXexcCritical4 21" xfId="49206" xr:uid="{00000000-0005-0000-0000-000038C00000}"/>
    <cellStyle name="SAPBEXexcCritical4 3" xfId="49207" xr:uid="{00000000-0005-0000-0000-000039C00000}"/>
    <cellStyle name="SAPBEXexcCritical4 3 2" xfId="49208" xr:uid="{00000000-0005-0000-0000-00003AC00000}"/>
    <cellStyle name="SAPBEXexcCritical4 3 2 2" xfId="49209" xr:uid="{00000000-0005-0000-0000-00003BC00000}"/>
    <cellStyle name="SAPBEXexcCritical4 3 2 3" xfId="49210" xr:uid="{00000000-0005-0000-0000-00003CC00000}"/>
    <cellStyle name="SAPBEXexcCritical4 3 3" xfId="49211" xr:uid="{00000000-0005-0000-0000-00003DC00000}"/>
    <cellStyle name="SAPBEXexcCritical4 3 3 2" xfId="49212" xr:uid="{00000000-0005-0000-0000-00003EC00000}"/>
    <cellStyle name="SAPBEXexcCritical4 3 3 3" xfId="49213" xr:uid="{00000000-0005-0000-0000-00003FC00000}"/>
    <cellStyle name="SAPBEXexcCritical4 3 4" xfId="49214" xr:uid="{00000000-0005-0000-0000-000040C00000}"/>
    <cellStyle name="SAPBEXexcCritical4 3 4 2" xfId="49215" xr:uid="{00000000-0005-0000-0000-000041C00000}"/>
    <cellStyle name="SAPBEXexcCritical4 3 5" xfId="49216" xr:uid="{00000000-0005-0000-0000-000042C00000}"/>
    <cellStyle name="SAPBEXexcCritical4 4" xfId="49217" xr:uid="{00000000-0005-0000-0000-000043C00000}"/>
    <cellStyle name="SAPBEXexcCritical4 4 2" xfId="49218" xr:uid="{00000000-0005-0000-0000-000044C00000}"/>
    <cellStyle name="SAPBEXexcCritical4 4 2 2" xfId="49219" xr:uid="{00000000-0005-0000-0000-000045C00000}"/>
    <cellStyle name="SAPBEXexcCritical4 4 2 3" xfId="49220" xr:uid="{00000000-0005-0000-0000-000046C00000}"/>
    <cellStyle name="SAPBEXexcCritical4 4 3" xfId="49221" xr:uid="{00000000-0005-0000-0000-000047C00000}"/>
    <cellStyle name="SAPBEXexcCritical4 4 3 2" xfId="49222" xr:uid="{00000000-0005-0000-0000-000048C00000}"/>
    <cellStyle name="SAPBEXexcCritical4 4 3 3" xfId="49223" xr:uid="{00000000-0005-0000-0000-000049C00000}"/>
    <cellStyle name="SAPBEXexcCritical4 4 4" xfId="49224" xr:uid="{00000000-0005-0000-0000-00004AC00000}"/>
    <cellStyle name="SAPBEXexcCritical4 4 4 2" xfId="49225" xr:uid="{00000000-0005-0000-0000-00004BC00000}"/>
    <cellStyle name="SAPBEXexcCritical4 4 5" xfId="49226" xr:uid="{00000000-0005-0000-0000-00004CC00000}"/>
    <cellStyle name="SAPBEXexcCritical4 5" xfId="49227" xr:uid="{00000000-0005-0000-0000-00004DC00000}"/>
    <cellStyle name="SAPBEXexcCritical4 5 2" xfId="49228" xr:uid="{00000000-0005-0000-0000-00004EC00000}"/>
    <cellStyle name="SAPBEXexcCritical4 5 2 2" xfId="49229" xr:uid="{00000000-0005-0000-0000-00004FC00000}"/>
    <cellStyle name="SAPBEXexcCritical4 5 2 3" xfId="49230" xr:uid="{00000000-0005-0000-0000-000050C00000}"/>
    <cellStyle name="SAPBEXexcCritical4 5 3" xfId="49231" xr:uid="{00000000-0005-0000-0000-000051C00000}"/>
    <cellStyle name="SAPBEXexcCritical4 5 3 2" xfId="49232" xr:uid="{00000000-0005-0000-0000-000052C00000}"/>
    <cellStyle name="SAPBEXexcCritical4 5 3 3" xfId="49233" xr:uid="{00000000-0005-0000-0000-000053C00000}"/>
    <cellStyle name="SAPBEXexcCritical4 5 4" xfId="49234" xr:uid="{00000000-0005-0000-0000-000054C00000}"/>
    <cellStyle name="SAPBEXexcCritical4 5 4 2" xfId="49235" xr:uid="{00000000-0005-0000-0000-000055C00000}"/>
    <cellStyle name="SAPBEXexcCritical4 5 5" xfId="49236" xr:uid="{00000000-0005-0000-0000-000056C00000}"/>
    <cellStyle name="SAPBEXexcCritical4 6" xfId="49237" xr:uid="{00000000-0005-0000-0000-000057C00000}"/>
    <cellStyle name="SAPBEXexcCritical4 6 2" xfId="49238" xr:uid="{00000000-0005-0000-0000-000058C00000}"/>
    <cellStyle name="SAPBEXexcCritical4 6 2 2" xfId="49239" xr:uid="{00000000-0005-0000-0000-000059C00000}"/>
    <cellStyle name="SAPBEXexcCritical4 6 2 3" xfId="49240" xr:uid="{00000000-0005-0000-0000-00005AC00000}"/>
    <cellStyle name="SAPBEXexcCritical4 6 3" xfId="49241" xr:uid="{00000000-0005-0000-0000-00005BC00000}"/>
    <cellStyle name="SAPBEXexcCritical4 6 3 2" xfId="49242" xr:uid="{00000000-0005-0000-0000-00005CC00000}"/>
    <cellStyle name="SAPBEXexcCritical4 6 3 3" xfId="49243" xr:uid="{00000000-0005-0000-0000-00005DC00000}"/>
    <cellStyle name="SAPBEXexcCritical4 6 4" xfId="49244" xr:uid="{00000000-0005-0000-0000-00005EC00000}"/>
    <cellStyle name="SAPBEXexcCritical4 6 4 2" xfId="49245" xr:uid="{00000000-0005-0000-0000-00005FC00000}"/>
    <cellStyle name="SAPBEXexcCritical4 6 5" xfId="49246" xr:uid="{00000000-0005-0000-0000-000060C00000}"/>
    <cellStyle name="SAPBEXexcCritical4 7" xfId="49247" xr:uid="{00000000-0005-0000-0000-000061C00000}"/>
    <cellStyle name="SAPBEXexcCritical4 7 2" xfId="49248" xr:uid="{00000000-0005-0000-0000-000062C00000}"/>
    <cellStyle name="SAPBEXexcCritical4 7 2 2" xfId="49249" xr:uid="{00000000-0005-0000-0000-000063C00000}"/>
    <cellStyle name="SAPBEXexcCritical4 7 2 3" xfId="49250" xr:uid="{00000000-0005-0000-0000-000064C00000}"/>
    <cellStyle name="SAPBEXexcCritical4 7 3" xfId="49251" xr:uid="{00000000-0005-0000-0000-000065C00000}"/>
    <cellStyle name="SAPBEXexcCritical4 7 3 2" xfId="49252" xr:uid="{00000000-0005-0000-0000-000066C00000}"/>
    <cellStyle name="SAPBEXexcCritical4 7 3 3" xfId="49253" xr:uid="{00000000-0005-0000-0000-000067C00000}"/>
    <cellStyle name="SAPBEXexcCritical4 7 4" xfId="49254" xr:uid="{00000000-0005-0000-0000-000068C00000}"/>
    <cellStyle name="SAPBEXexcCritical4 7 4 2" xfId="49255" xr:uid="{00000000-0005-0000-0000-000069C00000}"/>
    <cellStyle name="SAPBEXexcCritical4 7 5" xfId="49256" xr:uid="{00000000-0005-0000-0000-00006AC00000}"/>
    <cellStyle name="SAPBEXexcCritical4 8" xfId="49257" xr:uid="{00000000-0005-0000-0000-00006BC00000}"/>
    <cellStyle name="SAPBEXexcCritical4 8 2" xfId="49258" xr:uid="{00000000-0005-0000-0000-00006CC00000}"/>
    <cellStyle name="SAPBEXexcCritical4 8 2 2" xfId="49259" xr:uid="{00000000-0005-0000-0000-00006DC00000}"/>
    <cellStyle name="SAPBEXexcCritical4 8 2 3" xfId="49260" xr:uid="{00000000-0005-0000-0000-00006EC00000}"/>
    <cellStyle name="SAPBEXexcCritical4 8 3" xfId="49261" xr:uid="{00000000-0005-0000-0000-00006FC00000}"/>
    <cellStyle name="SAPBEXexcCritical4 8 3 2" xfId="49262" xr:uid="{00000000-0005-0000-0000-000070C00000}"/>
    <cellStyle name="SAPBEXexcCritical4 8 3 3" xfId="49263" xr:uid="{00000000-0005-0000-0000-000071C00000}"/>
    <cellStyle name="SAPBEXexcCritical4 8 4" xfId="49264" xr:uid="{00000000-0005-0000-0000-000072C00000}"/>
    <cellStyle name="SAPBEXexcCritical4 8 4 2" xfId="49265" xr:uid="{00000000-0005-0000-0000-000073C00000}"/>
    <cellStyle name="SAPBEXexcCritical4 8 5" xfId="49266" xr:uid="{00000000-0005-0000-0000-000074C00000}"/>
    <cellStyle name="SAPBEXexcCritical4 9" xfId="49267" xr:uid="{00000000-0005-0000-0000-000075C00000}"/>
    <cellStyle name="SAPBEXexcCritical4 9 2" xfId="49268" xr:uid="{00000000-0005-0000-0000-000076C00000}"/>
    <cellStyle name="SAPBEXexcCritical4 9 2 2" xfId="49269" xr:uid="{00000000-0005-0000-0000-000077C00000}"/>
    <cellStyle name="SAPBEXexcCritical4 9 2 3" xfId="49270" xr:uid="{00000000-0005-0000-0000-000078C00000}"/>
    <cellStyle name="SAPBEXexcCritical4 9 3" xfId="49271" xr:uid="{00000000-0005-0000-0000-000079C00000}"/>
    <cellStyle name="SAPBEXexcCritical4 9 3 2" xfId="49272" xr:uid="{00000000-0005-0000-0000-00007AC00000}"/>
    <cellStyle name="SAPBEXexcCritical4 9 3 3" xfId="49273" xr:uid="{00000000-0005-0000-0000-00007BC00000}"/>
    <cellStyle name="SAPBEXexcCritical4 9 4" xfId="49274" xr:uid="{00000000-0005-0000-0000-00007CC00000}"/>
    <cellStyle name="SAPBEXexcCritical4 9 4 2" xfId="49275" xr:uid="{00000000-0005-0000-0000-00007DC00000}"/>
    <cellStyle name="SAPBEXexcCritical4 9 5" xfId="49276" xr:uid="{00000000-0005-0000-0000-00007EC00000}"/>
    <cellStyle name="SAPBEXexcCritical5" xfId="49277" xr:uid="{00000000-0005-0000-0000-00007FC00000}"/>
    <cellStyle name="SAPBEXexcCritical5 10" xfId="49278" xr:uid="{00000000-0005-0000-0000-000080C00000}"/>
    <cellStyle name="SAPBEXexcCritical5 10 2" xfId="49279" xr:uid="{00000000-0005-0000-0000-000081C00000}"/>
    <cellStyle name="SAPBEXexcCritical5 10 2 2" xfId="49280" xr:uid="{00000000-0005-0000-0000-000082C00000}"/>
    <cellStyle name="SAPBEXexcCritical5 10 2 3" xfId="49281" xr:uid="{00000000-0005-0000-0000-000083C00000}"/>
    <cellStyle name="SAPBEXexcCritical5 10 3" xfId="49282" xr:uid="{00000000-0005-0000-0000-000084C00000}"/>
    <cellStyle name="SAPBEXexcCritical5 10 3 2" xfId="49283" xr:uid="{00000000-0005-0000-0000-000085C00000}"/>
    <cellStyle name="SAPBEXexcCritical5 10 3 3" xfId="49284" xr:uid="{00000000-0005-0000-0000-000086C00000}"/>
    <cellStyle name="SAPBEXexcCritical5 10 4" xfId="49285" xr:uid="{00000000-0005-0000-0000-000087C00000}"/>
    <cellStyle name="SAPBEXexcCritical5 10 4 2" xfId="49286" xr:uid="{00000000-0005-0000-0000-000088C00000}"/>
    <cellStyle name="SAPBEXexcCritical5 10 5" xfId="49287" xr:uid="{00000000-0005-0000-0000-000089C00000}"/>
    <cellStyle name="SAPBEXexcCritical5 11" xfId="49288" xr:uid="{00000000-0005-0000-0000-00008AC00000}"/>
    <cellStyle name="SAPBEXexcCritical5 11 2" xfId="49289" xr:uid="{00000000-0005-0000-0000-00008BC00000}"/>
    <cellStyle name="SAPBEXexcCritical5 11 2 2" xfId="49290" xr:uid="{00000000-0005-0000-0000-00008CC00000}"/>
    <cellStyle name="SAPBEXexcCritical5 11 2 3" xfId="49291" xr:uid="{00000000-0005-0000-0000-00008DC00000}"/>
    <cellStyle name="SAPBEXexcCritical5 11 3" xfId="49292" xr:uid="{00000000-0005-0000-0000-00008EC00000}"/>
    <cellStyle name="SAPBEXexcCritical5 11 3 2" xfId="49293" xr:uid="{00000000-0005-0000-0000-00008FC00000}"/>
    <cellStyle name="SAPBEXexcCritical5 11 3 3" xfId="49294" xr:uid="{00000000-0005-0000-0000-000090C00000}"/>
    <cellStyle name="SAPBEXexcCritical5 11 4" xfId="49295" xr:uid="{00000000-0005-0000-0000-000091C00000}"/>
    <cellStyle name="SAPBEXexcCritical5 11 4 2" xfId="49296" xr:uid="{00000000-0005-0000-0000-000092C00000}"/>
    <cellStyle name="SAPBEXexcCritical5 11 5" xfId="49297" xr:uid="{00000000-0005-0000-0000-000093C00000}"/>
    <cellStyle name="SAPBEXexcCritical5 12" xfId="49298" xr:uid="{00000000-0005-0000-0000-000094C00000}"/>
    <cellStyle name="SAPBEXexcCritical5 12 2" xfId="49299" xr:uid="{00000000-0005-0000-0000-000095C00000}"/>
    <cellStyle name="SAPBEXexcCritical5 12 2 2" xfId="49300" xr:uid="{00000000-0005-0000-0000-000096C00000}"/>
    <cellStyle name="SAPBEXexcCritical5 12 2 3" xfId="49301" xr:uid="{00000000-0005-0000-0000-000097C00000}"/>
    <cellStyle name="SAPBEXexcCritical5 12 3" xfId="49302" xr:uid="{00000000-0005-0000-0000-000098C00000}"/>
    <cellStyle name="SAPBEXexcCritical5 12 3 2" xfId="49303" xr:uid="{00000000-0005-0000-0000-000099C00000}"/>
    <cellStyle name="SAPBEXexcCritical5 12 3 3" xfId="49304" xr:uid="{00000000-0005-0000-0000-00009AC00000}"/>
    <cellStyle name="SAPBEXexcCritical5 12 4" xfId="49305" xr:uid="{00000000-0005-0000-0000-00009BC00000}"/>
    <cellStyle name="SAPBEXexcCritical5 12 4 2" xfId="49306" xr:uid="{00000000-0005-0000-0000-00009CC00000}"/>
    <cellStyle name="SAPBEXexcCritical5 12 5" xfId="49307" xr:uid="{00000000-0005-0000-0000-00009DC00000}"/>
    <cellStyle name="SAPBEXexcCritical5 13" xfId="49308" xr:uid="{00000000-0005-0000-0000-00009EC00000}"/>
    <cellStyle name="SAPBEXexcCritical5 13 2" xfId="49309" xr:uid="{00000000-0005-0000-0000-00009FC00000}"/>
    <cellStyle name="SAPBEXexcCritical5 13 2 2" xfId="49310" xr:uid="{00000000-0005-0000-0000-0000A0C00000}"/>
    <cellStyle name="SAPBEXexcCritical5 13 2 3" xfId="49311" xr:uid="{00000000-0005-0000-0000-0000A1C00000}"/>
    <cellStyle name="SAPBEXexcCritical5 13 3" xfId="49312" xr:uid="{00000000-0005-0000-0000-0000A2C00000}"/>
    <cellStyle name="SAPBEXexcCritical5 13 3 2" xfId="49313" xr:uid="{00000000-0005-0000-0000-0000A3C00000}"/>
    <cellStyle name="SAPBEXexcCritical5 13 3 3" xfId="49314" xr:uid="{00000000-0005-0000-0000-0000A4C00000}"/>
    <cellStyle name="SAPBEXexcCritical5 13 4" xfId="49315" xr:uid="{00000000-0005-0000-0000-0000A5C00000}"/>
    <cellStyle name="SAPBEXexcCritical5 13 4 2" xfId="49316" xr:uid="{00000000-0005-0000-0000-0000A6C00000}"/>
    <cellStyle name="SAPBEXexcCritical5 13 5" xfId="49317" xr:uid="{00000000-0005-0000-0000-0000A7C00000}"/>
    <cellStyle name="SAPBEXexcCritical5 14" xfId="49318" xr:uid="{00000000-0005-0000-0000-0000A8C00000}"/>
    <cellStyle name="SAPBEXexcCritical5 14 2" xfId="49319" xr:uid="{00000000-0005-0000-0000-0000A9C00000}"/>
    <cellStyle name="SAPBEXexcCritical5 14 2 2" xfId="49320" xr:uid="{00000000-0005-0000-0000-0000AAC00000}"/>
    <cellStyle name="SAPBEXexcCritical5 14 2 3" xfId="49321" xr:uid="{00000000-0005-0000-0000-0000ABC00000}"/>
    <cellStyle name="SAPBEXexcCritical5 14 3" xfId="49322" xr:uid="{00000000-0005-0000-0000-0000ACC00000}"/>
    <cellStyle name="SAPBEXexcCritical5 14 3 2" xfId="49323" xr:uid="{00000000-0005-0000-0000-0000ADC00000}"/>
    <cellStyle name="SAPBEXexcCritical5 14 3 3" xfId="49324" xr:uid="{00000000-0005-0000-0000-0000AEC00000}"/>
    <cellStyle name="SAPBEXexcCritical5 14 4" xfId="49325" xr:uid="{00000000-0005-0000-0000-0000AFC00000}"/>
    <cellStyle name="SAPBEXexcCritical5 14 4 2" xfId="49326" xr:uid="{00000000-0005-0000-0000-0000B0C00000}"/>
    <cellStyle name="SAPBEXexcCritical5 14 5" xfId="49327" xr:uid="{00000000-0005-0000-0000-0000B1C00000}"/>
    <cellStyle name="SAPBEXexcCritical5 15" xfId="49328" xr:uid="{00000000-0005-0000-0000-0000B2C00000}"/>
    <cellStyle name="SAPBEXexcCritical5 15 2" xfId="49329" xr:uid="{00000000-0005-0000-0000-0000B3C00000}"/>
    <cellStyle name="SAPBEXexcCritical5 15 2 2" xfId="49330" xr:uid="{00000000-0005-0000-0000-0000B4C00000}"/>
    <cellStyle name="SAPBEXexcCritical5 15 2 3" xfId="49331" xr:uid="{00000000-0005-0000-0000-0000B5C00000}"/>
    <cellStyle name="SAPBEXexcCritical5 15 3" xfId="49332" xr:uid="{00000000-0005-0000-0000-0000B6C00000}"/>
    <cellStyle name="SAPBEXexcCritical5 15 3 2" xfId="49333" xr:uid="{00000000-0005-0000-0000-0000B7C00000}"/>
    <cellStyle name="SAPBEXexcCritical5 15 3 3" xfId="49334" xr:uid="{00000000-0005-0000-0000-0000B8C00000}"/>
    <cellStyle name="SAPBEXexcCritical5 15 4" xfId="49335" xr:uid="{00000000-0005-0000-0000-0000B9C00000}"/>
    <cellStyle name="SAPBEXexcCritical5 15 4 2" xfId="49336" xr:uid="{00000000-0005-0000-0000-0000BAC00000}"/>
    <cellStyle name="SAPBEXexcCritical5 15 5" xfId="49337" xr:uid="{00000000-0005-0000-0000-0000BBC00000}"/>
    <cellStyle name="SAPBEXexcCritical5 16" xfId="49338" xr:uid="{00000000-0005-0000-0000-0000BCC00000}"/>
    <cellStyle name="SAPBEXexcCritical5 16 2" xfId="49339" xr:uid="{00000000-0005-0000-0000-0000BDC00000}"/>
    <cellStyle name="SAPBEXexcCritical5 16 2 2" xfId="49340" xr:uid="{00000000-0005-0000-0000-0000BEC00000}"/>
    <cellStyle name="SAPBEXexcCritical5 16 2 3" xfId="49341" xr:uid="{00000000-0005-0000-0000-0000BFC00000}"/>
    <cellStyle name="SAPBEXexcCritical5 16 3" xfId="49342" xr:uid="{00000000-0005-0000-0000-0000C0C00000}"/>
    <cellStyle name="SAPBEXexcCritical5 16 3 2" xfId="49343" xr:uid="{00000000-0005-0000-0000-0000C1C00000}"/>
    <cellStyle name="SAPBEXexcCritical5 16 3 3" xfId="49344" xr:uid="{00000000-0005-0000-0000-0000C2C00000}"/>
    <cellStyle name="SAPBEXexcCritical5 16 4" xfId="49345" xr:uid="{00000000-0005-0000-0000-0000C3C00000}"/>
    <cellStyle name="SAPBEXexcCritical5 16 4 2" xfId="49346" xr:uid="{00000000-0005-0000-0000-0000C4C00000}"/>
    <cellStyle name="SAPBEXexcCritical5 16 5" xfId="49347" xr:uid="{00000000-0005-0000-0000-0000C5C00000}"/>
    <cellStyle name="SAPBEXexcCritical5 17" xfId="49348" xr:uid="{00000000-0005-0000-0000-0000C6C00000}"/>
    <cellStyle name="SAPBEXexcCritical5 17 2" xfId="49349" xr:uid="{00000000-0005-0000-0000-0000C7C00000}"/>
    <cellStyle name="SAPBEXexcCritical5 17 3" xfId="49350" xr:uid="{00000000-0005-0000-0000-0000C8C00000}"/>
    <cellStyle name="SAPBEXexcCritical5 18" xfId="49351" xr:uid="{00000000-0005-0000-0000-0000C9C00000}"/>
    <cellStyle name="SAPBEXexcCritical5 18 2" xfId="49352" xr:uid="{00000000-0005-0000-0000-0000CAC00000}"/>
    <cellStyle name="SAPBEXexcCritical5 18 3" xfId="49353" xr:uid="{00000000-0005-0000-0000-0000CBC00000}"/>
    <cellStyle name="SAPBEXexcCritical5 19" xfId="49354" xr:uid="{00000000-0005-0000-0000-0000CCC00000}"/>
    <cellStyle name="SAPBEXexcCritical5 19 2" xfId="49355" xr:uid="{00000000-0005-0000-0000-0000CDC00000}"/>
    <cellStyle name="SAPBEXexcCritical5 2" xfId="49356" xr:uid="{00000000-0005-0000-0000-0000CEC00000}"/>
    <cellStyle name="SAPBEXexcCritical5 2 2" xfId="49357" xr:uid="{00000000-0005-0000-0000-0000CFC00000}"/>
    <cellStyle name="SAPBEXexcCritical5 2 2 2" xfId="49358" xr:uid="{00000000-0005-0000-0000-0000D0C00000}"/>
    <cellStyle name="SAPBEXexcCritical5 2 2 3" xfId="49359" xr:uid="{00000000-0005-0000-0000-0000D1C00000}"/>
    <cellStyle name="SAPBEXexcCritical5 2 3" xfId="49360" xr:uid="{00000000-0005-0000-0000-0000D2C00000}"/>
    <cellStyle name="SAPBEXexcCritical5 2 3 2" xfId="49361" xr:uid="{00000000-0005-0000-0000-0000D3C00000}"/>
    <cellStyle name="SAPBEXexcCritical5 2 3 3" xfId="49362" xr:uid="{00000000-0005-0000-0000-0000D4C00000}"/>
    <cellStyle name="SAPBEXexcCritical5 2 4" xfId="49363" xr:uid="{00000000-0005-0000-0000-0000D5C00000}"/>
    <cellStyle name="SAPBEXexcCritical5 2 4 2" xfId="49364" xr:uid="{00000000-0005-0000-0000-0000D6C00000}"/>
    <cellStyle name="SAPBEXexcCritical5 2 5" xfId="49365" xr:uid="{00000000-0005-0000-0000-0000D7C00000}"/>
    <cellStyle name="SAPBEXexcCritical5 20" xfId="49366" xr:uid="{00000000-0005-0000-0000-0000D8C00000}"/>
    <cellStyle name="SAPBEXexcCritical5 21" xfId="49367" xr:uid="{00000000-0005-0000-0000-0000D9C00000}"/>
    <cellStyle name="SAPBEXexcCritical5 3" xfId="49368" xr:uid="{00000000-0005-0000-0000-0000DAC00000}"/>
    <cellStyle name="SAPBEXexcCritical5 3 2" xfId="49369" xr:uid="{00000000-0005-0000-0000-0000DBC00000}"/>
    <cellStyle name="SAPBEXexcCritical5 3 2 2" xfId="49370" xr:uid="{00000000-0005-0000-0000-0000DCC00000}"/>
    <cellStyle name="SAPBEXexcCritical5 3 2 3" xfId="49371" xr:uid="{00000000-0005-0000-0000-0000DDC00000}"/>
    <cellStyle name="SAPBEXexcCritical5 3 3" xfId="49372" xr:uid="{00000000-0005-0000-0000-0000DEC00000}"/>
    <cellStyle name="SAPBEXexcCritical5 3 3 2" xfId="49373" xr:uid="{00000000-0005-0000-0000-0000DFC00000}"/>
    <cellStyle name="SAPBEXexcCritical5 3 3 3" xfId="49374" xr:uid="{00000000-0005-0000-0000-0000E0C00000}"/>
    <cellStyle name="SAPBEXexcCritical5 3 4" xfId="49375" xr:uid="{00000000-0005-0000-0000-0000E1C00000}"/>
    <cellStyle name="SAPBEXexcCritical5 3 4 2" xfId="49376" xr:uid="{00000000-0005-0000-0000-0000E2C00000}"/>
    <cellStyle name="SAPBEXexcCritical5 3 5" xfId="49377" xr:uid="{00000000-0005-0000-0000-0000E3C00000}"/>
    <cellStyle name="SAPBEXexcCritical5 4" xfId="49378" xr:uid="{00000000-0005-0000-0000-0000E4C00000}"/>
    <cellStyle name="SAPBEXexcCritical5 4 2" xfId="49379" xr:uid="{00000000-0005-0000-0000-0000E5C00000}"/>
    <cellStyle name="SAPBEXexcCritical5 4 2 2" xfId="49380" xr:uid="{00000000-0005-0000-0000-0000E6C00000}"/>
    <cellStyle name="SAPBEXexcCritical5 4 2 3" xfId="49381" xr:uid="{00000000-0005-0000-0000-0000E7C00000}"/>
    <cellStyle name="SAPBEXexcCritical5 4 3" xfId="49382" xr:uid="{00000000-0005-0000-0000-0000E8C00000}"/>
    <cellStyle name="SAPBEXexcCritical5 4 3 2" xfId="49383" xr:uid="{00000000-0005-0000-0000-0000E9C00000}"/>
    <cellStyle name="SAPBEXexcCritical5 4 3 3" xfId="49384" xr:uid="{00000000-0005-0000-0000-0000EAC00000}"/>
    <cellStyle name="SAPBEXexcCritical5 4 4" xfId="49385" xr:uid="{00000000-0005-0000-0000-0000EBC00000}"/>
    <cellStyle name="SAPBEXexcCritical5 4 4 2" xfId="49386" xr:uid="{00000000-0005-0000-0000-0000ECC00000}"/>
    <cellStyle name="SAPBEXexcCritical5 4 5" xfId="49387" xr:uid="{00000000-0005-0000-0000-0000EDC00000}"/>
    <cellStyle name="SAPBEXexcCritical5 5" xfId="49388" xr:uid="{00000000-0005-0000-0000-0000EEC00000}"/>
    <cellStyle name="SAPBEXexcCritical5 5 2" xfId="49389" xr:uid="{00000000-0005-0000-0000-0000EFC00000}"/>
    <cellStyle name="SAPBEXexcCritical5 5 2 2" xfId="49390" xr:uid="{00000000-0005-0000-0000-0000F0C00000}"/>
    <cellStyle name="SAPBEXexcCritical5 5 2 3" xfId="49391" xr:uid="{00000000-0005-0000-0000-0000F1C00000}"/>
    <cellStyle name="SAPBEXexcCritical5 5 3" xfId="49392" xr:uid="{00000000-0005-0000-0000-0000F2C00000}"/>
    <cellStyle name="SAPBEXexcCritical5 5 3 2" xfId="49393" xr:uid="{00000000-0005-0000-0000-0000F3C00000}"/>
    <cellStyle name="SAPBEXexcCritical5 5 3 3" xfId="49394" xr:uid="{00000000-0005-0000-0000-0000F4C00000}"/>
    <cellStyle name="SAPBEXexcCritical5 5 4" xfId="49395" xr:uid="{00000000-0005-0000-0000-0000F5C00000}"/>
    <cellStyle name="SAPBEXexcCritical5 5 4 2" xfId="49396" xr:uid="{00000000-0005-0000-0000-0000F6C00000}"/>
    <cellStyle name="SAPBEXexcCritical5 5 5" xfId="49397" xr:uid="{00000000-0005-0000-0000-0000F7C00000}"/>
    <cellStyle name="SAPBEXexcCritical5 6" xfId="49398" xr:uid="{00000000-0005-0000-0000-0000F8C00000}"/>
    <cellStyle name="SAPBEXexcCritical5 6 2" xfId="49399" xr:uid="{00000000-0005-0000-0000-0000F9C00000}"/>
    <cellStyle name="SAPBEXexcCritical5 6 2 2" xfId="49400" xr:uid="{00000000-0005-0000-0000-0000FAC00000}"/>
    <cellStyle name="SAPBEXexcCritical5 6 2 3" xfId="49401" xr:uid="{00000000-0005-0000-0000-0000FBC00000}"/>
    <cellStyle name="SAPBEXexcCritical5 6 3" xfId="49402" xr:uid="{00000000-0005-0000-0000-0000FCC00000}"/>
    <cellStyle name="SAPBEXexcCritical5 6 3 2" xfId="49403" xr:uid="{00000000-0005-0000-0000-0000FDC00000}"/>
    <cellStyle name="SAPBEXexcCritical5 6 3 3" xfId="49404" xr:uid="{00000000-0005-0000-0000-0000FEC00000}"/>
    <cellStyle name="SAPBEXexcCritical5 6 4" xfId="49405" xr:uid="{00000000-0005-0000-0000-0000FFC00000}"/>
    <cellStyle name="SAPBEXexcCritical5 6 4 2" xfId="49406" xr:uid="{00000000-0005-0000-0000-000000C10000}"/>
    <cellStyle name="SAPBEXexcCritical5 6 5" xfId="49407" xr:uid="{00000000-0005-0000-0000-000001C10000}"/>
    <cellStyle name="SAPBEXexcCritical5 7" xfId="49408" xr:uid="{00000000-0005-0000-0000-000002C10000}"/>
    <cellStyle name="SAPBEXexcCritical5 7 2" xfId="49409" xr:uid="{00000000-0005-0000-0000-000003C10000}"/>
    <cellStyle name="SAPBEXexcCritical5 7 2 2" xfId="49410" xr:uid="{00000000-0005-0000-0000-000004C10000}"/>
    <cellStyle name="SAPBEXexcCritical5 7 2 3" xfId="49411" xr:uid="{00000000-0005-0000-0000-000005C10000}"/>
    <cellStyle name="SAPBEXexcCritical5 7 3" xfId="49412" xr:uid="{00000000-0005-0000-0000-000006C10000}"/>
    <cellStyle name="SAPBEXexcCritical5 7 3 2" xfId="49413" xr:uid="{00000000-0005-0000-0000-000007C10000}"/>
    <cellStyle name="SAPBEXexcCritical5 7 3 3" xfId="49414" xr:uid="{00000000-0005-0000-0000-000008C10000}"/>
    <cellStyle name="SAPBEXexcCritical5 7 4" xfId="49415" xr:uid="{00000000-0005-0000-0000-000009C10000}"/>
    <cellStyle name="SAPBEXexcCritical5 7 4 2" xfId="49416" xr:uid="{00000000-0005-0000-0000-00000AC10000}"/>
    <cellStyle name="SAPBEXexcCritical5 7 5" xfId="49417" xr:uid="{00000000-0005-0000-0000-00000BC10000}"/>
    <cellStyle name="SAPBEXexcCritical5 8" xfId="49418" xr:uid="{00000000-0005-0000-0000-00000CC10000}"/>
    <cellStyle name="SAPBEXexcCritical5 8 2" xfId="49419" xr:uid="{00000000-0005-0000-0000-00000DC10000}"/>
    <cellStyle name="SAPBEXexcCritical5 8 2 2" xfId="49420" xr:uid="{00000000-0005-0000-0000-00000EC10000}"/>
    <cellStyle name="SAPBEXexcCritical5 8 2 3" xfId="49421" xr:uid="{00000000-0005-0000-0000-00000FC10000}"/>
    <cellStyle name="SAPBEXexcCritical5 8 3" xfId="49422" xr:uid="{00000000-0005-0000-0000-000010C10000}"/>
    <cellStyle name="SAPBEXexcCritical5 8 3 2" xfId="49423" xr:uid="{00000000-0005-0000-0000-000011C10000}"/>
    <cellStyle name="SAPBEXexcCritical5 8 3 3" xfId="49424" xr:uid="{00000000-0005-0000-0000-000012C10000}"/>
    <cellStyle name="SAPBEXexcCritical5 8 4" xfId="49425" xr:uid="{00000000-0005-0000-0000-000013C10000}"/>
    <cellStyle name="SAPBEXexcCritical5 8 4 2" xfId="49426" xr:uid="{00000000-0005-0000-0000-000014C10000}"/>
    <cellStyle name="SAPBEXexcCritical5 8 5" xfId="49427" xr:uid="{00000000-0005-0000-0000-000015C10000}"/>
    <cellStyle name="SAPBEXexcCritical5 9" xfId="49428" xr:uid="{00000000-0005-0000-0000-000016C10000}"/>
    <cellStyle name="SAPBEXexcCritical5 9 2" xfId="49429" xr:uid="{00000000-0005-0000-0000-000017C10000}"/>
    <cellStyle name="SAPBEXexcCritical5 9 2 2" xfId="49430" xr:uid="{00000000-0005-0000-0000-000018C10000}"/>
    <cellStyle name="SAPBEXexcCritical5 9 2 3" xfId="49431" xr:uid="{00000000-0005-0000-0000-000019C10000}"/>
    <cellStyle name="SAPBEXexcCritical5 9 3" xfId="49432" xr:uid="{00000000-0005-0000-0000-00001AC10000}"/>
    <cellStyle name="SAPBEXexcCritical5 9 3 2" xfId="49433" xr:uid="{00000000-0005-0000-0000-00001BC10000}"/>
    <cellStyle name="SAPBEXexcCritical5 9 3 3" xfId="49434" xr:uid="{00000000-0005-0000-0000-00001CC10000}"/>
    <cellStyle name="SAPBEXexcCritical5 9 4" xfId="49435" xr:uid="{00000000-0005-0000-0000-00001DC10000}"/>
    <cellStyle name="SAPBEXexcCritical5 9 4 2" xfId="49436" xr:uid="{00000000-0005-0000-0000-00001EC10000}"/>
    <cellStyle name="SAPBEXexcCritical5 9 5" xfId="49437" xr:uid="{00000000-0005-0000-0000-00001FC10000}"/>
    <cellStyle name="SAPBEXexcCritical6" xfId="49438" xr:uid="{00000000-0005-0000-0000-000020C10000}"/>
    <cellStyle name="SAPBEXexcCritical6 10" xfId="49439" xr:uid="{00000000-0005-0000-0000-000021C10000}"/>
    <cellStyle name="SAPBEXexcCritical6 10 2" xfId="49440" xr:uid="{00000000-0005-0000-0000-000022C10000}"/>
    <cellStyle name="SAPBEXexcCritical6 10 2 2" xfId="49441" xr:uid="{00000000-0005-0000-0000-000023C10000}"/>
    <cellStyle name="SAPBEXexcCritical6 10 2 3" xfId="49442" xr:uid="{00000000-0005-0000-0000-000024C10000}"/>
    <cellStyle name="SAPBEXexcCritical6 10 3" xfId="49443" xr:uid="{00000000-0005-0000-0000-000025C10000}"/>
    <cellStyle name="SAPBEXexcCritical6 10 3 2" xfId="49444" xr:uid="{00000000-0005-0000-0000-000026C10000}"/>
    <cellStyle name="SAPBEXexcCritical6 10 3 3" xfId="49445" xr:uid="{00000000-0005-0000-0000-000027C10000}"/>
    <cellStyle name="SAPBEXexcCritical6 10 4" xfId="49446" xr:uid="{00000000-0005-0000-0000-000028C10000}"/>
    <cellStyle name="SAPBEXexcCritical6 10 4 2" xfId="49447" xr:uid="{00000000-0005-0000-0000-000029C10000}"/>
    <cellStyle name="SAPBEXexcCritical6 10 5" xfId="49448" xr:uid="{00000000-0005-0000-0000-00002AC10000}"/>
    <cellStyle name="SAPBEXexcCritical6 11" xfId="49449" xr:uid="{00000000-0005-0000-0000-00002BC10000}"/>
    <cellStyle name="SAPBEXexcCritical6 11 2" xfId="49450" xr:uid="{00000000-0005-0000-0000-00002CC10000}"/>
    <cellStyle name="SAPBEXexcCritical6 11 2 2" xfId="49451" xr:uid="{00000000-0005-0000-0000-00002DC10000}"/>
    <cellStyle name="SAPBEXexcCritical6 11 2 3" xfId="49452" xr:uid="{00000000-0005-0000-0000-00002EC10000}"/>
    <cellStyle name="SAPBEXexcCritical6 11 3" xfId="49453" xr:uid="{00000000-0005-0000-0000-00002FC10000}"/>
    <cellStyle name="SAPBEXexcCritical6 11 3 2" xfId="49454" xr:uid="{00000000-0005-0000-0000-000030C10000}"/>
    <cellStyle name="SAPBEXexcCritical6 11 3 3" xfId="49455" xr:uid="{00000000-0005-0000-0000-000031C10000}"/>
    <cellStyle name="SAPBEXexcCritical6 11 4" xfId="49456" xr:uid="{00000000-0005-0000-0000-000032C10000}"/>
    <cellStyle name="SAPBEXexcCritical6 11 4 2" xfId="49457" xr:uid="{00000000-0005-0000-0000-000033C10000}"/>
    <cellStyle name="SAPBEXexcCritical6 11 5" xfId="49458" xr:uid="{00000000-0005-0000-0000-000034C10000}"/>
    <cellStyle name="SAPBEXexcCritical6 12" xfId="49459" xr:uid="{00000000-0005-0000-0000-000035C10000}"/>
    <cellStyle name="SAPBEXexcCritical6 12 2" xfId="49460" xr:uid="{00000000-0005-0000-0000-000036C10000}"/>
    <cellStyle name="SAPBEXexcCritical6 12 2 2" xfId="49461" xr:uid="{00000000-0005-0000-0000-000037C10000}"/>
    <cellStyle name="SAPBEXexcCritical6 12 2 3" xfId="49462" xr:uid="{00000000-0005-0000-0000-000038C10000}"/>
    <cellStyle name="SAPBEXexcCritical6 12 3" xfId="49463" xr:uid="{00000000-0005-0000-0000-000039C10000}"/>
    <cellStyle name="SAPBEXexcCritical6 12 3 2" xfId="49464" xr:uid="{00000000-0005-0000-0000-00003AC10000}"/>
    <cellStyle name="SAPBEXexcCritical6 12 3 3" xfId="49465" xr:uid="{00000000-0005-0000-0000-00003BC10000}"/>
    <cellStyle name="SAPBEXexcCritical6 12 4" xfId="49466" xr:uid="{00000000-0005-0000-0000-00003CC10000}"/>
    <cellStyle name="SAPBEXexcCritical6 12 4 2" xfId="49467" xr:uid="{00000000-0005-0000-0000-00003DC10000}"/>
    <cellStyle name="SAPBEXexcCritical6 12 5" xfId="49468" xr:uid="{00000000-0005-0000-0000-00003EC10000}"/>
    <cellStyle name="SAPBEXexcCritical6 13" xfId="49469" xr:uid="{00000000-0005-0000-0000-00003FC10000}"/>
    <cellStyle name="SAPBEXexcCritical6 13 2" xfId="49470" xr:uid="{00000000-0005-0000-0000-000040C10000}"/>
    <cellStyle name="SAPBEXexcCritical6 13 2 2" xfId="49471" xr:uid="{00000000-0005-0000-0000-000041C10000}"/>
    <cellStyle name="SAPBEXexcCritical6 13 2 3" xfId="49472" xr:uid="{00000000-0005-0000-0000-000042C10000}"/>
    <cellStyle name="SAPBEXexcCritical6 13 3" xfId="49473" xr:uid="{00000000-0005-0000-0000-000043C10000}"/>
    <cellStyle name="SAPBEXexcCritical6 13 3 2" xfId="49474" xr:uid="{00000000-0005-0000-0000-000044C10000}"/>
    <cellStyle name="SAPBEXexcCritical6 13 3 3" xfId="49475" xr:uid="{00000000-0005-0000-0000-000045C10000}"/>
    <cellStyle name="SAPBEXexcCritical6 13 4" xfId="49476" xr:uid="{00000000-0005-0000-0000-000046C10000}"/>
    <cellStyle name="SAPBEXexcCritical6 13 4 2" xfId="49477" xr:uid="{00000000-0005-0000-0000-000047C10000}"/>
    <cellStyle name="SAPBEXexcCritical6 13 5" xfId="49478" xr:uid="{00000000-0005-0000-0000-000048C10000}"/>
    <cellStyle name="SAPBEXexcCritical6 14" xfId="49479" xr:uid="{00000000-0005-0000-0000-000049C10000}"/>
    <cellStyle name="SAPBEXexcCritical6 14 2" xfId="49480" xr:uid="{00000000-0005-0000-0000-00004AC10000}"/>
    <cellStyle name="SAPBEXexcCritical6 14 2 2" xfId="49481" xr:uid="{00000000-0005-0000-0000-00004BC10000}"/>
    <cellStyle name="SAPBEXexcCritical6 14 2 3" xfId="49482" xr:uid="{00000000-0005-0000-0000-00004CC10000}"/>
    <cellStyle name="SAPBEXexcCritical6 14 3" xfId="49483" xr:uid="{00000000-0005-0000-0000-00004DC10000}"/>
    <cellStyle name="SAPBEXexcCritical6 14 3 2" xfId="49484" xr:uid="{00000000-0005-0000-0000-00004EC10000}"/>
    <cellStyle name="SAPBEXexcCritical6 14 3 3" xfId="49485" xr:uid="{00000000-0005-0000-0000-00004FC10000}"/>
    <cellStyle name="SAPBEXexcCritical6 14 4" xfId="49486" xr:uid="{00000000-0005-0000-0000-000050C10000}"/>
    <cellStyle name="SAPBEXexcCritical6 14 4 2" xfId="49487" xr:uid="{00000000-0005-0000-0000-000051C10000}"/>
    <cellStyle name="SAPBEXexcCritical6 14 5" xfId="49488" xr:uid="{00000000-0005-0000-0000-000052C10000}"/>
    <cellStyle name="SAPBEXexcCritical6 15" xfId="49489" xr:uid="{00000000-0005-0000-0000-000053C10000}"/>
    <cellStyle name="SAPBEXexcCritical6 15 2" xfId="49490" xr:uid="{00000000-0005-0000-0000-000054C10000}"/>
    <cellStyle name="SAPBEXexcCritical6 15 2 2" xfId="49491" xr:uid="{00000000-0005-0000-0000-000055C10000}"/>
    <cellStyle name="SAPBEXexcCritical6 15 2 3" xfId="49492" xr:uid="{00000000-0005-0000-0000-000056C10000}"/>
    <cellStyle name="SAPBEXexcCritical6 15 3" xfId="49493" xr:uid="{00000000-0005-0000-0000-000057C10000}"/>
    <cellStyle name="SAPBEXexcCritical6 15 3 2" xfId="49494" xr:uid="{00000000-0005-0000-0000-000058C10000}"/>
    <cellStyle name="SAPBEXexcCritical6 15 3 3" xfId="49495" xr:uid="{00000000-0005-0000-0000-000059C10000}"/>
    <cellStyle name="SAPBEXexcCritical6 15 4" xfId="49496" xr:uid="{00000000-0005-0000-0000-00005AC10000}"/>
    <cellStyle name="SAPBEXexcCritical6 15 4 2" xfId="49497" xr:uid="{00000000-0005-0000-0000-00005BC10000}"/>
    <cellStyle name="SAPBEXexcCritical6 15 5" xfId="49498" xr:uid="{00000000-0005-0000-0000-00005CC10000}"/>
    <cellStyle name="SAPBEXexcCritical6 16" xfId="49499" xr:uid="{00000000-0005-0000-0000-00005DC10000}"/>
    <cellStyle name="SAPBEXexcCritical6 16 2" xfId="49500" xr:uid="{00000000-0005-0000-0000-00005EC10000}"/>
    <cellStyle name="SAPBEXexcCritical6 16 2 2" xfId="49501" xr:uid="{00000000-0005-0000-0000-00005FC10000}"/>
    <cellStyle name="SAPBEXexcCritical6 16 2 3" xfId="49502" xr:uid="{00000000-0005-0000-0000-000060C10000}"/>
    <cellStyle name="SAPBEXexcCritical6 16 3" xfId="49503" xr:uid="{00000000-0005-0000-0000-000061C10000}"/>
    <cellStyle name="SAPBEXexcCritical6 16 3 2" xfId="49504" xr:uid="{00000000-0005-0000-0000-000062C10000}"/>
    <cellStyle name="SAPBEXexcCritical6 16 3 3" xfId="49505" xr:uid="{00000000-0005-0000-0000-000063C10000}"/>
    <cellStyle name="SAPBEXexcCritical6 16 4" xfId="49506" xr:uid="{00000000-0005-0000-0000-000064C10000}"/>
    <cellStyle name="SAPBEXexcCritical6 16 4 2" xfId="49507" xr:uid="{00000000-0005-0000-0000-000065C10000}"/>
    <cellStyle name="SAPBEXexcCritical6 16 5" xfId="49508" xr:uid="{00000000-0005-0000-0000-000066C10000}"/>
    <cellStyle name="SAPBEXexcCritical6 17" xfId="49509" xr:uid="{00000000-0005-0000-0000-000067C10000}"/>
    <cellStyle name="SAPBEXexcCritical6 17 2" xfId="49510" xr:uid="{00000000-0005-0000-0000-000068C10000}"/>
    <cellStyle name="SAPBEXexcCritical6 17 3" xfId="49511" xr:uid="{00000000-0005-0000-0000-000069C10000}"/>
    <cellStyle name="SAPBEXexcCritical6 18" xfId="49512" xr:uid="{00000000-0005-0000-0000-00006AC10000}"/>
    <cellStyle name="SAPBEXexcCritical6 18 2" xfId="49513" xr:uid="{00000000-0005-0000-0000-00006BC10000}"/>
    <cellStyle name="SAPBEXexcCritical6 18 3" xfId="49514" xr:uid="{00000000-0005-0000-0000-00006CC10000}"/>
    <cellStyle name="SAPBEXexcCritical6 19" xfId="49515" xr:uid="{00000000-0005-0000-0000-00006DC10000}"/>
    <cellStyle name="SAPBEXexcCritical6 19 2" xfId="49516" xr:uid="{00000000-0005-0000-0000-00006EC10000}"/>
    <cellStyle name="SAPBEXexcCritical6 2" xfId="49517" xr:uid="{00000000-0005-0000-0000-00006FC10000}"/>
    <cellStyle name="SAPBEXexcCritical6 2 2" xfId="49518" xr:uid="{00000000-0005-0000-0000-000070C10000}"/>
    <cellStyle name="SAPBEXexcCritical6 2 2 2" xfId="49519" xr:uid="{00000000-0005-0000-0000-000071C10000}"/>
    <cellStyle name="SAPBEXexcCritical6 2 2 3" xfId="49520" xr:uid="{00000000-0005-0000-0000-000072C10000}"/>
    <cellStyle name="SAPBEXexcCritical6 2 3" xfId="49521" xr:uid="{00000000-0005-0000-0000-000073C10000}"/>
    <cellStyle name="SAPBEXexcCritical6 2 3 2" xfId="49522" xr:uid="{00000000-0005-0000-0000-000074C10000}"/>
    <cellStyle name="SAPBEXexcCritical6 2 3 3" xfId="49523" xr:uid="{00000000-0005-0000-0000-000075C10000}"/>
    <cellStyle name="SAPBEXexcCritical6 2 4" xfId="49524" xr:uid="{00000000-0005-0000-0000-000076C10000}"/>
    <cellStyle name="SAPBEXexcCritical6 2 4 2" xfId="49525" xr:uid="{00000000-0005-0000-0000-000077C10000}"/>
    <cellStyle name="SAPBEXexcCritical6 2 5" xfId="49526" xr:uid="{00000000-0005-0000-0000-000078C10000}"/>
    <cellStyle name="SAPBEXexcCritical6 20" xfId="49527" xr:uid="{00000000-0005-0000-0000-000079C10000}"/>
    <cellStyle name="SAPBEXexcCritical6 21" xfId="49528" xr:uid="{00000000-0005-0000-0000-00007AC10000}"/>
    <cellStyle name="SAPBEXexcCritical6 3" xfId="49529" xr:uid="{00000000-0005-0000-0000-00007BC10000}"/>
    <cellStyle name="SAPBEXexcCritical6 3 2" xfId="49530" xr:uid="{00000000-0005-0000-0000-00007CC10000}"/>
    <cellStyle name="SAPBEXexcCritical6 3 2 2" xfId="49531" xr:uid="{00000000-0005-0000-0000-00007DC10000}"/>
    <cellStyle name="SAPBEXexcCritical6 3 2 3" xfId="49532" xr:uid="{00000000-0005-0000-0000-00007EC10000}"/>
    <cellStyle name="SAPBEXexcCritical6 3 3" xfId="49533" xr:uid="{00000000-0005-0000-0000-00007FC10000}"/>
    <cellStyle name="SAPBEXexcCritical6 3 3 2" xfId="49534" xr:uid="{00000000-0005-0000-0000-000080C10000}"/>
    <cellStyle name="SAPBEXexcCritical6 3 3 3" xfId="49535" xr:uid="{00000000-0005-0000-0000-000081C10000}"/>
    <cellStyle name="SAPBEXexcCritical6 3 4" xfId="49536" xr:uid="{00000000-0005-0000-0000-000082C10000}"/>
    <cellStyle name="SAPBEXexcCritical6 3 4 2" xfId="49537" xr:uid="{00000000-0005-0000-0000-000083C10000}"/>
    <cellStyle name="SAPBEXexcCritical6 3 5" xfId="49538" xr:uid="{00000000-0005-0000-0000-000084C10000}"/>
    <cellStyle name="SAPBEXexcCritical6 4" xfId="49539" xr:uid="{00000000-0005-0000-0000-000085C10000}"/>
    <cellStyle name="SAPBEXexcCritical6 4 2" xfId="49540" xr:uid="{00000000-0005-0000-0000-000086C10000}"/>
    <cellStyle name="SAPBEXexcCritical6 4 2 2" xfId="49541" xr:uid="{00000000-0005-0000-0000-000087C10000}"/>
    <cellStyle name="SAPBEXexcCritical6 4 2 3" xfId="49542" xr:uid="{00000000-0005-0000-0000-000088C10000}"/>
    <cellStyle name="SAPBEXexcCritical6 4 3" xfId="49543" xr:uid="{00000000-0005-0000-0000-000089C10000}"/>
    <cellStyle name="SAPBEXexcCritical6 4 3 2" xfId="49544" xr:uid="{00000000-0005-0000-0000-00008AC10000}"/>
    <cellStyle name="SAPBEXexcCritical6 4 3 3" xfId="49545" xr:uid="{00000000-0005-0000-0000-00008BC10000}"/>
    <cellStyle name="SAPBEXexcCritical6 4 4" xfId="49546" xr:uid="{00000000-0005-0000-0000-00008CC10000}"/>
    <cellStyle name="SAPBEXexcCritical6 4 4 2" xfId="49547" xr:uid="{00000000-0005-0000-0000-00008DC10000}"/>
    <cellStyle name="SAPBEXexcCritical6 4 5" xfId="49548" xr:uid="{00000000-0005-0000-0000-00008EC10000}"/>
    <cellStyle name="SAPBEXexcCritical6 5" xfId="49549" xr:uid="{00000000-0005-0000-0000-00008FC10000}"/>
    <cellStyle name="SAPBEXexcCritical6 5 2" xfId="49550" xr:uid="{00000000-0005-0000-0000-000090C10000}"/>
    <cellStyle name="SAPBEXexcCritical6 5 2 2" xfId="49551" xr:uid="{00000000-0005-0000-0000-000091C10000}"/>
    <cellStyle name="SAPBEXexcCritical6 5 2 3" xfId="49552" xr:uid="{00000000-0005-0000-0000-000092C10000}"/>
    <cellStyle name="SAPBEXexcCritical6 5 3" xfId="49553" xr:uid="{00000000-0005-0000-0000-000093C10000}"/>
    <cellStyle name="SAPBEXexcCritical6 5 3 2" xfId="49554" xr:uid="{00000000-0005-0000-0000-000094C10000}"/>
    <cellStyle name="SAPBEXexcCritical6 5 3 3" xfId="49555" xr:uid="{00000000-0005-0000-0000-000095C10000}"/>
    <cellStyle name="SAPBEXexcCritical6 5 4" xfId="49556" xr:uid="{00000000-0005-0000-0000-000096C10000}"/>
    <cellStyle name="SAPBEXexcCritical6 5 4 2" xfId="49557" xr:uid="{00000000-0005-0000-0000-000097C10000}"/>
    <cellStyle name="SAPBEXexcCritical6 5 5" xfId="49558" xr:uid="{00000000-0005-0000-0000-000098C10000}"/>
    <cellStyle name="SAPBEXexcCritical6 6" xfId="49559" xr:uid="{00000000-0005-0000-0000-000099C10000}"/>
    <cellStyle name="SAPBEXexcCritical6 6 2" xfId="49560" xr:uid="{00000000-0005-0000-0000-00009AC10000}"/>
    <cellStyle name="SAPBEXexcCritical6 6 2 2" xfId="49561" xr:uid="{00000000-0005-0000-0000-00009BC10000}"/>
    <cellStyle name="SAPBEXexcCritical6 6 2 3" xfId="49562" xr:uid="{00000000-0005-0000-0000-00009CC10000}"/>
    <cellStyle name="SAPBEXexcCritical6 6 3" xfId="49563" xr:uid="{00000000-0005-0000-0000-00009DC10000}"/>
    <cellStyle name="SAPBEXexcCritical6 6 3 2" xfId="49564" xr:uid="{00000000-0005-0000-0000-00009EC10000}"/>
    <cellStyle name="SAPBEXexcCritical6 6 3 3" xfId="49565" xr:uid="{00000000-0005-0000-0000-00009FC10000}"/>
    <cellStyle name="SAPBEXexcCritical6 6 4" xfId="49566" xr:uid="{00000000-0005-0000-0000-0000A0C10000}"/>
    <cellStyle name="SAPBEXexcCritical6 6 4 2" xfId="49567" xr:uid="{00000000-0005-0000-0000-0000A1C10000}"/>
    <cellStyle name="SAPBEXexcCritical6 6 5" xfId="49568" xr:uid="{00000000-0005-0000-0000-0000A2C10000}"/>
    <cellStyle name="SAPBEXexcCritical6 7" xfId="49569" xr:uid="{00000000-0005-0000-0000-0000A3C10000}"/>
    <cellStyle name="SAPBEXexcCritical6 7 2" xfId="49570" xr:uid="{00000000-0005-0000-0000-0000A4C10000}"/>
    <cellStyle name="SAPBEXexcCritical6 7 2 2" xfId="49571" xr:uid="{00000000-0005-0000-0000-0000A5C10000}"/>
    <cellStyle name="SAPBEXexcCritical6 7 2 3" xfId="49572" xr:uid="{00000000-0005-0000-0000-0000A6C10000}"/>
    <cellStyle name="SAPBEXexcCritical6 7 3" xfId="49573" xr:uid="{00000000-0005-0000-0000-0000A7C10000}"/>
    <cellStyle name="SAPBEXexcCritical6 7 3 2" xfId="49574" xr:uid="{00000000-0005-0000-0000-0000A8C10000}"/>
    <cellStyle name="SAPBEXexcCritical6 7 3 3" xfId="49575" xr:uid="{00000000-0005-0000-0000-0000A9C10000}"/>
    <cellStyle name="SAPBEXexcCritical6 7 4" xfId="49576" xr:uid="{00000000-0005-0000-0000-0000AAC10000}"/>
    <cellStyle name="SAPBEXexcCritical6 7 4 2" xfId="49577" xr:uid="{00000000-0005-0000-0000-0000ABC10000}"/>
    <cellStyle name="SAPBEXexcCritical6 7 5" xfId="49578" xr:uid="{00000000-0005-0000-0000-0000ACC10000}"/>
    <cellStyle name="SAPBEXexcCritical6 8" xfId="49579" xr:uid="{00000000-0005-0000-0000-0000ADC10000}"/>
    <cellStyle name="SAPBEXexcCritical6 8 2" xfId="49580" xr:uid="{00000000-0005-0000-0000-0000AEC10000}"/>
    <cellStyle name="SAPBEXexcCritical6 8 2 2" xfId="49581" xr:uid="{00000000-0005-0000-0000-0000AFC10000}"/>
    <cellStyle name="SAPBEXexcCritical6 8 2 3" xfId="49582" xr:uid="{00000000-0005-0000-0000-0000B0C10000}"/>
    <cellStyle name="SAPBEXexcCritical6 8 3" xfId="49583" xr:uid="{00000000-0005-0000-0000-0000B1C10000}"/>
    <cellStyle name="SAPBEXexcCritical6 8 3 2" xfId="49584" xr:uid="{00000000-0005-0000-0000-0000B2C10000}"/>
    <cellStyle name="SAPBEXexcCritical6 8 3 3" xfId="49585" xr:uid="{00000000-0005-0000-0000-0000B3C10000}"/>
    <cellStyle name="SAPBEXexcCritical6 8 4" xfId="49586" xr:uid="{00000000-0005-0000-0000-0000B4C10000}"/>
    <cellStyle name="SAPBEXexcCritical6 8 4 2" xfId="49587" xr:uid="{00000000-0005-0000-0000-0000B5C10000}"/>
    <cellStyle name="SAPBEXexcCritical6 8 5" xfId="49588" xr:uid="{00000000-0005-0000-0000-0000B6C10000}"/>
    <cellStyle name="SAPBEXexcCritical6 9" xfId="49589" xr:uid="{00000000-0005-0000-0000-0000B7C10000}"/>
    <cellStyle name="SAPBEXexcCritical6 9 2" xfId="49590" xr:uid="{00000000-0005-0000-0000-0000B8C10000}"/>
    <cellStyle name="SAPBEXexcCritical6 9 2 2" xfId="49591" xr:uid="{00000000-0005-0000-0000-0000B9C10000}"/>
    <cellStyle name="SAPBEXexcCritical6 9 2 3" xfId="49592" xr:uid="{00000000-0005-0000-0000-0000BAC10000}"/>
    <cellStyle name="SAPBEXexcCritical6 9 3" xfId="49593" xr:uid="{00000000-0005-0000-0000-0000BBC10000}"/>
    <cellStyle name="SAPBEXexcCritical6 9 3 2" xfId="49594" xr:uid="{00000000-0005-0000-0000-0000BCC10000}"/>
    <cellStyle name="SAPBEXexcCritical6 9 3 3" xfId="49595" xr:uid="{00000000-0005-0000-0000-0000BDC10000}"/>
    <cellStyle name="SAPBEXexcCritical6 9 4" xfId="49596" xr:uid="{00000000-0005-0000-0000-0000BEC10000}"/>
    <cellStyle name="SAPBEXexcCritical6 9 4 2" xfId="49597" xr:uid="{00000000-0005-0000-0000-0000BFC10000}"/>
    <cellStyle name="SAPBEXexcCritical6 9 5" xfId="49598" xr:uid="{00000000-0005-0000-0000-0000C0C10000}"/>
    <cellStyle name="SAPBEXexcGood1" xfId="49599" xr:uid="{00000000-0005-0000-0000-0000C1C10000}"/>
    <cellStyle name="SAPBEXexcGood1 10" xfId="49600" xr:uid="{00000000-0005-0000-0000-0000C2C10000}"/>
    <cellStyle name="SAPBEXexcGood1 10 2" xfId="49601" xr:uid="{00000000-0005-0000-0000-0000C3C10000}"/>
    <cellStyle name="SAPBEXexcGood1 10 2 2" xfId="49602" xr:uid="{00000000-0005-0000-0000-0000C4C10000}"/>
    <cellStyle name="SAPBEXexcGood1 10 2 3" xfId="49603" xr:uid="{00000000-0005-0000-0000-0000C5C10000}"/>
    <cellStyle name="SAPBEXexcGood1 10 3" xfId="49604" xr:uid="{00000000-0005-0000-0000-0000C6C10000}"/>
    <cellStyle name="SAPBEXexcGood1 10 3 2" xfId="49605" xr:uid="{00000000-0005-0000-0000-0000C7C10000}"/>
    <cellStyle name="SAPBEXexcGood1 10 3 3" xfId="49606" xr:uid="{00000000-0005-0000-0000-0000C8C10000}"/>
    <cellStyle name="SAPBEXexcGood1 10 4" xfId="49607" xr:uid="{00000000-0005-0000-0000-0000C9C10000}"/>
    <cellStyle name="SAPBEXexcGood1 10 4 2" xfId="49608" xr:uid="{00000000-0005-0000-0000-0000CAC10000}"/>
    <cellStyle name="SAPBEXexcGood1 10 5" xfId="49609" xr:uid="{00000000-0005-0000-0000-0000CBC10000}"/>
    <cellStyle name="SAPBEXexcGood1 11" xfId="49610" xr:uid="{00000000-0005-0000-0000-0000CCC10000}"/>
    <cellStyle name="SAPBEXexcGood1 11 2" xfId="49611" xr:uid="{00000000-0005-0000-0000-0000CDC10000}"/>
    <cellStyle name="SAPBEXexcGood1 11 2 2" xfId="49612" xr:uid="{00000000-0005-0000-0000-0000CEC10000}"/>
    <cellStyle name="SAPBEXexcGood1 11 2 3" xfId="49613" xr:uid="{00000000-0005-0000-0000-0000CFC10000}"/>
    <cellStyle name="SAPBEXexcGood1 11 3" xfId="49614" xr:uid="{00000000-0005-0000-0000-0000D0C10000}"/>
    <cellStyle name="SAPBEXexcGood1 11 3 2" xfId="49615" xr:uid="{00000000-0005-0000-0000-0000D1C10000}"/>
    <cellStyle name="SAPBEXexcGood1 11 3 3" xfId="49616" xr:uid="{00000000-0005-0000-0000-0000D2C10000}"/>
    <cellStyle name="SAPBEXexcGood1 11 4" xfId="49617" xr:uid="{00000000-0005-0000-0000-0000D3C10000}"/>
    <cellStyle name="SAPBEXexcGood1 11 4 2" xfId="49618" xr:uid="{00000000-0005-0000-0000-0000D4C10000}"/>
    <cellStyle name="SAPBEXexcGood1 11 5" xfId="49619" xr:uid="{00000000-0005-0000-0000-0000D5C10000}"/>
    <cellStyle name="SAPBEXexcGood1 12" xfId="49620" xr:uid="{00000000-0005-0000-0000-0000D6C10000}"/>
    <cellStyle name="SAPBEXexcGood1 12 2" xfId="49621" xr:uid="{00000000-0005-0000-0000-0000D7C10000}"/>
    <cellStyle name="SAPBEXexcGood1 12 2 2" xfId="49622" xr:uid="{00000000-0005-0000-0000-0000D8C10000}"/>
    <cellStyle name="SAPBEXexcGood1 12 2 3" xfId="49623" xr:uid="{00000000-0005-0000-0000-0000D9C10000}"/>
    <cellStyle name="SAPBEXexcGood1 12 3" xfId="49624" xr:uid="{00000000-0005-0000-0000-0000DAC10000}"/>
    <cellStyle name="SAPBEXexcGood1 12 3 2" xfId="49625" xr:uid="{00000000-0005-0000-0000-0000DBC10000}"/>
    <cellStyle name="SAPBEXexcGood1 12 3 3" xfId="49626" xr:uid="{00000000-0005-0000-0000-0000DCC10000}"/>
    <cellStyle name="SAPBEXexcGood1 12 4" xfId="49627" xr:uid="{00000000-0005-0000-0000-0000DDC10000}"/>
    <cellStyle name="SAPBEXexcGood1 12 4 2" xfId="49628" xr:uid="{00000000-0005-0000-0000-0000DEC10000}"/>
    <cellStyle name="SAPBEXexcGood1 12 5" xfId="49629" xr:uid="{00000000-0005-0000-0000-0000DFC10000}"/>
    <cellStyle name="SAPBEXexcGood1 13" xfId="49630" xr:uid="{00000000-0005-0000-0000-0000E0C10000}"/>
    <cellStyle name="SAPBEXexcGood1 13 2" xfId="49631" xr:uid="{00000000-0005-0000-0000-0000E1C10000}"/>
    <cellStyle name="SAPBEXexcGood1 13 2 2" xfId="49632" xr:uid="{00000000-0005-0000-0000-0000E2C10000}"/>
    <cellStyle name="SAPBEXexcGood1 13 2 3" xfId="49633" xr:uid="{00000000-0005-0000-0000-0000E3C10000}"/>
    <cellStyle name="SAPBEXexcGood1 13 3" xfId="49634" xr:uid="{00000000-0005-0000-0000-0000E4C10000}"/>
    <cellStyle name="SAPBEXexcGood1 13 3 2" xfId="49635" xr:uid="{00000000-0005-0000-0000-0000E5C10000}"/>
    <cellStyle name="SAPBEXexcGood1 13 3 3" xfId="49636" xr:uid="{00000000-0005-0000-0000-0000E6C10000}"/>
    <cellStyle name="SAPBEXexcGood1 13 4" xfId="49637" xr:uid="{00000000-0005-0000-0000-0000E7C10000}"/>
    <cellStyle name="SAPBEXexcGood1 13 4 2" xfId="49638" xr:uid="{00000000-0005-0000-0000-0000E8C10000}"/>
    <cellStyle name="SAPBEXexcGood1 13 5" xfId="49639" xr:uid="{00000000-0005-0000-0000-0000E9C10000}"/>
    <cellStyle name="SAPBEXexcGood1 14" xfId="49640" xr:uid="{00000000-0005-0000-0000-0000EAC10000}"/>
    <cellStyle name="SAPBEXexcGood1 14 2" xfId="49641" xr:uid="{00000000-0005-0000-0000-0000EBC10000}"/>
    <cellStyle name="SAPBEXexcGood1 14 2 2" xfId="49642" xr:uid="{00000000-0005-0000-0000-0000ECC10000}"/>
    <cellStyle name="SAPBEXexcGood1 14 2 3" xfId="49643" xr:uid="{00000000-0005-0000-0000-0000EDC10000}"/>
    <cellStyle name="SAPBEXexcGood1 14 3" xfId="49644" xr:uid="{00000000-0005-0000-0000-0000EEC10000}"/>
    <cellStyle name="SAPBEXexcGood1 14 3 2" xfId="49645" xr:uid="{00000000-0005-0000-0000-0000EFC10000}"/>
    <cellStyle name="SAPBEXexcGood1 14 3 3" xfId="49646" xr:uid="{00000000-0005-0000-0000-0000F0C10000}"/>
    <cellStyle name="SAPBEXexcGood1 14 4" xfId="49647" xr:uid="{00000000-0005-0000-0000-0000F1C10000}"/>
    <cellStyle name="SAPBEXexcGood1 14 4 2" xfId="49648" xr:uid="{00000000-0005-0000-0000-0000F2C10000}"/>
    <cellStyle name="SAPBEXexcGood1 14 5" xfId="49649" xr:uid="{00000000-0005-0000-0000-0000F3C10000}"/>
    <cellStyle name="SAPBEXexcGood1 15" xfId="49650" xr:uid="{00000000-0005-0000-0000-0000F4C10000}"/>
    <cellStyle name="SAPBEXexcGood1 15 2" xfId="49651" xr:uid="{00000000-0005-0000-0000-0000F5C10000}"/>
    <cellStyle name="SAPBEXexcGood1 15 2 2" xfId="49652" xr:uid="{00000000-0005-0000-0000-0000F6C10000}"/>
    <cellStyle name="SAPBEXexcGood1 15 2 3" xfId="49653" xr:uid="{00000000-0005-0000-0000-0000F7C10000}"/>
    <cellStyle name="SAPBEXexcGood1 15 3" xfId="49654" xr:uid="{00000000-0005-0000-0000-0000F8C10000}"/>
    <cellStyle name="SAPBEXexcGood1 15 3 2" xfId="49655" xr:uid="{00000000-0005-0000-0000-0000F9C10000}"/>
    <cellStyle name="SAPBEXexcGood1 15 3 3" xfId="49656" xr:uid="{00000000-0005-0000-0000-0000FAC10000}"/>
    <cellStyle name="SAPBEXexcGood1 15 4" xfId="49657" xr:uid="{00000000-0005-0000-0000-0000FBC10000}"/>
    <cellStyle name="SAPBEXexcGood1 15 4 2" xfId="49658" xr:uid="{00000000-0005-0000-0000-0000FCC10000}"/>
    <cellStyle name="SAPBEXexcGood1 15 5" xfId="49659" xr:uid="{00000000-0005-0000-0000-0000FDC10000}"/>
    <cellStyle name="SAPBEXexcGood1 16" xfId="49660" xr:uid="{00000000-0005-0000-0000-0000FEC10000}"/>
    <cellStyle name="SAPBEXexcGood1 16 2" xfId="49661" xr:uid="{00000000-0005-0000-0000-0000FFC10000}"/>
    <cellStyle name="SAPBEXexcGood1 16 2 2" xfId="49662" xr:uid="{00000000-0005-0000-0000-000000C20000}"/>
    <cellStyle name="SAPBEXexcGood1 16 2 3" xfId="49663" xr:uid="{00000000-0005-0000-0000-000001C20000}"/>
    <cellStyle name="SAPBEXexcGood1 16 3" xfId="49664" xr:uid="{00000000-0005-0000-0000-000002C20000}"/>
    <cellStyle name="SAPBEXexcGood1 16 3 2" xfId="49665" xr:uid="{00000000-0005-0000-0000-000003C20000}"/>
    <cellStyle name="SAPBEXexcGood1 16 3 3" xfId="49666" xr:uid="{00000000-0005-0000-0000-000004C20000}"/>
    <cellStyle name="SAPBEXexcGood1 16 4" xfId="49667" xr:uid="{00000000-0005-0000-0000-000005C20000}"/>
    <cellStyle name="SAPBEXexcGood1 16 4 2" xfId="49668" xr:uid="{00000000-0005-0000-0000-000006C20000}"/>
    <cellStyle name="SAPBEXexcGood1 16 5" xfId="49669" xr:uid="{00000000-0005-0000-0000-000007C20000}"/>
    <cellStyle name="SAPBEXexcGood1 17" xfId="49670" xr:uid="{00000000-0005-0000-0000-000008C20000}"/>
    <cellStyle name="SAPBEXexcGood1 17 2" xfId="49671" xr:uid="{00000000-0005-0000-0000-000009C20000}"/>
    <cellStyle name="SAPBEXexcGood1 17 3" xfId="49672" xr:uid="{00000000-0005-0000-0000-00000AC20000}"/>
    <cellStyle name="SAPBEXexcGood1 18" xfId="49673" xr:uid="{00000000-0005-0000-0000-00000BC20000}"/>
    <cellStyle name="SAPBEXexcGood1 18 2" xfId="49674" xr:uid="{00000000-0005-0000-0000-00000CC20000}"/>
    <cellStyle name="SAPBEXexcGood1 18 3" xfId="49675" xr:uid="{00000000-0005-0000-0000-00000DC20000}"/>
    <cellStyle name="SAPBEXexcGood1 19" xfId="49676" xr:uid="{00000000-0005-0000-0000-00000EC20000}"/>
    <cellStyle name="SAPBEXexcGood1 19 2" xfId="49677" xr:uid="{00000000-0005-0000-0000-00000FC20000}"/>
    <cellStyle name="SAPBEXexcGood1 2" xfId="49678" xr:uid="{00000000-0005-0000-0000-000010C20000}"/>
    <cellStyle name="SAPBEXexcGood1 2 2" xfId="49679" xr:uid="{00000000-0005-0000-0000-000011C20000}"/>
    <cellStyle name="SAPBEXexcGood1 2 2 2" xfId="49680" xr:uid="{00000000-0005-0000-0000-000012C20000}"/>
    <cellStyle name="SAPBEXexcGood1 2 2 3" xfId="49681" xr:uid="{00000000-0005-0000-0000-000013C20000}"/>
    <cellStyle name="SAPBEXexcGood1 2 3" xfId="49682" xr:uid="{00000000-0005-0000-0000-000014C20000}"/>
    <cellStyle name="SAPBEXexcGood1 2 3 2" xfId="49683" xr:uid="{00000000-0005-0000-0000-000015C20000}"/>
    <cellStyle name="SAPBEXexcGood1 2 3 3" xfId="49684" xr:uid="{00000000-0005-0000-0000-000016C20000}"/>
    <cellStyle name="SAPBEXexcGood1 2 4" xfId="49685" xr:uid="{00000000-0005-0000-0000-000017C20000}"/>
    <cellStyle name="SAPBEXexcGood1 2 4 2" xfId="49686" xr:uid="{00000000-0005-0000-0000-000018C20000}"/>
    <cellStyle name="SAPBEXexcGood1 2 5" xfId="49687" xr:uid="{00000000-0005-0000-0000-000019C20000}"/>
    <cellStyle name="SAPBEXexcGood1 20" xfId="49688" xr:uid="{00000000-0005-0000-0000-00001AC20000}"/>
    <cellStyle name="SAPBEXexcGood1 21" xfId="49689" xr:uid="{00000000-0005-0000-0000-00001BC20000}"/>
    <cellStyle name="SAPBEXexcGood1 3" xfId="49690" xr:uid="{00000000-0005-0000-0000-00001CC20000}"/>
    <cellStyle name="SAPBEXexcGood1 3 2" xfId="49691" xr:uid="{00000000-0005-0000-0000-00001DC20000}"/>
    <cellStyle name="SAPBEXexcGood1 3 2 2" xfId="49692" xr:uid="{00000000-0005-0000-0000-00001EC20000}"/>
    <cellStyle name="SAPBEXexcGood1 3 2 3" xfId="49693" xr:uid="{00000000-0005-0000-0000-00001FC20000}"/>
    <cellStyle name="SAPBEXexcGood1 3 3" xfId="49694" xr:uid="{00000000-0005-0000-0000-000020C20000}"/>
    <cellStyle name="SAPBEXexcGood1 3 3 2" xfId="49695" xr:uid="{00000000-0005-0000-0000-000021C20000}"/>
    <cellStyle name="SAPBEXexcGood1 3 3 3" xfId="49696" xr:uid="{00000000-0005-0000-0000-000022C20000}"/>
    <cellStyle name="SAPBEXexcGood1 3 4" xfId="49697" xr:uid="{00000000-0005-0000-0000-000023C20000}"/>
    <cellStyle name="SAPBEXexcGood1 3 4 2" xfId="49698" xr:uid="{00000000-0005-0000-0000-000024C20000}"/>
    <cellStyle name="SAPBEXexcGood1 3 5" xfId="49699" xr:uid="{00000000-0005-0000-0000-000025C20000}"/>
    <cellStyle name="SAPBEXexcGood1 4" xfId="49700" xr:uid="{00000000-0005-0000-0000-000026C20000}"/>
    <cellStyle name="SAPBEXexcGood1 4 2" xfId="49701" xr:uid="{00000000-0005-0000-0000-000027C20000}"/>
    <cellStyle name="SAPBEXexcGood1 4 2 2" xfId="49702" xr:uid="{00000000-0005-0000-0000-000028C20000}"/>
    <cellStyle name="SAPBEXexcGood1 4 2 3" xfId="49703" xr:uid="{00000000-0005-0000-0000-000029C20000}"/>
    <cellStyle name="SAPBEXexcGood1 4 3" xfId="49704" xr:uid="{00000000-0005-0000-0000-00002AC20000}"/>
    <cellStyle name="SAPBEXexcGood1 4 3 2" xfId="49705" xr:uid="{00000000-0005-0000-0000-00002BC20000}"/>
    <cellStyle name="SAPBEXexcGood1 4 3 3" xfId="49706" xr:uid="{00000000-0005-0000-0000-00002CC20000}"/>
    <cellStyle name="SAPBEXexcGood1 4 4" xfId="49707" xr:uid="{00000000-0005-0000-0000-00002DC20000}"/>
    <cellStyle name="SAPBEXexcGood1 4 4 2" xfId="49708" xr:uid="{00000000-0005-0000-0000-00002EC20000}"/>
    <cellStyle name="SAPBEXexcGood1 4 5" xfId="49709" xr:uid="{00000000-0005-0000-0000-00002FC20000}"/>
    <cellStyle name="SAPBEXexcGood1 5" xfId="49710" xr:uid="{00000000-0005-0000-0000-000030C20000}"/>
    <cellStyle name="SAPBEXexcGood1 5 2" xfId="49711" xr:uid="{00000000-0005-0000-0000-000031C20000}"/>
    <cellStyle name="SAPBEXexcGood1 5 2 2" xfId="49712" xr:uid="{00000000-0005-0000-0000-000032C20000}"/>
    <cellStyle name="SAPBEXexcGood1 5 2 3" xfId="49713" xr:uid="{00000000-0005-0000-0000-000033C20000}"/>
    <cellStyle name="SAPBEXexcGood1 5 3" xfId="49714" xr:uid="{00000000-0005-0000-0000-000034C20000}"/>
    <cellStyle name="SAPBEXexcGood1 5 3 2" xfId="49715" xr:uid="{00000000-0005-0000-0000-000035C20000}"/>
    <cellStyle name="SAPBEXexcGood1 5 3 3" xfId="49716" xr:uid="{00000000-0005-0000-0000-000036C20000}"/>
    <cellStyle name="SAPBEXexcGood1 5 4" xfId="49717" xr:uid="{00000000-0005-0000-0000-000037C20000}"/>
    <cellStyle name="SAPBEXexcGood1 5 4 2" xfId="49718" xr:uid="{00000000-0005-0000-0000-000038C20000}"/>
    <cellStyle name="SAPBEXexcGood1 5 5" xfId="49719" xr:uid="{00000000-0005-0000-0000-000039C20000}"/>
    <cellStyle name="SAPBEXexcGood1 6" xfId="49720" xr:uid="{00000000-0005-0000-0000-00003AC20000}"/>
    <cellStyle name="SAPBEXexcGood1 6 2" xfId="49721" xr:uid="{00000000-0005-0000-0000-00003BC20000}"/>
    <cellStyle name="SAPBEXexcGood1 6 2 2" xfId="49722" xr:uid="{00000000-0005-0000-0000-00003CC20000}"/>
    <cellStyle name="SAPBEXexcGood1 6 2 3" xfId="49723" xr:uid="{00000000-0005-0000-0000-00003DC20000}"/>
    <cellStyle name="SAPBEXexcGood1 6 3" xfId="49724" xr:uid="{00000000-0005-0000-0000-00003EC20000}"/>
    <cellStyle name="SAPBEXexcGood1 6 3 2" xfId="49725" xr:uid="{00000000-0005-0000-0000-00003FC20000}"/>
    <cellStyle name="SAPBEXexcGood1 6 3 3" xfId="49726" xr:uid="{00000000-0005-0000-0000-000040C20000}"/>
    <cellStyle name="SAPBEXexcGood1 6 4" xfId="49727" xr:uid="{00000000-0005-0000-0000-000041C20000}"/>
    <cellStyle name="SAPBEXexcGood1 6 4 2" xfId="49728" xr:uid="{00000000-0005-0000-0000-000042C20000}"/>
    <cellStyle name="SAPBEXexcGood1 6 5" xfId="49729" xr:uid="{00000000-0005-0000-0000-000043C20000}"/>
    <cellStyle name="SAPBEXexcGood1 7" xfId="49730" xr:uid="{00000000-0005-0000-0000-000044C20000}"/>
    <cellStyle name="SAPBEXexcGood1 7 2" xfId="49731" xr:uid="{00000000-0005-0000-0000-000045C20000}"/>
    <cellStyle name="SAPBEXexcGood1 7 2 2" xfId="49732" xr:uid="{00000000-0005-0000-0000-000046C20000}"/>
    <cellStyle name="SAPBEXexcGood1 7 2 3" xfId="49733" xr:uid="{00000000-0005-0000-0000-000047C20000}"/>
    <cellStyle name="SAPBEXexcGood1 7 3" xfId="49734" xr:uid="{00000000-0005-0000-0000-000048C20000}"/>
    <cellStyle name="SAPBEXexcGood1 7 3 2" xfId="49735" xr:uid="{00000000-0005-0000-0000-000049C20000}"/>
    <cellStyle name="SAPBEXexcGood1 7 3 3" xfId="49736" xr:uid="{00000000-0005-0000-0000-00004AC20000}"/>
    <cellStyle name="SAPBEXexcGood1 7 4" xfId="49737" xr:uid="{00000000-0005-0000-0000-00004BC20000}"/>
    <cellStyle name="SAPBEXexcGood1 7 4 2" xfId="49738" xr:uid="{00000000-0005-0000-0000-00004CC20000}"/>
    <cellStyle name="SAPBEXexcGood1 7 5" xfId="49739" xr:uid="{00000000-0005-0000-0000-00004DC20000}"/>
    <cellStyle name="SAPBEXexcGood1 8" xfId="49740" xr:uid="{00000000-0005-0000-0000-00004EC20000}"/>
    <cellStyle name="SAPBEXexcGood1 8 2" xfId="49741" xr:uid="{00000000-0005-0000-0000-00004FC20000}"/>
    <cellStyle name="SAPBEXexcGood1 8 2 2" xfId="49742" xr:uid="{00000000-0005-0000-0000-000050C20000}"/>
    <cellStyle name="SAPBEXexcGood1 8 2 3" xfId="49743" xr:uid="{00000000-0005-0000-0000-000051C20000}"/>
    <cellStyle name="SAPBEXexcGood1 8 3" xfId="49744" xr:uid="{00000000-0005-0000-0000-000052C20000}"/>
    <cellStyle name="SAPBEXexcGood1 8 3 2" xfId="49745" xr:uid="{00000000-0005-0000-0000-000053C20000}"/>
    <cellStyle name="SAPBEXexcGood1 8 3 3" xfId="49746" xr:uid="{00000000-0005-0000-0000-000054C20000}"/>
    <cellStyle name="SAPBEXexcGood1 8 4" xfId="49747" xr:uid="{00000000-0005-0000-0000-000055C20000}"/>
    <cellStyle name="SAPBEXexcGood1 8 4 2" xfId="49748" xr:uid="{00000000-0005-0000-0000-000056C20000}"/>
    <cellStyle name="SAPBEXexcGood1 8 5" xfId="49749" xr:uid="{00000000-0005-0000-0000-000057C20000}"/>
    <cellStyle name="SAPBEXexcGood1 9" xfId="49750" xr:uid="{00000000-0005-0000-0000-000058C20000}"/>
    <cellStyle name="SAPBEXexcGood1 9 2" xfId="49751" xr:uid="{00000000-0005-0000-0000-000059C20000}"/>
    <cellStyle name="SAPBEXexcGood1 9 2 2" xfId="49752" xr:uid="{00000000-0005-0000-0000-00005AC20000}"/>
    <cellStyle name="SAPBEXexcGood1 9 2 3" xfId="49753" xr:uid="{00000000-0005-0000-0000-00005BC20000}"/>
    <cellStyle name="SAPBEXexcGood1 9 3" xfId="49754" xr:uid="{00000000-0005-0000-0000-00005CC20000}"/>
    <cellStyle name="SAPBEXexcGood1 9 3 2" xfId="49755" xr:uid="{00000000-0005-0000-0000-00005DC20000}"/>
    <cellStyle name="SAPBEXexcGood1 9 3 3" xfId="49756" xr:uid="{00000000-0005-0000-0000-00005EC20000}"/>
    <cellStyle name="SAPBEXexcGood1 9 4" xfId="49757" xr:uid="{00000000-0005-0000-0000-00005FC20000}"/>
    <cellStyle name="SAPBEXexcGood1 9 4 2" xfId="49758" xr:uid="{00000000-0005-0000-0000-000060C20000}"/>
    <cellStyle name="SAPBEXexcGood1 9 5" xfId="49759" xr:uid="{00000000-0005-0000-0000-000061C20000}"/>
    <cellStyle name="SAPBEXexcGood2" xfId="49760" xr:uid="{00000000-0005-0000-0000-000062C20000}"/>
    <cellStyle name="SAPBEXexcGood2 10" xfId="49761" xr:uid="{00000000-0005-0000-0000-000063C20000}"/>
    <cellStyle name="SAPBEXexcGood2 10 2" xfId="49762" xr:uid="{00000000-0005-0000-0000-000064C20000}"/>
    <cellStyle name="SAPBEXexcGood2 10 2 2" xfId="49763" xr:uid="{00000000-0005-0000-0000-000065C20000}"/>
    <cellStyle name="SAPBEXexcGood2 10 2 3" xfId="49764" xr:uid="{00000000-0005-0000-0000-000066C20000}"/>
    <cellStyle name="SAPBEXexcGood2 10 3" xfId="49765" xr:uid="{00000000-0005-0000-0000-000067C20000}"/>
    <cellStyle name="SAPBEXexcGood2 10 3 2" xfId="49766" xr:uid="{00000000-0005-0000-0000-000068C20000}"/>
    <cellStyle name="SAPBEXexcGood2 10 3 3" xfId="49767" xr:uid="{00000000-0005-0000-0000-000069C20000}"/>
    <cellStyle name="SAPBEXexcGood2 10 4" xfId="49768" xr:uid="{00000000-0005-0000-0000-00006AC20000}"/>
    <cellStyle name="SAPBEXexcGood2 10 4 2" xfId="49769" xr:uid="{00000000-0005-0000-0000-00006BC20000}"/>
    <cellStyle name="SAPBEXexcGood2 10 5" xfId="49770" xr:uid="{00000000-0005-0000-0000-00006CC20000}"/>
    <cellStyle name="SAPBEXexcGood2 11" xfId="49771" xr:uid="{00000000-0005-0000-0000-00006DC20000}"/>
    <cellStyle name="SAPBEXexcGood2 11 2" xfId="49772" xr:uid="{00000000-0005-0000-0000-00006EC20000}"/>
    <cellStyle name="SAPBEXexcGood2 11 2 2" xfId="49773" xr:uid="{00000000-0005-0000-0000-00006FC20000}"/>
    <cellStyle name="SAPBEXexcGood2 11 2 3" xfId="49774" xr:uid="{00000000-0005-0000-0000-000070C20000}"/>
    <cellStyle name="SAPBEXexcGood2 11 3" xfId="49775" xr:uid="{00000000-0005-0000-0000-000071C20000}"/>
    <cellStyle name="SAPBEXexcGood2 11 3 2" xfId="49776" xr:uid="{00000000-0005-0000-0000-000072C20000}"/>
    <cellStyle name="SAPBEXexcGood2 11 3 3" xfId="49777" xr:uid="{00000000-0005-0000-0000-000073C20000}"/>
    <cellStyle name="SAPBEXexcGood2 11 4" xfId="49778" xr:uid="{00000000-0005-0000-0000-000074C20000}"/>
    <cellStyle name="SAPBEXexcGood2 11 4 2" xfId="49779" xr:uid="{00000000-0005-0000-0000-000075C20000}"/>
    <cellStyle name="SAPBEXexcGood2 11 5" xfId="49780" xr:uid="{00000000-0005-0000-0000-000076C20000}"/>
    <cellStyle name="SAPBEXexcGood2 12" xfId="49781" xr:uid="{00000000-0005-0000-0000-000077C20000}"/>
    <cellStyle name="SAPBEXexcGood2 12 2" xfId="49782" xr:uid="{00000000-0005-0000-0000-000078C20000}"/>
    <cellStyle name="SAPBEXexcGood2 12 2 2" xfId="49783" xr:uid="{00000000-0005-0000-0000-000079C20000}"/>
    <cellStyle name="SAPBEXexcGood2 12 2 3" xfId="49784" xr:uid="{00000000-0005-0000-0000-00007AC20000}"/>
    <cellStyle name="SAPBEXexcGood2 12 3" xfId="49785" xr:uid="{00000000-0005-0000-0000-00007BC20000}"/>
    <cellStyle name="SAPBEXexcGood2 12 3 2" xfId="49786" xr:uid="{00000000-0005-0000-0000-00007CC20000}"/>
    <cellStyle name="SAPBEXexcGood2 12 3 3" xfId="49787" xr:uid="{00000000-0005-0000-0000-00007DC20000}"/>
    <cellStyle name="SAPBEXexcGood2 12 4" xfId="49788" xr:uid="{00000000-0005-0000-0000-00007EC20000}"/>
    <cellStyle name="SAPBEXexcGood2 12 4 2" xfId="49789" xr:uid="{00000000-0005-0000-0000-00007FC20000}"/>
    <cellStyle name="SAPBEXexcGood2 12 5" xfId="49790" xr:uid="{00000000-0005-0000-0000-000080C20000}"/>
    <cellStyle name="SAPBEXexcGood2 13" xfId="49791" xr:uid="{00000000-0005-0000-0000-000081C20000}"/>
    <cellStyle name="SAPBEXexcGood2 13 2" xfId="49792" xr:uid="{00000000-0005-0000-0000-000082C20000}"/>
    <cellStyle name="SAPBEXexcGood2 13 2 2" xfId="49793" xr:uid="{00000000-0005-0000-0000-000083C20000}"/>
    <cellStyle name="SAPBEXexcGood2 13 2 3" xfId="49794" xr:uid="{00000000-0005-0000-0000-000084C20000}"/>
    <cellStyle name="SAPBEXexcGood2 13 3" xfId="49795" xr:uid="{00000000-0005-0000-0000-000085C20000}"/>
    <cellStyle name="SAPBEXexcGood2 13 3 2" xfId="49796" xr:uid="{00000000-0005-0000-0000-000086C20000}"/>
    <cellStyle name="SAPBEXexcGood2 13 3 3" xfId="49797" xr:uid="{00000000-0005-0000-0000-000087C20000}"/>
    <cellStyle name="SAPBEXexcGood2 13 4" xfId="49798" xr:uid="{00000000-0005-0000-0000-000088C20000}"/>
    <cellStyle name="SAPBEXexcGood2 13 4 2" xfId="49799" xr:uid="{00000000-0005-0000-0000-000089C20000}"/>
    <cellStyle name="SAPBEXexcGood2 13 5" xfId="49800" xr:uid="{00000000-0005-0000-0000-00008AC20000}"/>
    <cellStyle name="SAPBEXexcGood2 14" xfId="49801" xr:uid="{00000000-0005-0000-0000-00008BC20000}"/>
    <cellStyle name="SAPBEXexcGood2 14 2" xfId="49802" xr:uid="{00000000-0005-0000-0000-00008CC20000}"/>
    <cellStyle name="SAPBEXexcGood2 14 2 2" xfId="49803" xr:uid="{00000000-0005-0000-0000-00008DC20000}"/>
    <cellStyle name="SAPBEXexcGood2 14 2 3" xfId="49804" xr:uid="{00000000-0005-0000-0000-00008EC20000}"/>
    <cellStyle name="SAPBEXexcGood2 14 3" xfId="49805" xr:uid="{00000000-0005-0000-0000-00008FC20000}"/>
    <cellStyle name="SAPBEXexcGood2 14 3 2" xfId="49806" xr:uid="{00000000-0005-0000-0000-000090C20000}"/>
    <cellStyle name="SAPBEXexcGood2 14 3 3" xfId="49807" xr:uid="{00000000-0005-0000-0000-000091C20000}"/>
    <cellStyle name="SAPBEXexcGood2 14 4" xfId="49808" xr:uid="{00000000-0005-0000-0000-000092C20000}"/>
    <cellStyle name="SAPBEXexcGood2 14 4 2" xfId="49809" xr:uid="{00000000-0005-0000-0000-000093C20000}"/>
    <cellStyle name="SAPBEXexcGood2 14 5" xfId="49810" xr:uid="{00000000-0005-0000-0000-000094C20000}"/>
    <cellStyle name="SAPBEXexcGood2 15" xfId="49811" xr:uid="{00000000-0005-0000-0000-000095C20000}"/>
    <cellStyle name="SAPBEXexcGood2 15 2" xfId="49812" xr:uid="{00000000-0005-0000-0000-000096C20000}"/>
    <cellStyle name="SAPBEXexcGood2 15 2 2" xfId="49813" xr:uid="{00000000-0005-0000-0000-000097C20000}"/>
    <cellStyle name="SAPBEXexcGood2 15 2 3" xfId="49814" xr:uid="{00000000-0005-0000-0000-000098C20000}"/>
    <cellStyle name="SAPBEXexcGood2 15 3" xfId="49815" xr:uid="{00000000-0005-0000-0000-000099C20000}"/>
    <cellStyle name="SAPBEXexcGood2 15 3 2" xfId="49816" xr:uid="{00000000-0005-0000-0000-00009AC20000}"/>
    <cellStyle name="SAPBEXexcGood2 15 3 3" xfId="49817" xr:uid="{00000000-0005-0000-0000-00009BC20000}"/>
    <cellStyle name="SAPBEXexcGood2 15 4" xfId="49818" xr:uid="{00000000-0005-0000-0000-00009CC20000}"/>
    <cellStyle name="SAPBEXexcGood2 15 4 2" xfId="49819" xr:uid="{00000000-0005-0000-0000-00009DC20000}"/>
    <cellStyle name="SAPBEXexcGood2 15 5" xfId="49820" xr:uid="{00000000-0005-0000-0000-00009EC20000}"/>
    <cellStyle name="SAPBEXexcGood2 16" xfId="49821" xr:uid="{00000000-0005-0000-0000-00009FC20000}"/>
    <cellStyle name="SAPBEXexcGood2 16 2" xfId="49822" xr:uid="{00000000-0005-0000-0000-0000A0C20000}"/>
    <cellStyle name="SAPBEXexcGood2 16 2 2" xfId="49823" xr:uid="{00000000-0005-0000-0000-0000A1C20000}"/>
    <cellStyle name="SAPBEXexcGood2 16 2 3" xfId="49824" xr:uid="{00000000-0005-0000-0000-0000A2C20000}"/>
    <cellStyle name="SAPBEXexcGood2 16 3" xfId="49825" xr:uid="{00000000-0005-0000-0000-0000A3C20000}"/>
    <cellStyle name="SAPBEXexcGood2 16 3 2" xfId="49826" xr:uid="{00000000-0005-0000-0000-0000A4C20000}"/>
    <cellStyle name="SAPBEXexcGood2 16 3 3" xfId="49827" xr:uid="{00000000-0005-0000-0000-0000A5C20000}"/>
    <cellStyle name="SAPBEXexcGood2 16 4" xfId="49828" xr:uid="{00000000-0005-0000-0000-0000A6C20000}"/>
    <cellStyle name="SAPBEXexcGood2 16 4 2" xfId="49829" xr:uid="{00000000-0005-0000-0000-0000A7C20000}"/>
    <cellStyle name="SAPBEXexcGood2 16 5" xfId="49830" xr:uid="{00000000-0005-0000-0000-0000A8C20000}"/>
    <cellStyle name="SAPBEXexcGood2 17" xfId="49831" xr:uid="{00000000-0005-0000-0000-0000A9C20000}"/>
    <cellStyle name="SAPBEXexcGood2 17 2" xfId="49832" xr:uid="{00000000-0005-0000-0000-0000AAC20000}"/>
    <cellStyle name="SAPBEXexcGood2 17 3" xfId="49833" xr:uid="{00000000-0005-0000-0000-0000ABC20000}"/>
    <cellStyle name="SAPBEXexcGood2 18" xfId="49834" xr:uid="{00000000-0005-0000-0000-0000ACC20000}"/>
    <cellStyle name="SAPBEXexcGood2 18 2" xfId="49835" xr:uid="{00000000-0005-0000-0000-0000ADC20000}"/>
    <cellStyle name="SAPBEXexcGood2 18 3" xfId="49836" xr:uid="{00000000-0005-0000-0000-0000AEC20000}"/>
    <cellStyle name="SAPBEXexcGood2 19" xfId="49837" xr:uid="{00000000-0005-0000-0000-0000AFC20000}"/>
    <cellStyle name="SAPBEXexcGood2 19 2" xfId="49838" xr:uid="{00000000-0005-0000-0000-0000B0C20000}"/>
    <cellStyle name="SAPBEXexcGood2 2" xfId="49839" xr:uid="{00000000-0005-0000-0000-0000B1C20000}"/>
    <cellStyle name="SAPBEXexcGood2 2 2" xfId="49840" xr:uid="{00000000-0005-0000-0000-0000B2C20000}"/>
    <cellStyle name="SAPBEXexcGood2 2 2 2" xfId="49841" xr:uid="{00000000-0005-0000-0000-0000B3C20000}"/>
    <cellStyle name="SAPBEXexcGood2 2 2 3" xfId="49842" xr:uid="{00000000-0005-0000-0000-0000B4C20000}"/>
    <cellStyle name="SAPBEXexcGood2 2 3" xfId="49843" xr:uid="{00000000-0005-0000-0000-0000B5C20000}"/>
    <cellStyle name="SAPBEXexcGood2 2 3 2" xfId="49844" xr:uid="{00000000-0005-0000-0000-0000B6C20000}"/>
    <cellStyle name="SAPBEXexcGood2 2 3 3" xfId="49845" xr:uid="{00000000-0005-0000-0000-0000B7C20000}"/>
    <cellStyle name="SAPBEXexcGood2 2 4" xfId="49846" xr:uid="{00000000-0005-0000-0000-0000B8C20000}"/>
    <cellStyle name="SAPBEXexcGood2 2 4 2" xfId="49847" xr:uid="{00000000-0005-0000-0000-0000B9C20000}"/>
    <cellStyle name="SAPBEXexcGood2 2 5" xfId="49848" xr:uid="{00000000-0005-0000-0000-0000BAC20000}"/>
    <cellStyle name="SAPBEXexcGood2 20" xfId="49849" xr:uid="{00000000-0005-0000-0000-0000BBC20000}"/>
    <cellStyle name="SAPBEXexcGood2 21" xfId="49850" xr:uid="{00000000-0005-0000-0000-0000BCC20000}"/>
    <cellStyle name="SAPBEXexcGood2 3" xfId="49851" xr:uid="{00000000-0005-0000-0000-0000BDC20000}"/>
    <cellStyle name="SAPBEXexcGood2 3 2" xfId="49852" xr:uid="{00000000-0005-0000-0000-0000BEC20000}"/>
    <cellStyle name="SAPBEXexcGood2 3 2 2" xfId="49853" xr:uid="{00000000-0005-0000-0000-0000BFC20000}"/>
    <cellStyle name="SAPBEXexcGood2 3 2 3" xfId="49854" xr:uid="{00000000-0005-0000-0000-0000C0C20000}"/>
    <cellStyle name="SAPBEXexcGood2 3 3" xfId="49855" xr:uid="{00000000-0005-0000-0000-0000C1C20000}"/>
    <cellStyle name="SAPBEXexcGood2 3 3 2" xfId="49856" xr:uid="{00000000-0005-0000-0000-0000C2C20000}"/>
    <cellStyle name="SAPBEXexcGood2 3 3 3" xfId="49857" xr:uid="{00000000-0005-0000-0000-0000C3C20000}"/>
    <cellStyle name="SAPBEXexcGood2 3 4" xfId="49858" xr:uid="{00000000-0005-0000-0000-0000C4C20000}"/>
    <cellStyle name="SAPBEXexcGood2 3 4 2" xfId="49859" xr:uid="{00000000-0005-0000-0000-0000C5C20000}"/>
    <cellStyle name="SAPBEXexcGood2 3 5" xfId="49860" xr:uid="{00000000-0005-0000-0000-0000C6C20000}"/>
    <cellStyle name="SAPBEXexcGood2 4" xfId="49861" xr:uid="{00000000-0005-0000-0000-0000C7C20000}"/>
    <cellStyle name="SAPBEXexcGood2 4 2" xfId="49862" xr:uid="{00000000-0005-0000-0000-0000C8C20000}"/>
    <cellStyle name="SAPBEXexcGood2 4 2 2" xfId="49863" xr:uid="{00000000-0005-0000-0000-0000C9C20000}"/>
    <cellStyle name="SAPBEXexcGood2 4 2 3" xfId="49864" xr:uid="{00000000-0005-0000-0000-0000CAC20000}"/>
    <cellStyle name="SAPBEXexcGood2 4 3" xfId="49865" xr:uid="{00000000-0005-0000-0000-0000CBC20000}"/>
    <cellStyle name="SAPBEXexcGood2 4 3 2" xfId="49866" xr:uid="{00000000-0005-0000-0000-0000CCC20000}"/>
    <cellStyle name="SAPBEXexcGood2 4 3 3" xfId="49867" xr:uid="{00000000-0005-0000-0000-0000CDC20000}"/>
    <cellStyle name="SAPBEXexcGood2 4 4" xfId="49868" xr:uid="{00000000-0005-0000-0000-0000CEC20000}"/>
    <cellStyle name="SAPBEXexcGood2 4 4 2" xfId="49869" xr:uid="{00000000-0005-0000-0000-0000CFC20000}"/>
    <cellStyle name="SAPBEXexcGood2 4 5" xfId="49870" xr:uid="{00000000-0005-0000-0000-0000D0C20000}"/>
    <cellStyle name="SAPBEXexcGood2 5" xfId="49871" xr:uid="{00000000-0005-0000-0000-0000D1C20000}"/>
    <cellStyle name="SAPBEXexcGood2 5 2" xfId="49872" xr:uid="{00000000-0005-0000-0000-0000D2C20000}"/>
    <cellStyle name="SAPBEXexcGood2 5 2 2" xfId="49873" xr:uid="{00000000-0005-0000-0000-0000D3C20000}"/>
    <cellStyle name="SAPBEXexcGood2 5 2 3" xfId="49874" xr:uid="{00000000-0005-0000-0000-0000D4C20000}"/>
    <cellStyle name="SAPBEXexcGood2 5 3" xfId="49875" xr:uid="{00000000-0005-0000-0000-0000D5C20000}"/>
    <cellStyle name="SAPBEXexcGood2 5 3 2" xfId="49876" xr:uid="{00000000-0005-0000-0000-0000D6C20000}"/>
    <cellStyle name="SAPBEXexcGood2 5 3 3" xfId="49877" xr:uid="{00000000-0005-0000-0000-0000D7C20000}"/>
    <cellStyle name="SAPBEXexcGood2 5 4" xfId="49878" xr:uid="{00000000-0005-0000-0000-0000D8C20000}"/>
    <cellStyle name="SAPBEXexcGood2 5 4 2" xfId="49879" xr:uid="{00000000-0005-0000-0000-0000D9C20000}"/>
    <cellStyle name="SAPBEXexcGood2 5 5" xfId="49880" xr:uid="{00000000-0005-0000-0000-0000DAC20000}"/>
    <cellStyle name="SAPBEXexcGood2 6" xfId="49881" xr:uid="{00000000-0005-0000-0000-0000DBC20000}"/>
    <cellStyle name="SAPBEXexcGood2 6 2" xfId="49882" xr:uid="{00000000-0005-0000-0000-0000DCC20000}"/>
    <cellStyle name="SAPBEXexcGood2 6 2 2" xfId="49883" xr:uid="{00000000-0005-0000-0000-0000DDC20000}"/>
    <cellStyle name="SAPBEXexcGood2 6 2 3" xfId="49884" xr:uid="{00000000-0005-0000-0000-0000DEC20000}"/>
    <cellStyle name="SAPBEXexcGood2 6 3" xfId="49885" xr:uid="{00000000-0005-0000-0000-0000DFC20000}"/>
    <cellStyle name="SAPBEXexcGood2 6 3 2" xfId="49886" xr:uid="{00000000-0005-0000-0000-0000E0C20000}"/>
    <cellStyle name="SAPBEXexcGood2 6 3 3" xfId="49887" xr:uid="{00000000-0005-0000-0000-0000E1C20000}"/>
    <cellStyle name="SAPBEXexcGood2 6 4" xfId="49888" xr:uid="{00000000-0005-0000-0000-0000E2C20000}"/>
    <cellStyle name="SAPBEXexcGood2 6 4 2" xfId="49889" xr:uid="{00000000-0005-0000-0000-0000E3C20000}"/>
    <cellStyle name="SAPBEXexcGood2 6 5" xfId="49890" xr:uid="{00000000-0005-0000-0000-0000E4C20000}"/>
    <cellStyle name="SAPBEXexcGood2 7" xfId="49891" xr:uid="{00000000-0005-0000-0000-0000E5C20000}"/>
    <cellStyle name="SAPBEXexcGood2 7 2" xfId="49892" xr:uid="{00000000-0005-0000-0000-0000E6C20000}"/>
    <cellStyle name="SAPBEXexcGood2 7 2 2" xfId="49893" xr:uid="{00000000-0005-0000-0000-0000E7C20000}"/>
    <cellStyle name="SAPBEXexcGood2 7 2 3" xfId="49894" xr:uid="{00000000-0005-0000-0000-0000E8C20000}"/>
    <cellStyle name="SAPBEXexcGood2 7 3" xfId="49895" xr:uid="{00000000-0005-0000-0000-0000E9C20000}"/>
    <cellStyle name="SAPBEXexcGood2 7 3 2" xfId="49896" xr:uid="{00000000-0005-0000-0000-0000EAC20000}"/>
    <cellStyle name="SAPBEXexcGood2 7 3 3" xfId="49897" xr:uid="{00000000-0005-0000-0000-0000EBC20000}"/>
    <cellStyle name="SAPBEXexcGood2 7 4" xfId="49898" xr:uid="{00000000-0005-0000-0000-0000ECC20000}"/>
    <cellStyle name="SAPBEXexcGood2 7 4 2" xfId="49899" xr:uid="{00000000-0005-0000-0000-0000EDC20000}"/>
    <cellStyle name="SAPBEXexcGood2 7 5" xfId="49900" xr:uid="{00000000-0005-0000-0000-0000EEC20000}"/>
    <cellStyle name="SAPBEXexcGood2 8" xfId="49901" xr:uid="{00000000-0005-0000-0000-0000EFC20000}"/>
    <cellStyle name="SAPBEXexcGood2 8 2" xfId="49902" xr:uid="{00000000-0005-0000-0000-0000F0C20000}"/>
    <cellStyle name="SAPBEXexcGood2 8 2 2" xfId="49903" xr:uid="{00000000-0005-0000-0000-0000F1C20000}"/>
    <cellStyle name="SAPBEXexcGood2 8 2 3" xfId="49904" xr:uid="{00000000-0005-0000-0000-0000F2C20000}"/>
    <cellStyle name="SAPBEXexcGood2 8 3" xfId="49905" xr:uid="{00000000-0005-0000-0000-0000F3C20000}"/>
    <cellStyle name="SAPBEXexcGood2 8 3 2" xfId="49906" xr:uid="{00000000-0005-0000-0000-0000F4C20000}"/>
    <cellStyle name="SAPBEXexcGood2 8 3 3" xfId="49907" xr:uid="{00000000-0005-0000-0000-0000F5C20000}"/>
    <cellStyle name="SAPBEXexcGood2 8 4" xfId="49908" xr:uid="{00000000-0005-0000-0000-0000F6C20000}"/>
    <cellStyle name="SAPBEXexcGood2 8 4 2" xfId="49909" xr:uid="{00000000-0005-0000-0000-0000F7C20000}"/>
    <cellStyle name="SAPBEXexcGood2 8 5" xfId="49910" xr:uid="{00000000-0005-0000-0000-0000F8C20000}"/>
    <cellStyle name="SAPBEXexcGood2 9" xfId="49911" xr:uid="{00000000-0005-0000-0000-0000F9C20000}"/>
    <cellStyle name="SAPBEXexcGood2 9 2" xfId="49912" xr:uid="{00000000-0005-0000-0000-0000FAC20000}"/>
    <cellStyle name="SAPBEXexcGood2 9 2 2" xfId="49913" xr:uid="{00000000-0005-0000-0000-0000FBC20000}"/>
    <cellStyle name="SAPBEXexcGood2 9 2 3" xfId="49914" xr:uid="{00000000-0005-0000-0000-0000FCC20000}"/>
    <cellStyle name="SAPBEXexcGood2 9 3" xfId="49915" xr:uid="{00000000-0005-0000-0000-0000FDC20000}"/>
    <cellStyle name="SAPBEXexcGood2 9 3 2" xfId="49916" xr:uid="{00000000-0005-0000-0000-0000FEC20000}"/>
    <cellStyle name="SAPBEXexcGood2 9 3 3" xfId="49917" xr:uid="{00000000-0005-0000-0000-0000FFC20000}"/>
    <cellStyle name="SAPBEXexcGood2 9 4" xfId="49918" xr:uid="{00000000-0005-0000-0000-000000C30000}"/>
    <cellStyle name="SAPBEXexcGood2 9 4 2" xfId="49919" xr:uid="{00000000-0005-0000-0000-000001C30000}"/>
    <cellStyle name="SAPBEXexcGood2 9 5" xfId="49920" xr:uid="{00000000-0005-0000-0000-000002C30000}"/>
    <cellStyle name="SAPBEXexcGood3" xfId="49921" xr:uid="{00000000-0005-0000-0000-000003C30000}"/>
    <cellStyle name="SAPBEXexcGood3 10" xfId="49922" xr:uid="{00000000-0005-0000-0000-000004C30000}"/>
    <cellStyle name="SAPBEXexcGood3 10 2" xfId="49923" xr:uid="{00000000-0005-0000-0000-000005C30000}"/>
    <cellStyle name="SAPBEXexcGood3 10 2 2" xfId="49924" xr:uid="{00000000-0005-0000-0000-000006C30000}"/>
    <cellStyle name="SAPBEXexcGood3 10 2 3" xfId="49925" xr:uid="{00000000-0005-0000-0000-000007C30000}"/>
    <cellStyle name="SAPBEXexcGood3 10 3" xfId="49926" xr:uid="{00000000-0005-0000-0000-000008C30000}"/>
    <cellStyle name="SAPBEXexcGood3 10 3 2" xfId="49927" xr:uid="{00000000-0005-0000-0000-000009C30000}"/>
    <cellStyle name="SAPBEXexcGood3 10 3 3" xfId="49928" xr:uid="{00000000-0005-0000-0000-00000AC30000}"/>
    <cellStyle name="SAPBEXexcGood3 10 4" xfId="49929" xr:uid="{00000000-0005-0000-0000-00000BC30000}"/>
    <cellStyle name="SAPBEXexcGood3 10 4 2" xfId="49930" xr:uid="{00000000-0005-0000-0000-00000CC30000}"/>
    <cellStyle name="SAPBEXexcGood3 10 5" xfId="49931" xr:uid="{00000000-0005-0000-0000-00000DC30000}"/>
    <cellStyle name="SAPBEXexcGood3 11" xfId="49932" xr:uid="{00000000-0005-0000-0000-00000EC30000}"/>
    <cellStyle name="SAPBEXexcGood3 11 2" xfId="49933" xr:uid="{00000000-0005-0000-0000-00000FC30000}"/>
    <cellStyle name="SAPBEXexcGood3 11 2 2" xfId="49934" xr:uid="{00000000-0005-0000-0000-000010C30000}"/>
    <cellStyle name="SAPBEXexcGood3 11 2 3" xfId="49935" xr:uid="{00000000-0005-0000-0000-000011C30000}"/>
    <cellStyle name="SAPBEXexcGood3 11 3" xfId="49936" xr:uid="{00000000-0005-0000-0000-000012C30000}"/>
    <cellStyle name="SAPBEXexcGood3 11 3 2" xfId="49937" xr:uid="{00000000-0005-0000-0000-000013C30000}"/>
    <cellStyle name="SAPBEXexcGood3 11 3 3" xfId="49938" xr:uid="{00000000-0005-0000-0000-000014C30000}"/>
    <cellStyle name="SAPBEXexcGood3 11 4" xfId="49939" xr:uid="{00000000-0005-0000-0000-000015C30000}"/>
    <cellStyle name="SAPBEXexcGood3 11 4 2" xfId="49940" xr:uid="{00000000-0005-0000-0000-000016C30000}"/>
    <cellStyle name="SAPBEXexcGood3 11 5" xfId="49941" xr:uid="{00000000-0005-0000-0000-000017C30000}"/>
    <cellStyle name="SAPBEXexcGood3 12" xfId="49942" xr:uid="{00000000-0005-0000-0000-000018C30000}"/>
    <cellStyle name="SAPBEXexcGood3 12 2" xfId="49943" xr:uid="{00000000-0005-0000-0000-000019C30000}"/>
    <cellStyle name="SAPBEXexcGood3 12 2 2" xfId="49944" xr:uid="{00000000-0005-0000-0000-00001AC30000}"/>
    <cellStyle name="SAPBEXexcGood3 12 2 3" xfId="49945" xr:uid="{00000000-0005-0000-0000-00001BC30000}"/>
    <cellStyle name="SAPBEXexcGood3 12 3" xfId="49946" xr:uid="{00000000-0005-0000-0000-00001CC30000}"/>
    <cellStyle name="SAPBEXexcGood3 12 3 2" xfId="49947" xr:uid="{00000000-0005-0000-0000-00001DC30000}"/>
    <cellStyle name="SAPBEXexcGood3 12 3 3" xfId="49948" xr:uid="{00000000-0005-0000-0000-00001EC30000}"/>
    <cellStyle name="SAPBEXexcGood3 12 4" xfId="49949" xr:uid="{00000000-0005-0000-0000-00001FC30000}"/>
    <cellStyle name="SAPBEXexcGood3 12 4 2" xfId="49950" xr:uid="{00000000-0005-0000-0000-000020C30000}"/>
    <cellStyle name="SAPBEXexcGood3 12 5" xfId="49951" xr:uid="{00000000-0005-0000-0000-000021C30000}"/>
    <cellStyle name="SAPBEXexcGood3 13" xfId="49952" xr:uid="{00000000-0005-0000-0000-000022C30000}"/>
    <cellStyle name="SAPBEXexcGood3 13 2" xfId="49953" xr:uid="{00000000-0005-0000-0000-000023C30000}"/>
    <cellStyle name="SAPBEXexcGood3 13 2 2" xfId="49954" xr:uid="{00000000-0005-0000-0000-000024C30000}"/>
    <cellStyle name="SAPBEXexcGood3 13 2 3" xfId="49955" xr:uid="{00000000-0005-0000-0000-000025C30000}"/>
    <cellStyle name="SAPBEXexcGood3 13 3" xfId="49956" xr:uid="{00000000-0005-0000-0000-000026C30000}"/>
    <cellStyle name="SAPBEXexcGood3 13 3 2" xfId="49957" xr:uid="{00000000-0005-0000-0000-000027C30000}"/>
    <cellStyle name="SAPBEXexcGood3 13 3 3" xfId="49958" xr:uid="{00000000-0005-0000-0000-000028C30000}"/>
    <cellStyle name="SAPBEXexcGood3 13 4" xfId="49959" xr:uid="{00000000-0005-0000-0000-000029C30000}"/>
    <cellStyle name="SAPBEXexcGood3 13 4 2" xfId="49960" xr:uid="{00000000-0005-0000-0000-00002AC30000}"/>
    <cellStyle name="SAPBEXexcGood3 13 5" xfId="49961" xr:uid="{00000000-0005-0000-0000-00002BC30000}"/>
    <cellStyle name="SAPBEXexcGood3 14" xfId="49962" xr:uid="{00000000-0005-0000-0000-00002CC30000}"/>
    <cellStyle name="SAPBEXexcGood3 14 2" xfId="49963" xr:uid="{00000000-0005-0000-0000-00002DC30000}"/>
    <cellStyle name="SAPBEXexcGood3 14 2 2" xfId="49964" xr:uid="{00000000-0005-0000-0000-00002EC30000}"/>
    <cellStyle name="SAPBEXexcGood3 14 2 3" xfId="49965" xr:uid="{00000000-0005-0000-0000-00002FC30000}"/>
    <cellStyle name="SAPBEXexcGood3 14 3" xfId="49966" xr:uid="{00000000-0005-0000-0000-000030C30000}"/>
    <cellStyle name="SAPBEXexcGood3 14 3 2" xfId="49967" xr:uid="{00000000-0005-0000-0000-000031C30000}"/>
    <cellStyle name="SAPBEXexcGood3 14 3 3" xfId="49968" xr:uid="{00000000-0005-0000-0000-000032C30000}"/>
    <cellStyle name="SAPBEXexcGood3 14 4" xfId="49969" xr:uid="{00000000-0005-0000-0000-000033C30000}"/>
    <cellStyle name="SAPBEXexcGood3 14 4 2" xfId="49970" xr:uid="{00000000-0005-0000-0000-000034C30000}"/>
    <cellStyle name="SAPBEXexcGood3 14 5" xfId="49971" xr:uid="{00000000-0005-0000-0000-000035C30000}"/>
    <cellStyle name="SAPBEXexcGood3 15" xfId="49972" xr:uid="{00000000-0005-0000-0000-000036C30000}"/>
    <cellStyle name="SAPBEXexcGood3 15 2" xfId="49973" xr:uid="{00000000-0005-0000-0000-000037C30000}"/>
    <cellStyle name="SAPBEXexcGood3 15 2 2" xfId="49974" xr:uid="{00000000-0005-0000-0000-000038C30000}"/>
    <cellStyle name="SAPBEXexcGood3 15 2 3" xfId="49975" xr:uid="{00000000-0005-0000-0000-000039C30000}"/>
    <cellStyle name="SAPBEXexcGood3 15 3" xfId="49976" xr:uid="{00000000-0005-0000-0000-00003AC30000}"/>
    <cellStyle name="SAPBEXexcGood3 15 3 2" xfId="49977" xr:uid="{00000000-0005-0000-0000-00003BC30000}"/>
    <cellStyle name="SAPBEXexcGood3 15 3 3" xfId="49978" xr:uid="{00000000-0005-0000-0000-00003CC30000}"/>
    <cellStyle name="SAPBEXexcGood3 15 4" xfId="49979" xr:uid="{00000000-0005-0000-0000-00003DC30000}"/>
    <cellStyle name="SAPBEXexcGood3 15 4 2" xfId="49980" xr:uid="{00000000-0005-0000-0000-00003EC30000}"/>
    <cellStyle name="SAPBEXexcGood3 15 5" xfId="49981" xr:uid="{00000000-0005-0000-0000-00003FC30000}"/>
    <cellStyle name="SAPBEXexcGood3 16" xfId="49982" xr:uid="{00000000-0005-0000-0000-000040C30000}"/>
    <cellStyle name="SAPBEXexcGood3 16 2" xfId="49983" xr:uid="{00000000-0005-0000-0000-000041C30000}"/>
    <cellStyle name="SAPBEXexcGood3 16 2 2" xfId="49984" xr:uid="{00000000-0005-0000-0000-000042C30000}"/>
    <cellStyle name="SAPBEXexcGood3 16 2 3" xfId="49985" xr:uid="{00000000-0005-0000-0000-000043C30000}"/>
    <cellStyle name="SAPBEXexcGood3 16 3" xfId="49986" xr:uid="{00000000-0005-0000-0000-000044C30000}"/>
    <cellStyle name="SAPBEXexcGood3 16 3 2" xfId="49987" xr:uid="{00000000-0005-0000-0000-000045C30000}"/>
    <cellStyle name="SAPBEXexcGood3 16 3 3" xfId="49988" xr:uid="{00000000-0005-0000-0000-000046C30000}"/>
    <cellStyle name="SAPBEXexcGood3 16 4" xfId="49989" xr:uid="{00000000-0005-0000-0000-000047C30000}"/>
    <cellStyle name="SAPBEXexcGood3 16 4 2" xfId="49990" xr:uid="{00000000-0005-0000-0000-000048C30000}"/>
    <cellStyle name="SAPBEXexcGood3 16 5" xfId="49991" xr:uid="{00000000-0005-0000-0000-000049C30000}"/>
    <cellStyle name="SAPBEXexcGood3 17" xfId="49992" xr:uid="{00000000-0005-0000-0000-00004AC30000}"/>
    <cellStyle name="SAPBEXexcGood3 17 2" xfId="49993" xr:uid="{00000000-0005-0000-0000-00004BC30000}"/>
    <cellStyle name="SAPBEXexcGood3 17 3" xfId="49994" xr:uid="{00000000-0005-0000-0000-00004CC30000}"/>
    <cellStyle name="SAPBEXexcGood3 18" xfId="49995" xr:uid="{00000000-0005-0000-0000-00004DC30000}"/>
    <cellStyle name="SAPBEXexcGood3 18 2" xfId="49996" xr:uid="{00000000-0005-0000-0000-00004EC30000}"/>
    <cellStyle name="SAPBEXexcGood3 18 3" xfId="49997" xr:uid="{00000000-0005-0000-0000-00004FC30000}"/>
    <cellStyle name="SAPBEXexcGood3 19" xfId="49998" xr:uid="{00000000-0005-0000-0000-000050C30000}"/>
    <cellStyle name="SAPBEXexcGood3 19 2" xfId="49999" xr:uid="{00000000-0005-0000-0000-000051C30000}"/>
    <cellStyle name="SAPBEXexcGood3 2" xfId="50000" xr:uid="{00000000-0005-0000-0000-000052C30000}"/>
    <cellStyle name="SAPBEXexcGood3 2 2" xfId="50001" xr:uid="{00000000-0005-0000-0000-000053C30000}"/>
    <cellStyle name="SAPBEXexcGood3 2 2 2" xfId="50002" xr:uid="{00000000-0005-0000-0000-000054C30000}"/>
    <cellStyle name="SAPBEXexcGood3 2 2 3" xfId="50003" xr:uid="{00000000-0005-0000-0000-000055C30000}"/>
    <cellStyle name="SAPBEXexcGood3 2 3" xfId="50004" xr:uid="{00000000-0005-0000-0000-000056C30000}"/>
    <cellStyle name="SAPBEXexcGood3 2 3 2" xfId="50005" xr:uid="{00000000-0005-0000-0000-000057C30000}"/>
    <cellStyle name="SAPBEXexcGood3 2 3 3" xfId="50006" xr:uid="{00000000-0005-0000-0000-000058C30000}"/>
    <cellStyle name="SAPBEXexcGood3 2 4" xfId="50007" xr:uid="{00000000-0005-0000-0000-000059C30000}"/>
    <cellStyle name="SAPBEXexcGood3 2 4 2" xfId="50008" xr:uid="{00000000-0005-0000-0000-00005AC30000}"/>
    <cellStyle name="SAPBEXexcGood3 2 5" xfId="50009" xr:uid="{00000000-0005-0000-0000-00005BC30000}"/>
    <cellStyle name="SAPBEXexcGood3 20" xfId="50010" xr:uid="{00000000-0005-0000-0000-00005CC30000}"/>
    <cellStyle name="SAPBEXexcGood3 21" xfId="50011" xr:uid="{00000000-0005-0000-0000-00005DC30000}"/>
    <cellStyle name="SAPBEXexcGood3 3" xfId="50012" xr:uid="{00000000-0005-0000-0000-00005EC30000}"/>
    <cellStyle name="SAPBEXexcGood3 3 2" xfId="50013" xr:uid="{00000000-0005-0000-0000-00005FC30000}"/>
    <cellStyle name="SAPBEXexcGood3 3 2 2" xfId="50014" xr:uid="{00000000-0005-0000-0000-000060C30000}"/>
    <cellStyle name="SAPBEXexcGood3 3 2 3" xfId="50015" xr:uid="{00000000-0005-0000-0000-000061C30000}"/>
    <cellStyle name="SAPBEXexcGood3 3 3" xfId="50016" xr:uid="{00000000-0005-0000-0000-000062C30000}"/>
    <cellStyle name="SAPBEXexcGood3 3 3 2" xfId="50017" xr:uid="{00000000-0005-0000-0000-000063C30000}"/>
    <cellStyle name="SAPBEXexcGood3 3 3 3" xfId="50018" xr:uid="{00000000-0005-0000-0000-000064C30000}"/>
    <cellStyle name="SAPBEXexcGood3 3 4" xfId="50019" xr:uid="{00000000-0005-0000-0000-000065C30000}"/>
    <cellStyle name="SAPBEXexcGood3 3 4 2" xfId="50020" xr:uid="{00000000-0005-0000-0000-000066C30000}"/>
    <cellStyle name="SAPBEXexcGood3 3 5" xfId="50021" xr:uid="{00000000-0005-0000-0000-000067C30000}"/>
    <cellStyle name="SAPBEXexcGood3 4" xfId="50022" xr:uid="{00000000-0005-0000-0000-000068C30000}"/>
    <cellStyle name="SAPBEXexcGood3 4 2" xfId="50023" xr:uid="{00000000-0005-0000-0000-000069C30000}"/>
    <cellStyle name="SAPBEXexcGood3 4 2 2" xfId="50024" xr:uid="{00000000-0005-0000-0000-00006AC30000}"/>
    <cellStyle name="SAPBEXexcGood3 4 2 3" xfId="50025" xr:uid="{00000000-0005-0000-0000-00006BC30000}"/>
    <cellStyle name="SAPBEXexcGood3 4 3" xfId="50026" xr:uid="{00000000-0005-0000-0000-00006CC30000}"/>
    <cellStyle name="SAPBEXexcGood3 4 3 2" xfId="50027" xr:uid="{00000000-0005-0000-0000-00006DC30000}"/>
    <cellStyle name="SAPBEXexcGood3 4 3 3" xfId="50028" xr:uid="{00000000-0005-0000-0000-00006EC30000}"/>
    <cellStyle name="SAPBEXexcGood3 4 4" xfId="50029" xr:uid="{00000000-0005-0000-0000-00006FC30000}"/>
    <cellStyle name="SAPBEXexcGood3 4 4 2" xfId="50030" xr:uid="{00000000-0005-0000-0000-000070C30000}"/>
    <cellStyle name="SAPBEXexcGood3 4 5" xfId="50031" xr:uid="{00000000-0005-0000-0000-000071C30000}"/>
    <cellStyle name="SAPBEXexcGood3 5" xfId="50032" xr:uid="{00000000-0005-0000-0000-000072C30000}"/>
    <cellStyle name="SAPBEXexcGood3 5 2" xfId="50033" xr:uid="{00000000-0005-0000-0000-000073C30000}"/>
    <cellStyle name="SAPBEXexcGood3 5 2 2" xfId="50034" xr:uid="{00000000-0005-0000-0000-000074C30000}"/>
    <cellStyle name="SAPBEXexcGood3 5 2 3" xfId="50035" xr:uid="{00000000-0005-0000-0000-000075C30000}"/>
    <cellStyle name="SAPBEXexcGood3 5 3" xfId="50036" xr:uid="{00000000-0005-0000-0000-000076C30000}"/>
    <cellStyle name="SAPBEXexcGood3 5 3 2" xfId="50037" xr:uid="{00000000-0005-0000-0000-000077C30000}"/>
    <cellStyle name="SAPBEXexcGood3 5 3 3" xfId="50038" xr:uid="{00000000-0005-0000-0000-000078C30000}"/>
    <cellStyle name="SAPBEXexcGood3 5 4" xfId="50039" xr:uid="{00000000-0005-0000-0000-000079C30000}"/>
    <cellStyle name="SAPBEXexcGood3 5 4 2" xfId="50040" xr:uid="{00000000-0005-0000-0000-00007AC30000}"/>
    <cellStyle name="SAPBEXexcGood3 5 5" xfId="50041" xr:uid="{00000000-0005-0000-0000-00007BC30000}"/>
    <cellStyle name="SAPBEXexcGood3 6" xfId="50042" xr:uid="{00000000-0005-0000-0000-00007CC30000}"/>
    <cellStyle name="SAPBEXexcGood3 6 2" xfId="50043" xr:uid="{00000000-0005-0000-0000-00007DC30000}"/>
    <cellStyle name="SAPBEXexcGood3 6 2 2" xfId="50044" xr:uid="{00000000-0005-0000-0000-00007EC30000}"/>
    <cellStyle name="SAPBEXexcGood3 6 2 3" xfId="50045" xr:uid="{00000000-0005-0000-0000-00007FC30000}"/>
    <cellStyle name="SAPBEXexcGood3 6 3" xfId="50046" xr:uid="{00000000-0005-0000-0000-000080C30000}"/>
    <cellStyle name="SAPBEXexcGood3 6 3 2" xfId="50047" xr:uid="{00000000-0005-0000-0000-000081C30000}"/>
    <cellStyle name="SAPBEXexcGood3 6 3 3" xfId="50048" xr:uid="{00000000-0005-0000-0000-000082C30000}"/>
    <cellStyle name="SAPBEXexcGood3 6 4" xfId="50049" xr:uid="{00000000-0005-0000-0000-000083C30000}"/>
    <cellStyle name="SAPBEXexcGood3 6 4 2" xfId="50050" xr:uid="{00000000-0005-0000-0000-000084C30000}"/>
    <cellStyle name="SAPBEXexcGood3 6 5" xfId="50051" xr:uid="{00000000-0005-0000-0000-000085C30000}"/>
    <cellStyle name="SAPBEXexcGood3 7" xfId="50052" xr:uid="{00000000-0005-0000-0000-000086C30000}"/>
    <cellStyle name="SAPBEXexcGood3 7 2" xfId="50053" xr:uid="{00000000-0005-0000-0000-000087C30000}"/>
    <cellStyle name="SAPBEXexcGood3 7 2 2" xfId="50054" xr:uid="{00000000-0005-0000-0000-000088C30000}"/>
    <cellStyle name="SAPBEXexcGood3 7 2 3" xfId="50055" xr:uid="{00000000-0005-0000-0000-000089C30000}"/>
    <cellStyle name="SAPBEXexcGood3 7 3" xfId="50056" xr:uid="{00000000-0005-0000-0000-00008AC30000}"/>
    <cellStyle name="SAPBEXexcGood3 7 3 2" xfId="50057" xr:uid="{00000000-0005-0000-0000-00008BC30000}"/>
    <cellStyle name="SAPBEXexcGood3 7 3 3" xfId="50058" xr:uid="{00000000-0005-0000-0000-00008CC30000}"/>
    <cellStyle name="SAPBEXexcGood3 7 4" xfId="50059" xr:uid="{00000000-0005-0000-0000-00008DC30000}"/>
    <cellStyle name="SAPBEXexcGood3 7 4 2" xfId="50060" xr:uid="{00000000-0005-0000-0000-00008EC30000}"/>
    <cellStyle name="SAPBEXexcGood3 7 5" xfId="50061" xr:uid="{00000000-0005-0000-0000-00008FC30000}"/>
    <cellStyle name="SAPBEXexcGood3 8" xfId="50062" xr:uid="{00000000-0005-0000-0000-000090C30000}"/>
    <cellStyle name="SAPBEXexcGood3 8 2" xfId="50063" xr:uid="{00000000-0005-0000-0000-000091C30000}"/>
    <cellStyle name="SAPBEXexcGood3 8 2 2" xfId="50064" xr:uid="{00000000-0005-0000-0000-000092C30000}"/>
    <cellStyle name="SAPBEXexcGood3 8 2 3" xfId="50065" xr:uid="{00000000-0005-0000-0000-000093C30000}"/>
    <cellStyle name="SAPBEXexcGood3 8 3" xfId="50066" xr:uid="{00000000-0005-0000-0000-000094C30000}"/>
    <cellStyle name="SAPBEXexcGood3 8 3 2" xfId="50067" xr:uid="{00000000-0005-0000-0000-000095C30000}"/>
    <cellStyle name="SAPBEXexcGood3 8 3 3" xfId="50068" xr:uid="{00000000-0005-0000-0000-000096C30000}"/>
    <cellStyle name="SAPBEXexcGood3 8 4" xfId="50069" xr:uid="{00000000-0005-0000-0000-000097C30000}"/>
    <cellStyle name="SAPBEXexcGood3 8 4 2" xfId="50070" xr:uid="{00000000-0005-0000-0000-000098C30000}"/>
    <cellStyle name="SAPBEXexcGood3 8 5" xfId="50071" xr:uid="{00000000-0005-0000-0000-000099C30000}"/>
    <cellStyle name="SAPBEXexcGood3 9" xfId="50072" xr:uid="{00000000-0005-0000-0000-00009AC30000}"/>
    <cellStyle name="SAPBEXexcGood3 9 2" xfId="50073" xr:uid="{00000000-0005-0000-0000-00009BC30000}"/>
    <cellStyle name="SAPBEXexcGood3 9 2 2" xfId="50074" xr:uid="{00000000-0005-0000-0000-00009CC30000}"/>
    <cellStyle name="SAPBEXexcGood3 9 2 3" xfId="50075" xr:uid="{00000000-0005-0000-0000-00009DC30000}"/>
    <cellStyle name="SAPBEXexcGood3 9 3" xfId="50076" xr:uid="{00000000-0005-0000-0000-00009EC30000}"/>
    <cellStyle name="SAPBEXexcGood3 9 3 2" xfId="50077" xr:uid="{00000000-0005-0000-0000-00009FC30000}"/>
    <cellStyle name="SAPBEXexcGood3 9 3 3" xfId="50078" xr:uid="{00000000-0005-0000-0000-0000A0C30000}"/>
    <cellStyle name="SAPBEXexcGood3 9 4" xfId="50079" xr:uid="{00000000-0005-0000-0000-0000A1C30000}"/>
    <cellStyle name="SAPBEXexcGood3 9 4 2" xfId="50080" xr:uid="{00000000-0005-0000-0000-0000A2C30000}"/>
    <cellStyle name="SAPBEXexcGood3 9 5" xfId="50081" xr:uid="{00000000-0005-0000-0000-0000A3C30000}"/>
    <cellStyle name="SAPBEXfilterDrill" xfId="50082" xr:uid="{00000000-0005-0000-0000-0000A4C30000}"/>
    <cellStyle name="SAPBEXfilterDrill 10" xfId="50083" xr:uid="{00000000-0005-0000-0000-0000A5C30000}"/>
    <cellStyle name="SAPBEXfilterDrill 10 2" xfId="50084" xr:uid="{00000000-0005-0000-0000-0000A6C30000}"/>
    <cellStyle name="SAPBEXfilterDrill 10 2 2" xfId="50085" xr:uid="{00000000-0005-0000-0000-0000A7C30000}"/>
    <cellStyle name="SAPBEXfilterDrill 10 2 3" xfId="50086" xr:uid="{00000000-0005-0000-0000-0000A8C30000}"/>
    <cellStyle name="SAPBEXfilterDrill 10 3" xfId="50087" xr:uid="{00000000-0005-0000-0000-0000A9C30000}"/>
    <cellStyle name="SAPBEXfilterDrill 10 3 2" xfId="50088" xr:uid="{00000000-0005-0000-0000-0000AAC30000}"/>
    <cellStyle name="SAPBEXfilterDrill 10 3 3" xfId="50089" xr:uid="{00000000-0005-0000-0000-0000ABC30000}"/>
    <cellStyle name="SAPBEXfilterDrill 10 4" xfId="50090" xr:uid="{00000000-0005-0000-0000-0000ACC30000}"/>
    <cellStyle name="SAPBEXfilterDrill 10 5" xfId="50091" xr:uid="{00000000-0005-0000-0000-0000ADC30000}"/>
    <cellStyle name="SAPBEXfilterDrill 11" xfId="50092" xr:uid="{00000000-0005-0000-0000-0000AEC30000}"/>
    <cellStyle name="SAPBEXfilterDrill 11 2" xfId="50093" xr:uid="{00000000-0005-0000-0000-0000AFC30000}"/>
    <cellStyle name="SAPBEXfilterDrill 11 2 2" xfId="50094" xr:uid="{00000000-0005-0000-0000-0000B0C30000}"/>
    <cellStyle name="SAPBEXfilterDrill 11 2 3" xfId="50095" xr:uid="{00000000-0005-0000-0000-0000B1C30000}"/>
    <cellStyle name="SAPBEXfilterDrill 11 3" xfId="50096" xr:uid="{00000000-0005-0000-0000-0000B2C30000}"/>
    <cellStyle name="SAPBEXfilterDrill 11 3 2" xfId="50097" xr:uid="{00000000-0005-0000-0000-0000B3C30000}"/>
    <cellStyle name="SAPBEXfilterDrill 11 3 3" xfId="50098" xr:uid="{00000000-0005-0000-0000-0000B4C30000}"/>
    <cellStyle name="SAPBEXfilterDrill 11 4" xfId="50099" xr:uid="{00000000-0005-0000-0000-0000B5C30000}"/>
    <cellStyle name="SAPBEXfilterDrill 11 5" xfId="50100" xr:uid="{00000000-0005-0000-0000-0000B6C30000}"/>
    <cellStyle name="SAPBEXfilterDrill 12" xfId="50101" xr:uid="{00000000-0005-0000-0000-0000B7C30000}"/>
    <cellStyle name="SAPBEXfilterDrill 12 2" xfId="50102" xr:uid="{00000000-0005-0000-0000-0000B8C30000}"/>
    <cellStyle name="SAPBEXfilterDrill 12 2 2" xfId="50103" xr:uid="{00000000-0005-0000-0000-0000B9C30000}"/>
    <cellStyle name="SAPBEXfilterDrill 12 2 3" xfId="50104" xr:uid="{00000000-0005-0000-0000-0000BAC30000}"/>
    <cellStyle name="SAPBEXfilterDrill 12 3" xfId="50105" xr:uid="{00000000-0005-0000-0000-0000BBC30000}"/>
    <cellStyle name="SAPBEXfilterDrill 12 3 2" xfId="50106" xr:uid="{00000000-0005-0000-0000-0000BCC30000}"/>
    <cellStyle name="SAPBEXfilterDrill 12 3 3" xfId="50107" xr:uid="{00000000-0005-0000-0000-0000BDC30000}"/>
    <cellStyle name="SAPBEXfilterDrill 12 4" xfId="50108" xr:uid="{00000000-0005-0000-0000-0000BEC30000}"/>
    <cellStyle name="SAPBEXfilterDrill 12 5" xfId="50109" xr:uid="{00000000-0005-0000-0000-0000BFC30000}"/>
    <cellStyle name="SAPBEXfilterDrill 13" xfId="50110" xr:uid="{00000000-0005-0000-0000-0000C0C30000}"/>
    <cellStyle name="SAPBEXfilterDrill 13 2" xfId="50111" xr:uid="{00000000-0005-0000-0000-0000C1C30000}"/>
    <cellStyle name="SAPBEXfilterDrill 13 2 2" xfId="50112" xr:uid="{00000000-0005-0000-0000-0000C2C30000}"/>
    <cellStyle name="SAPBEXfilterDrill 13 2 3" xfId="50113" xr:uid="{00000000-0005-0000-0000-0000C3C30000}"/>
    <cellStyle name="SAPBEXfilterDrill 13 3" xfId="50114" xr:uid="{00000000-0005-0000-0000-0000C4C30000}"/>
    <cellStyle name="SAPBEXfilterDrill 13 3 2" xfId="50115" xr:uid="{00000000-0005-0000-0000-0000C5C30000}"/>
    <cellStyle name="SAPBEXfilterDrill 13 3 3" xfId="50116" xr:uid="{00000000-0005-0000-0000-0000C6C30000}"/>
    <cellStyle name="SAPBEXfilterDrill 13 4" xfId="50117" xr:uid="{00000000-0005-0000-0000-0000C7C30000}"/>
    <cellStyle name="SAPBEXfilterDrill 13 5" xfId="50118" xr:uid="{00000000-0005-0000-0000-0000C8C30000}"/>
    <cellStyle name="SAPBEXfilterDrill 14" xfId="50119" xr:uid="{00000000-0005-0000-0000-0000C9C30000}"/>
    <cellStyle name="SAPBEXfilterDrill 14 2" xfId="50120" xr:uid="{00000000-0005-0000-0000-0000CAC30000}"/>
    <cellStyle name="SAPBEXfilterDrill 14 2 2" xfId="50121" xr:uid="{00000000-0005-0000-0000-0000CBC30000}"/>
    <cellStyle name="SAPBEXfilterDrill 14 2 3" xfId="50122" xr:uid="{00000000-0005-0000-0000-0000CCC30000}"/>
    <cellStyle name="SAPBEXfilterDrill 14 3" xfId="50123" xr:uid="{00000000-0005-0000-0000-0000CDC30000}"/>
    <cellStyle name="SAPBEXfilterDrill 14 3 2" xfId="50124" xr:uid="{00000000-0005-0000-0000-0000CEC30000}"/>
    <cellStyle name="SAPBEXfilterDrill 14 3 3" xfId="50125" xr:uid="{00000000-0005-0000-0000-0000CFC30000}"/>
    <cellStyle name="SAPBEXfilterDrill 14 4" xfId="50126" xr:uid="{00000000-0005-0000-0000-0000D0C30000}"/>
    <cellStyle name="SAPBEXfilterDrill 14 5" xfId="50127" xr:uid="{00000000-0005-0000-0000-0000D1C30000}"/>
    <cellStyle name="SAPBEXfilterDrill 15" xfId="50128" xr:uid="{00000000-0005-0000-0000-0000D2C30000}"/>
    <cellStyle name="SAPBEXfilterDrill 15 2" xfId="50129" xr:uid="{00000000-0005-0000-0000-0000D3C30000}"/>
    <cellStyle name="SAPBEXfilterDrill 15 2 2" xfId="50130" xr:uid="{00000000-0005-0000-0000-0000D4C30000}"/>
    <cellStyle name="SAPBEXfilterDrill 15 2 3" xfId="50131" xr:uid="{00000000-0005-0000-0000-0000D5C30000}"/>
    <cellStyle name="SAPBEXfilterDrill 15 3" xfId="50132" xr:uid="{00000000-0005-0000-0000-0000D6C30000}"/>
    <cellStyle name="SAPBEXfilterDrill 15 3 2" xfId="50133" xr:uid="{00000000-0005-0000-0000-0000D7C30000}"/>
    <cellStyle name="SAPBEXfilterDrill 15 3 3" xfId="50134" xr:uid="{00000000-0005-0000-0000-0000D8C30000}"/>
    <cellStyle name="SAPBEXfilterDrill 15 4" xfId="50135" xr:uid="{00000000-0005-0000-0000-0000D9C30000}"/>
    <cellStyle name="SAPBEXfilterDrill 15 5" xfId="50136" xr:uid="{00000000-0005-0000-0000-0000DAC30000}"/>
    <cellStyle name="SAPBEXfilterDrill 16" xfId="50137" xr:uid="{00000000-0005-0000-0000-0000DBC30000}"/>
    <cellStyle name="SAPBEXfilterDrill 16 2" xfId="50138" xr:uid="{00000000-0005-0000-0000-0000DCC30000}"/>
    <cellStyle name="SAPBEXfilterDrill 16 2 2" xfId="50139" xr:uid="{00000000-0005-0000-0000-0000DDC30000}"/>
    <cellStyle name="SAPBEXfilterDrill 16 2 3" xfId="50140" xr:uid="{00000000-0005-0000-0000-0000DEC30000}"/>
    <cellStyle name="SAPBEXfilterDrill 16 3" xfId="50141" xr:uid="{00000000-0005-0000-0000-0000DFC30000}"/>
    <cellStyle name="SAPBEXfilterDrill 16 3 2" xfId="50142" xr:uid="{00000000-0005-0000-0000-0000E0C30000}"/>
    <cellStyle name="SAPBEXfilterDrill 16 3 3" xfId="50143" xr:uid="{00000000-0005-0000-0000-0000E1C30000}"/>
    <cellStyle name="SAPBEXfilterDrill 16 4" xfId="50144" xr:uid="{00000000-0005-0000-0000-0000E2C30000}"/>
    <cellStyle name="SAPBEXfilterDrill 16 5" xfId="50145" xr:uid="{00000000-0005-0000-0000-0000E3C30000}"/>
    <cellStyle name="SAPBEXfilterDrill 17" xfId="50146" xr:uid="{00000000-0005-0000-0000-0000E4C30000}"/>
    <cellStyle name="SAPBEXfilterDrill 17 2" xfId="50147" xr:uid="{00000000-0005-0000-0000-0000E5C30000}"/>
    <cellStyle name="SAPBEXfilterDrill 17 3" xfId="50148" xr:uid="{00000000-0005-0000-0000-0000E6C30000}"/>
    <cellStyle name="SAPBEXfilterDrill 18" xfId="50149" xr:uid="{00000000-0005-0000-0000-0000E7C30000}"/>
    <cellStyle name="SAPBEXfilterDrill 18 2" xfId="50150" xr:uid="{00000000-0005-0000-0000-0000E8C30000}"/>
    <cellStyle name="SAPBEXfilterDrill 18 3" xfId="50151" xr:uid="{00000000-0005-0000-0000-0000E9C30000}"/>
    <cellStyle name="SAPBEXfilterDrill 19" xfId="50152" xr:uid="{00000000-0005-0000-0000-0000EAC30000}"/>
    <cellStyle name="SAPBEXfilterDrill 19 2" xfId="50153" xr:uid="{00000000-0005-0000-0000-0000EBC30000}"/>
    <cellStyle name="SAPBEXfilterDrill 2" xfId="50154" xr:uid="{00000000-0005-0000-0000-0000ECC30000}"/>
    <cellStyle name="SAPBEXfilterDrill 2 2" xfId="50155" xr:uid="{00000000-0005-0000-0000-0000EDC30000}"/>
    <cellStyle name="SAPBEXfilterDrill 2 2 2" xfId="50156" xr:uid="{00000000-0005-0000-0000-0000EEC30000}"/>
    <cellStyle name="SAPBEXfilterDrill 2 2 3" xfId="50157" xr:uid="{00000000-0005-0000-0000-0000EFC30000}"/>
    <cellStyle name="SAPBEXfilterDrill 2 3" xfId="50158" xr:uid="{00000000-0005-0000-0000-0000F0C30000}"/>
    <cellStyle name="SAPBEXfilterDrill 2 3 2" xfId="50159" xr:uid="{00000000-0005-0000-0000-0000F1C30000}"/>
    <cellStyle name="SAPBEXfilterDrill 2 3 3" xfId="50160" xr:uid="{00000000-0005-0000-0000-0000F2C30000}"/>
    <cellStyle name="SAPBEXfilterDrill 2 4" xfId="50161" xr:uid="{00000000-0005-0000-0000-0000F3C30000}"/>
    <cellStyle name="SAPBEXfilterDrill 2 4 2" xfId="50162" xr:uid="{00000000-0005-0000-0000-0000F4C30000}"/>
    <cellStyle name="SAPBEXfilterDrill 2 5" xfId="50163" xr:uid="{00000000-0005-0000-0000-0000F5C30000}"/>
    <cellStyle name="SAPBEXfilterDrill 20" xfId="50164" xr:uid="{00000000-0005-0000-0000-0000F6C30000}"/>
    <cellStyle name="SAPBEXfilterDrill 3" xfId="50165" xr:uid="{00000000-0005-0000-0000-0000F7C30000}"/>
    <cellStyle name="SAPBEXfilterDrill 3 2" xfId="50166" xr:uid="{00000000-0005-0000-0000-0000F8C30000}"/>
    <cellStyle name="SAPBEXfilterDrill 3 2 2" xfId="50167" xr:uid="{00000000-0005-0000-0000-0000F9C30000}"/>
    <cellStyle name="SAPBEXfilterDrill 3 2 3" xfId="50168" xr:uid="{00000000-0005-0000-0000-0000FAC30000}"/>
    <cellStyle name="SAPBEXfilterDrill 3 3" xfId="50169" xr:uid="{00000000-0005-0000-0000-0000FBC30000}"/>
    <cellStyle name="SAPBEXfilterDrill 3 3 2" xfId="50170" xr:uid="{00000000-0005-0000-0000-0000FCC30000}"/>
    <cellStyle name="SAPBEXfilterDrill 3 3 3" xfId="50171" xr:uid="{00000000-0005-0000-0000-0000FDC30000}"/>
    <cellStyle name="SAPBEXfilterDrill 3 4" xfId="50172" xr:uid="{00000000-0005-0000-0000-0000FEC30000}"/>
    <cellStyle name="SAPBEXfilterDrill 3 4 2" xfId="50173" xr:uid="{00000000-0005-0000-0000-0000FFC30000}"/>
    <cellStyle name="SAPBEXfilterDrill 3 5" xfId="50174" xr:uid="{00000000-0005-0000-0000-000000C40000}"/>
    <cellStyle name="SAPBEXfilterDrill 4" xfId="50175" xr:uid="{00000000-0005-0000-0000-000001C40000}"/>
    <cellStyle name="SAPBEXfilterDrill 4 2" xfId="50176" xr:uid="{00000000-0005-0000-0000-000002C40000}"/>
    <cellStyle name="SAPBEXfilterDrill 4 2 2" xfId="50177" xr:uid="{00000000-0005-0000-0000-000003C40000}"/>
    <cellStyle name="SAPBEXfilterDrill 4 2 3" xfId="50178" xr:uid="{00000000-0005-0000-0000-000004C40000}"/>
    <cellStyle name="SAPBEXfilterDrill 4 3" xfId="50179" xr:uid="{00000000-0005-0000-0000-000005C40000}"/>
    <cellStyle name="SAPBEXfilterDrill 4 3 2" xfId="50180" xr:uid="{00000000-0005-0000-0000-000006C40000}"/>
    <cellStyle name="SAPBEXfilterDrill 4 3 3" xfId="50181" xr:uid="{00000000-0005-0000-0000-000007C40000}"/>
    <cellStyle name="SAPBEXfilterDrill 4 4" xfId="50182" xr:uid="{00000000-0005-0000-0000-000008C40000}"/>
    <cellStyle name="SAPBEXfilterDrill 4 5" xfId="50183" xr:uid="{00000000-0005-0000-0000-000009C40000}"/>
    <cellStyle name="SAPBEXfilterDrill 5" xfId="50184" xr:uid="{00000000-0005-0000-0000-00000AC40000}"/>
    <cellStyle name="SAPBEXfilterDrill 5 2" xfId="50185" xr:uid="{00000000-0005-0000-0000-00000BC40000}"/>
    <cellStyle name="SAPBEXfilterDrill 5 2 2" xfId="50186" xr:uid="{00000000-0005-0000-0000-00000CC40000}"/>
    <cellStyle name="SAPBEXfilterDrill 5 2 3" xfId="50187" xr:uid="{00000000-0005-0000-0000-00000DC40000}"/>
    <cellStyle name="SAPBEXfilterDrill 5 3" xfId="50188" xr:uid="{00000000-0005-0000-0000-00000EC40000}"/>
    <cellStyle name="SAPBEXfilterDrill 5 3 2" xfId="50189" xr:uid="{00000000-0005-0000-0000-00000FC40000}"/>
    <cellStyle name="SAPBEXfilterDrill 5 3 3" xfId="50190" xr:uid="{00000000-0005-0000-0000-000010C40000}"/>
    <cellStyle name="SAPBEXfilterDrill 5 4" xfId="50191" xr:uid="{00000000-0005-0000-0000-000011C40000}"/>
    <cellStyle name="SAPBEXfilterDrill 5 5" xfId="50192" xr:uid="{00000000-0005-0000-0000-000012C40000}"/>
    <cellStyle name="SAPBEXfilterDrill 6" xfId="50193" xr:uid="{00000000-0005-0000-0000-000013C40000}"/>
    <cellStyle name="SAPBEXfilterDrill 6 2" xfId="50194" xr:uid="{00000000-0005-0000-0000-000014C40000}"/>
    <cellStyle name="SAPBEXfilterDrill 6 2 2" xfId="50195" xr:uid="{00000000-0005-0000-0000-000015C40000}"/>
    <cellStyle name="SAPBEXfilterDrill 6 2 3" xfId="50196" xr:uid="{00000000-0005-0000-0000-000016C40000}"/>
    <cellStyle name="SAPBEXfilterDrill 6 3" xfId="50197" xr:uid="{00000000-0005-0000-0000-000017C40000}"/>
    <cellStyle name="SAPBEXfilterDrill 6 3 2" xfId="50198" xr:uid="{00000000-0005-0000-0000-000018C40000}"/>
    <cellStyle name="SAPBEXfilterDrill 6 3 3" xfId="50199" xr:uid="{00000000-0005-0000-0000-000019C40000}"/>
    <cellStyle name="SAPBEXfilterDrill 6 4" xfId="50200" xr:uid="{00000000-0005-0000-0000-00001AC40000}"/>
    <cellStyle name="SAPBEXfilterDrill 6 5" xfId="50201" xr:uid="{00000000-0005-0000-0000-00001BC40000}"/>
    <cellStyle name="SAPBEXfilterDrill 7" xfId="50202" xr:uid="{00000000-0005-0000-0000-00001CC40000}"/>
    <cellStyle name="SAPBEXfilterDrill 7 2" xfId="50203" xr:uid="{00000000-0005-0000-0000-00001DC40000}"/>
    <cellStyle name="SAPBEXfilterDrill 7 2 2" xfId="50204" xr:uid="{00000000-0005-0000-0000-00001EC40000}"/>
    <cellStyle name="SAPBEXfilterDrill 7 2 3" xfId="50205" xr:uid="{00000000-0005-0000-0000-00001FC40000}"/>
    <cellStyle name="SAPBEXfilterDrill 7 3" xfId="50206" xr:uid="{00000000-0005-0000-0000-000020C40000}"/>
    <cellStyle name="SAPBEXfilterDrill 7 3 2" xfId="50207" xr:uid="{00000000-0005-0000-0000-000021C40000}"/>
    <cellStyle name="SAPBEXfilterDrill 7 3 3" xfId="50208" xr:uid="{00000000-0005-0000-0000-000022C40000}"/>
    <cellStyle name="SAPBEXfilterDrill 7 4" xfId="50209" xr:uid="{00000000-0005-0000-0000-000023C40000}"/>
    <cellStyle name="SAPBEXfilterDrill 7 5" xfId="50210" xr:uid="{00000000-0005-0000-0000-000024C40000}"/>
    <cellStyle name="SAPBEXfilterDrill 8" xfId="50211" xr:uid="{00000000-0005-0000-0000-000025C40000}"/>
    <cellStyle name="SAPBEXfilterDrill 8 2" xfId="50212" xr:uid="{00000000-0005-0000-0000-000026C40000}"/>
    <cellStyle name="SAPBEXfilterDrill 8 2 2" xfId="50213" xr:uid="{00000000-0005-0000-0000-000027C40000}"/>
    <cellStyle name="SAPBEXfilterDrill 8 2 3" xfId="50214" xr:uid="{00000000-0005-0000-0000-000028C40000}"/>
    <cellStyle name="SAPBEXfilterDrill 8 3" xfId="50215" xr:uid="{00000000-0005-0000-0000-000029C40000}"/>
    <cellStyle name="SAPBEXfilterDrill 8 3 2" xfId="50216" xr:uid="{00000000-0005-0000-0000-00002AC40000}"/>
    <cellStyle name="SAPBEXfilterDrill 8 3 3" xfId="50217" xr:uid="{00000000-0005-0000-0000-00002BC40000}"/>
    <cellStyle name="SAPBEXfilterDrill 8 4" xfId="50218" xr:uid="{00000000-0005-0000-0000-00002CC40000}"/>
    <cellStyle name="SAPBEXfilterDrill 8 5" xfId="50219" xr:uid="{00000000-0005-0000-0000-00002DC40000}"/>
    <cellStyle name="SAPBEXfilterDrill 9" xfId="50220" xr:uid="{00000000-0005-0000-0000-00002EC40000}"/>
    <cellStyle name="SAPBEXfilterDrill 9 2" xfId="50221" xr:uid="{00000000-0005-0000-0000-00002FC40000}"/>
    <cellStyle name="SAPBEXfilterDrill 9 2 2" xfId="50222" xr:uid="{00000000-0005-0000-0000-000030C40000}"/>
    <cellStyle name="SAPBEXfilterDrill 9 2 3" xfId="50223" xr:uid="{00000000-0005-0000-0000-000031C40000}"/>
    <cellStyle name="SAPBEXfilterDrill 9 3" xfId="50224" xr:uid="{00000000-0005-0000-0000-000032C40000}"/>
    <cellStyle name="SAPBEXfilterDrill 9 3 2" xfId="50225" xr:uid="{00000000-0005-0000-0000-000033C40000}"/>
    <cellStyle name="SAPBEXfilterDrill 9 3 3" xfId="50226" xr:uid="{00000000-0005-0000-0000-000034C40000}"/>
    <cellStyle name="SAPBEXfilterDrill 9 4" xfId="50227" xr:uid="{00000000-0005-0000-0000-000035C40000}"/>
    <cellStyle name="SAPBEXfilterDrill 9 5" xfId="50228" xr:uid="{00000000-0005-0000-0000-000036C40000}"/>
    <cellStyle name="SAPBEXfilterItem" xfId="50229" xr:uid="{00000000-0005-0000-0000-000037C40000}"/>
    <cellStyle name="SAPBEXfilterItem 10" xfId="50230" xr:uid="{00000000-0005-0000-0000-000038C40000}"/>
    <cellStyle name="SAPBEXfilterItem 10 2" xfId="50231" xr:uid="{00000000-0005-0000-0000-000039C40000}"/>
    <cellStyle name="SAPBEXfilterItem 10 2 2" xfId="50232" xr:uid="{00000000-0005-0000-0000-00003AC40000}"/>
    <cellStyle name="SAPBEXfilterItem 10 2 3" xfId="50233" xr:uid="{00000000-0005-0000-0000-00003BC40000}"/>
    <cellStyle name="SAPBEXfilterItem 10 3" xfId="50234" xr:uid="{00000000-0005-0000-0000-00003CC40000}"/>
    <cellStyle name="SAPBEXfilterItem 10 3 2" xfId="50235" xr:uid="{00000000-0005-0000-0000-00003DC40000}"/>
    <cellStyle name="SAPBEXfilterItem 10 3 3" xfId="50236" xr:uid="{00000000-0005-0000-0000-00003EC40000}"/>
    <cellStyle name="SAPBEXfilterItem 10 4" xfId="50237" xr:uid="{00000000-0005-0000-0000-00003FC40000}"/>
    <cellStyle name="SAPBEXfilterItem 10 5" xfId="50238" xr:uid="{00000000-0005-0000-0000-000040C40000}"/>
    <cellStyle name="SAPBEXfilterItem 11" xfId="50239" xr:uid="{00000000-0005-0000-0000-000041C40000}"/>
    <cellStyle name="SAPBEXfilterItem 11 2" xfId="50240" xr:uid="{00000000-0005-0000-0000-000042C40000}"/>
    <cellStyle name="SAPBEXfilterItem 11 2 2" xfId="50241" xr:uid="{00000000-0005-0000-0000-000043C40000}"/>
    <cellStyle name="SAPBEXfilterItem 11 2 3" xfId="50242" xr:uid="{00000000-0005-0000-0000-000044C40000}"/>
    <cellStyle name="SAPBEXfilterItem 11 3" xfId="50243" xr:uid="{00000000-0005-0000-0000-000045C40000}"/>
    <cellStyle name="SAPBEXfilterItem 11 3 2" xfId="50244" xr:uid="{00000000-0005-0000-0000-000046C40000}"/>
    <cellStyle name="SAPBEXfilterItem 11 3 3" xfId="50245" xr:uid="{00000000-0005-0000-0000-000047C40000}"/>
    <cellStyle name="SAPBEXfilterItem 11 4" xfId="50246" xr:uid="{00000000-0005-0000-0000-000048C40000}"/>
    <cellStyle name="SAPBEXfilterItem 11 5" xfId="50247" xr:uid="{00000000-0005-0000-0000-000049C40000}"/>
    <cellStyle name="SAPBEXfilterItem 12" xfId="50248" xr:uid="{00000000-0005-0000-0000-00004AC40000}"/>
    <cellStyle name="SAPBEXfilterItem 12 2" xfId="50249" xr:uid="{00000000-0005-0000-0000-00004BC40000}"/>
    <cellStyle name="SAPBEXfilterItem 12 2 2" xfId="50250" xr:uid="{00000000-0005-0000-0000-00004CC40000}"/>
    <cellStyle name="SAPBEXfilterItem 12 2 3" xfId="50251" xr:uid="{00000000-0005-0000-0000-00004DC40000}"/>
    <cellStyle name="SAPBEXfilterItem 12 3" xfId="50252" xr:uid="{00000000-0005-0000-0000-00004EC40000}"/>
    <cellStyle name="SAPBEXfilterItem 12 3 2" xfId="50253" xr:uid="{00000000-0005-0000-0000-00004FC40000}"/>
    <cellStyle name="SAPBEXfilterItem 12 3 3" xfId="50254" xr:uid="{00000000-0005-0000-0000-000050C40000}"/>
    <cellStyle name="SAPBEXfilterItem 12 4" xfId="50255" xr:uid="{00000000-0005-0000-0000-000051C40000}"/>
    <cellStyle name="SAPBEXfilterItem 12 5" xfId="50256" xr:uid="{00000000-0005-0000-0000-000052C40000}"/>
    <cellStyle name="SAPBEXfilterItem 13" xfId="50257" xr:uid="{00000000-0005-0000-0000-000053C40000}"/>
    <cellStyle name="SAPBEXfilterItem 13 2" xfId="50258" xr:uid="{00000000-0005-0000-0000-000054C40000}"/>
    <cellStyle name="SAPBEXfilterItem 13 2 2" xfId="50259" xr:uid="{00000000-0005-0000-0000-000055C40000}"/>
    <cellStyle name="SAPBEXfilterItem 13 2 3" xfId="50260" xr:uid="{00000000-0005-0000-0000-000056C40000}"/>
    <cellStyle name="SAPBEXfilterItem 13 3" xfId="50261" xr:uid="{00000000-0005-0000-0000-000057C40000}"/>
    <cellStyle name="SAPBEXfilterItem 13 3 2" xfId="50262" xr:uid="{00000000-0005-0000-0000-000058C40000}"/>
    <cellStyle name="SAPBEXfilterItem 13 3 3" xfId="50263" xr:uid="{00000000-0005-0000-0000-000059C40000}"/>
    <cellStyle name="SAPBEXfilterItem 13 4" xfId="50264" xr:uid="{00000000-0005-0000-0000-00005AC40000}"/>
    <cellStyle name="SAPBEXfilterItem 13 5" xfId="50265" xr:uid="{00000000-0005-0000-0000-00005BC40000}"/>
    <cellStyle name="SAPBEXfilterItem 14" xfId="50266" xr:uid="{00000000-0005-0000-0000-00005CC40000}"/>
    <cellStyle name="SAPBEXfilterItem 14 2" xfId="50267" xr:uid="{00000000-0005-0000-0000-00005DC40000}"/>
    <cellStyle name="SAPBEXfilterItem 14 2 2" xfId="50268" xr:uid="{00000000-0005-0000-0000-00005EC40000}"/>
    <cellStyle name="SAPBEXfilterItem 14 2 3" xfId="50269" xr:uid="{00000000-0005-0000-0000-00005FC40000}"/>
    <cellStyle name="SAPBEXfilterItem 14 3" xfId="50270" xr:uid="{00000000-0005-0000-0000-000060C40000}"/>
    <cellStyle name="SAPBEXfilterItem 14 3 2" xfId="50271" xr:uid="{00000000-0005-0000-0000-000061C40000}"/>
    <cellStyle name="SAPBEXfilterItem 14 3 3" xfId="50272" xr:uid="{00000000-0005-0000-0000-000062C40000}"/>
    <cellStyle name="SAPBEXfilterItem 14 4" xfId="50273" xr:uid="{00000000-0005-0000-0000-000063C40000}"/>
    <cellStyle name="SAPBEXfilterItem 14 5" xfId="50274" xr:uid="{00000000-0005-0000-0000-000064C40000}"/>
    <cellStyle name="SAPBEXfilterItem 15" xfId="50275" xr:uid="{00000000-0005-0000-0000-000065C40000}"/>
    <cellStyle name="SAPBEXfilterItem 15 2" xfId="50276" xr:uid="{00000000-0005-0000-0000-000066C40000}"/>
    <cellStyle name="SAPBEXfilterItem 15 2 2" xfId="50277" xr:uid="{00000000-0005-0000-0000-000067C40000}"/>
    <cellStyle name="SAPBEXfilterItem 15 2 3" xfId="50278" xr:uid="{00000000-0005-0000-0000-000068C40000}"/>
    <cellStyle name="SAPBEXfilterItem 15 3" xfId="50279" xr:uid="{00000000-0005-0000-0000-000069C40000}"/>
    <cellStyle name="SAPBEXfilterItem 15 3 2" xfId="50280" xr:uid="{00000000-0005-0000-0000-00006AC40000}"/>
    <cellStyle name="SAPBEXfilterItem 15 3 3" xfId="50281" xr:uid="{00000000-0005-0000-0000-00006BC40000}"/>
    <cellStyle name="SAPBEXfilterItem 15 4" xfId="50282" xr:uid="{00000000-0005-0000-0000-00006CC40000}"/>
    <cellStyle name="SAPBEXfilterItem 15 5" xfId="50283" xr:uid="{00000000-0005-0000-0000-00006DC40000}"/>
    <cellStyle name="SAPBEXfilterItem 16" xfId="50284" xr:uid="{00000000-0005-0000-0000-00006EC40000}"/>
    <cellStyle name="SAPBEXfilterItem 16 2" xfId="50285" xr:uid="{00000000-0005-0000-0000-00006FC40000}"/>
    <cellStyle name="SAPBEXfilterItem 16 2 2" xfId="50286" xr:uid="{00000000-0005-0000-0000-000070C40000}"/>
    <cellStyle name="SAPBEXfilterItem 16 2 3" xfId="50287" xr:uid="{00000000-0005-0000-0000-000071C40000}"/>
    <cellStyle name="SAPBEXfilterItem 16 3" xfId="50288" xr:uid="{00000000-0005-0000-0000-000072C40000}"/>
    <cellStyle name="SAPBEXfilterItem 16 3 2" xfId="50289" xr:uid="{00000000-0005-0000-0000-000073C40000}"/>
    <cellStyle name="SAPBEXfilterItem 16 3 3" xfId="50290" xr:uid="{00000000-0005-0000-0000-000074C40000}"/>
    <cellStyle name="SAPBEXfilterItem 16 4" xfId="50291" xr:uid="{00000000-0005-0000-0000-000075C40000}"/>
    <cellStyle name="SAPBEXfilterItem 16 5" xfId="50292" xr:uid="{00000000-0005-0000-0000-000076C40000}"/>
    <cellStyle name="SAPBEXfilterItem 17" xfId="50293" xr:uid="{00000000-0005-0000-0000-000077C40000}"/>
    <cellStyle name="SAPBEXfilterItem 17 2" xfId="50294" xr:uid="{00000000-0005-0000-0000-000078C40000}"/>
    <cellStyle name="SAPBEXfilterItem 17 3" xfId="50295" xr:uid="{00000000-0005-0000-0000-000079C40000}"/>
    <cellStyle name="SAPBEXfilterItem 18" xfId="50296" xr:uid="{00000000-0005-0000-0000-00007AC40000}"/>
    <cellStyle name="SAPBEXfilterItem 18 2" xfId="50297" xr:uid="{00000000-0005-0000-0000-00007BC40000}"/>
    <cellStyle name="SAPBEXfilterItem 18 3" xfId="50298" xr:uid="{00000000-0005-0000-0000-00007CC40000}"/>
    <cellStyle name="SAPBEXfilterItem 19" xfId="50299" xr:uid="{00000000-0005-0000-0000-00007DC40000}"/>
    <cellStyle name="SAPBEXfilterItem 19 2" xfId="50300" xr:uid="{00000000-0005-0000-0000-00007EC40000}"/>
    <cellStyle name="SAPBEXfilterItem 2" xfId="50301" xr:uid="{00000000-0005-0000-0000-00007FC40000}"/>
    <cellStyle name="SAPBEXfilterItem 2 2" xfId="50302" xr:uid="{00000000-0005-0000-0000-000080C40000}"/>
    <cellStyle name="SAPBEXfilterItem 2 2 2" xfId="50303" xr:uid="{00000000-0005-0000-0000-000081C40000}"/>
    <cellStyle name="SAPBEXfilterItem 2 2 3" xfId="50304" xr:uid="{00000000-0005-0000-0000-000082C40000}"/>
    <cellStyle name="SAPBEXfilterItem 2 3" xfId="50305" xr:uid="{00000000-0005-0000-0000-000083C40000}"/>
    <cellStyle name="SAPBEXfilterItem 2 3 2" xfId="50306" xr:uid="{00000000-0005-0000-0000-000084C40000}"/>
    <cellStyle name="SAPBEXfilterItem 2 3 3" xfId="50307" xr:uid="{00000000-0005-0000-0000-000085C40000}"/>
    <cellStyle name="SAPBEXfilterItem 2 4" xfId="50308" xr:uid="{00000000-0005-0000-0000-000086C40000}"/>
    <cellStyle name="SAPBEXfilterItem 2 4 2" xfId="50309" xr:uid="{00000000-0005-0000-0000-000087C40000}"/>
    <cellStyle name="SAPBEXfilterItem 2 5" xfId="50310" xr:uid="{00000000-0005-0000-0000-000088C40000}"/>
    <cellStyle name="SAPBEXfilterItem 20" xfId="50311" xr:uid="{00000000-0005-0000-0000-000089C40000}"/>
    <cellStyle name="SAPBEXfilterItem 3" xfId="50312" xr:uid="{00000000-0005-0000-0000-00008AC40000}"/>
    <cellStyle name="SAPBEXfilterItem 3 2" xfId="50313" xr:uid="{00000000-0005-0000-0000-00008BC40000}"/>
    <cellStyle name="SAPBEXfilterItem 3 2 2" xfId="50314" xr:uid="{00000000-0005-0000-0000-00008CC40000}"/>
    <cellStyle name="SAPBEXfilterItem 3 2 3" xfId="50315" xr:uid="{00000000-0005-0000-0000-00008DC40000}"/>
    <cellStyle name="SAPBEXfilterItem 3 3" xfId="50316" xr:uid="{00000000-0005-0000-0000-00008EC40000}"/>
    <cellStyle name="SAPBEXfilterItem 3 3 2" xfId="50317" xr:uid="{00000000-0005-0000-0000-00008FC40000}"/>
    <cellStyle name="SAPBEXfilterItem 3 3 3" xfId="50318" xr:uid="{00000000-0005-0000-0000-000090C40000}"/>
    <cellStyle name="SAPBEXfilterItem 3 4" xfId="50319" xr:uid="{00000000-0005-0000-0000-000091C40000}"/>
    <cellStyle name="SAPBEXfilterItem 3 4 2" xfId="50320" xr:uid="{00000000-0005-0000-0000-000092C40000}"/>
    <cellStyle name="SAPBEXfilterItem 3 5" xfId="50321" xr:uid="{00000000-0005-0000-0000-000093C40000}"/>
    <cellStyle name="SAPBEXfilterItem 4" xfId="50322" xr:uid="{00000000-0005-0000-0000-000094C40000}"/>
    <cellStyle name="SAPBEXfilterItem 4 2" xfId="50323" xr:uid="{00000000-0005-0000-0000-000095C40000}"/>
    <cellStyle name="SAPBEXfilterItem 4 2 2" xfId="50324" xr:uid="{00000000-0005-0000-0000-000096C40000}"/>
    <cellStyle name="SAPBEXfilterItem 4 2 3" xfId="50325" xr:uid="{00000000-0005-0000-0000-000097C40000}"/>
    <cellStyle name="SAPBEXfilterItem 4 3" xfId="50326" xr:uid="{00000000-0005-0000-0000-000098C40000}"/>
    <cellStyle name="SAPBEXfilterItem 4 3 2" xfId="50327" xr:uid="{00000000-0005-0000-0000-000099C40000}"/>
    <cellStyle name="SAPBEXfilterItem 4 3 3" xfId="50328" xr:uid="{00000000-0005-0000-0000-00009AC40000}"/>
    <cellStyle name="SAPBEXfilterItem 4 4" xfId="50329" xr:uid="{00000000-0005-0000-0000-00009BC40000}"/>
    <cellStyle name="SAPBEXfilterItem 4 5" xfId="50330" xr:uid="{00000000-0005-0000-0000-00009CC40000}"/>
    <cellStyle name="SAPBEXfilterItem 5" xfId="50331" xr:uid="{00000000-0005-0000-0000-00009DC40000}"/>
    <cellStyle name="SAPBEXfilterItem 5 2" xfId="50332" xr:uid="{00000000-0005-0000-0000-00009EC40000}"/>
    <cellStyle name="SAPBEXfilterItem 5 2 2" xfId="50333" xr:uid="{00000000-0005-0000-0000-00009FC40000}"/>
    <cellStyle name="SAPBEXfilterItem 5 2 3" xfId="50334" xr:uid="{00000000-0005-0000-0000-0000A0C40000}"/>
    <cellStyle name="SAPBEXfilterItem 5 3" xfId="50335" xr:uid="{00000000-0005-0000-0000-0000A1C40000}"/>
    <cellStyle name="SAPBEXfilterItem 5 3 2" xfId="50336" xr:uid="{00000000-0005-0000-0000-0000A2C40000}"/>
    <cellStyle name="SAPBEXfilterItem 5 3 3" xfId="50337" xr:uid="{00000000-0005-0000-0000-0000A3C40000}"/>
    <cellStyle name="SAPBEXfilterItem 5 4" xfId="50338" xr:uid="{00000000-0005-0000-0000-0000A4C40000}"/>
    <cellStyle name="SAPBEXfilterItem 5 5" xfId="50339" xr:uid="{00000000-0005-0000-0000-0000A5C40000}"/>
    <cellStyle name="SAPBEXfilterItem 6" xfId="50340" xr:uid="{00000000-0005-0000-0000-0000A6C40000}"/>
    <cellStyle name="SAPBEXfilterItem 6 2" xfId="50341" xr:uid="{00000000-0005-0000-0000-0000A7C40000}"/>
    <cellStyle name="SAPBEXfilterItem 6 2 2" xfId="50342" xr:uid="{00000000-0005-0000-0000-0000A8C40000}"/>
    <cellStyle name="SAPBEXfilterItem 6 2 3" xfId="50343" xr:uid="{00000000-0005-0000-0000-0000A9C40000}"/>
    <cellStyle name="SAPBEXfilterItem 6 3" xfId="50344" xr:uid="{00000000-0005-0000-0000-0000AAC40000}"/>
    <cellStyle name="SAPBEXfilterItem 6 3 2" xfId="50345" xr:uid="{00000000-0005-0000-0000-0000ABC40000}"/>
    <cellStyle name="SAPBEXfilterItem 6 3 3" xfId="50346" xr:uid="{00000000-0005-0000-0000-0000ACC40000}"/>
    <cellStyle name="SAPBEXfilterItem 6 4" xfId="50347" xr:uid="{00000000-0005-0000-0000-0000ADC40000}"/>
    <cellStyle name="SAPBEXfilterItem 6 5" xfId="50348" xr:uid="{00000000-0005-0000-0000-0000AEC40000}"/>
    <cellStyle name="SAPBEXfilterItem 7" xfId="50349" xr:uid="{00000000-0005-0000-0000-0000AFC40000}"/>
    <cellStyle name="SAPBEXfilterItem 7 2" xfId="50350" xr:uid="{00000000-0005-0000-0000-0000B0C40000}"/>
    <cellStyle name="SAPBEXfilterItem 7 2 2" xfId="50351" xr:uid="{00000000-0005-0000-0000-0000B1C40000}"/>
    <cellStyle name="SAPBEXfilterItem 7 2 3" xfId="50352" xr:uid="{00000000-0005-0000-0000-0000B2C40000}"/>
    <cellStyle name="SAPBEXfilterItem 7 3" xfId="50353" xr:uid="{00000000-0005-0000-0000-0000B3C40000}"/>
    <cellStyle name="SAPBEXfilterItem 7 3 2" xfId="50354" xr:uid="{00000000-0005-0000-0000-0000B4C40000}"/>
    <cellStyle name="SAPBEXfilterItem 7 3 3" xfId="50355" xr:uid="{00000000-0005-0000-0000-0000B5C40000}"/>
    <cellStyle name="SAPBEXfilterItem 7 4" xfId="50356" xr:uid="{00000000-0005-0000-0000-0000B6C40000}"/>
    <cellStyle name="SAPBEXfilterItem 7 5" xfId="50357" xr:uid="{00000000-0005-0000-0000-0000B7C40000}"/>
    <cellStyle name="SAPBEXfilterItem 8" xfId="50358" xr:uid="{00000000-0005-0000-0000-0000B8C40000}"/>
    <cellStyle name="SAPBEXfilterItem 8 2" xfId="50359" xr:uid="{00000000-0005-0000-0000-0000B9C40000}"/>
    <cellStyle name="SAPBEXfilterItem 8 2 2" xfId="50360" xr:uid="{00000000-0005-0000-0000-0000BAC40000}"/>
    <cellStyle name="SAPBEXfilterItem 8 2 3" xfId="50361" xr:uid="{00000000-0005-0000-0000-0000BBC40000}"/>
    <cellStyle name="SAPBEXfilterItem 8 3" xfId="50362" xr:uid="{00000000-0005-0000-0000-0000BCC40000}"/>
    <cellStyle name="SAPBEXfilterItem 8 3 2" xfId="50363" xr:uid="{00000000-0005-0000-0000-0000BDC40000}"/>
    <cellStyle name="SAPBEXfilterItem 8 3 3" xfId="50364" xr:uid="{00000000-0005-0000-0000-0000BEC40000}"/>
    <cellStyle name="SAPBEXfilterItem 8 4" xfId="50365" xr:uid="{00000000-0005-0000-0000-0000BFC40000}"/>
    <cellStyle name="SAPBEXfilterItem 8 5" xfId="50366" xr:uid="{00000000-0005-0000-0000-0000C0C40000}"/>
    <cellStyle name="SAPBEXfilterItem 9" xfId="50367" xr:uid="{00000000-0005-0000-0000-0000C1C40000}"/>
    <cellStyle name="SAPBEXfilterItem 9 2" xfId="50368" xr:uid="{00000000-0005-0000-0000-0000C2C40000}"/>
    <cellStyle name="SAPBEXfilterItem 9 2 2" xfId="50369" xr:uid="{00000000-0005-0000-0000-0000C3C40000}"/>
    <cellStyle name="SAPBEXfilterItem 9 2 3" xfId="50370" xr:uid="{00000000-0005-0000-0000-0000C4C40000}"/>
    <cellStyle name="SAPBEXfilterItem 9 3" xfId="50371" xr:uid="{00000000-0005-0000-0000-0000C5C40000}"/>
    <cellStyle name="SAPBEXfilterItem 9 3 2" xfId="50372" xr:uid="{00000000-0005-0000-0000-0000C6C40000}"/>
    <cellStyle name="SAPBEXfilterItem 9 3 3" xfId="50373" xr:uid="{00000000-0005-0000-0000-0000C7C40000}"/>
    <cellStyle name="SAPBEXfilterItem 9 4" xfId="50374" xr:uid="{00000000-0005-0000-0000-0000C8C40000}"/>
    <cellStyle name="SAPBEXfilterItem 9 5" xfId="50375" xr:uid="{00000000-0005-0000-0000-0000C9C40000}"/>
    <cellStyle name="SAPBEXfilterText" xfId="50376" xr:uid="{00000000-0005-0000-0000-0000CAC40000}"/>
    <cellStyle name="SAPBEXfilterText 10" xfId="50377" xr:uid="{00000000-0005-0000-0000-0000CBC40000}"/>
    <cellStyle name="SAPBEXfilterText 10 2" xfId="50378" xr:uid="{00000000-0005-0000-0000-0000CCC40000}"/>
    <cellStyle name="SAPBEXfilterText 10 2 2" xfId="50379" xr:uid="{00000000-0005-0000-0000-0000CDC40000}"/>
    <cellStyle name="SAPBEXfilterText 10 2 3" xfId="50380" xr:uid="{00000000-0005-0000-0000-0000CEC40000}"/>
    <cellStyle name="SAPBEXfilterText 10 3" xfId="50381" xr:uid="{00000000-0005-0000-0000-0000CFC40000}"/>
    <cellStyle name="SAPBEXfilterText 10 3 2" xfId="50382" xr:uid="{00000000-0005-0000-0000-0000D0C40000}"/>
    <cellStyle name="SAPBEXfilterText 10 3 3" xfId="50383" xr:uid="{00000000-0005-0000-0000-0000D1C40000}"/>
    <cellStyle name="SAPBEXfilterText 10 4" xfId="50384" xr:uid="{00000000-0005-0000-0000-0000D2C40000}"/>
    <cellStyle name="SAPBEXfilterText 10 5" xfId="50385" xr:uid="{00000000-0005-0000-0000-0000D3C40000}"/>
    <cellStyle name="SAPBEXfilterText 11" xfId="50386" xr:uid="{00000000-0005-0000-0000-0000D4C40000}"/>
    <cellStyle name="SAPBEXfilterText 11 2" xfId="50387" xr:uid="{00000000-0005-0000-0000-0000D5C40000}"/>
    <cellStyle name="SAPBEXfilterText 11 2 2" xfId="50388" xr:uid="{00000000-0005-0000-0000-0000D6C40000}"/>
    <cellStyle name="SAPBEXfilterText 11 2 3" xfId="50389" xr:uid="{00000000-0005-0000-0000-0000D7C40000}"/>
    <cellStyle name="SAPBEXfilterText 11 3" xfId="50390" xr:uid="{00000000-0005-0000-0000-0000D8C40000}"/>
    <cellStyle name="SAPBEXfilterText 11 3 2" xfId="50391" xr:uid="{00000000-0005-0000-0000-0000D9C40000}"/>
    <cellStyle name="SAPBEXfilterText 11 3 3" xfId="50392" xr:uid="{00000000-0005-0000-0000-0000DAC40000}"/>
    <cellStyle name="SAPBEXfilterText 11 4" xfId="50393" xr:uid="{00000000-0005-0000-0000-0000DBC40000}"/>
    <cellStyle name="SAPBEXfilterText 11 5" xfId="50394" xr:uid="{00000000-0005-0000-0000-0000DCC40000}"/>
    <cellStyle name="SAPBEXfilterText 12" xfId="50395" xr:uid="{00000000-0005-0000-0000-0000DDC40000}"/>
    <cellStyle name="SAPBEXfilterText 12 2" xfId="50396" xr:uid="{00000000-0005-0000-0000-0000DEC40000}"/>
    <cellStyle name="SAPBEXfilterText 12 2 2" xfId="50397" xr:uid="{00000000-0005-0000-0000-0000DFC40000}"/>
    <cellStyle name="SAPBEXfilterText 12 2 3" xfId="50398" xr:uid="{00000000-0005-0000-0000-0000E0C40000}"/>
    <cellStyle name="SAPBEXfilterText 12 3" xfId="50399" xr:uid="{00000000-0005-0000-0000-0000E1C40000}"/>
    <cellStyle name="SAPBEXfilterText 12 3 2" xfId="50400" xr:uid="{00000000-0005-0000-0000-0000E2C40000}"/>
    <cellStyle name="SAPBEXfilterText 12 3 3" xfId="50401" xr:uid="{00000000-0005-0000-0000-0000E3C40000}"/>
    <cellStyle name="SAPBEXfilterText 12 4" xfId="50402" xr:uid="{00000000-0005-0000-0000-0000E4C40000}"/>
    <cellStyle name="SAPBEXfilterText 12 5" xfId="50403" xr:uid="{00000000-0005-0000-0000-0000E5C40000}"/>
    <cellStyle name="SAPBEXfilterText 13" xfId="50404" xr:uid="{00000000-0005-0000-0000-0000E6C40000}"/>
    <cellStyle name="SAPBEXfilterText 13 2" xfId="50405" xr:uid="{00000000-0005-0000-0000-0000E7C40000}"/>
    <cellStyle name="SAPBEXfilterText 13 2 2" xfId="50406" xr:uid="{00000000-0005-0000-0000-0000E8C40000}"/>
    <cellStyle name="SAPBEXfilterText 13 2 3" xfId="50407" xr:uid="{00000000-0005-0000-0000-0000E9C40000}"/>
    <cellStyle name="SAPBEXfilterText 13 3" xfId="50408" xr:uid="{00000000-0005-0000-0000-0000EAC40000}"/>
    <cellStyle name="SAPBEXfilterText 13 3 2" xfId="50409" xr:uid="{00000000-0005-0000-0000-0000EBC40000}"/>
    <cellStyle name="SAPBEXfilterText 13 3 3" xfId="50410" xr:uid="{00000000-0005-0000-0000-0000ECC40000}"/>
    <cellStyle name="SAPBEXfilterText 13 4" xfId="50411" xr:uid="{00000000-0005-0000-0000-0000EDC40000}"/>
    <cellStyle name="SAPBEXfilterText 13 5" xfId="50412" xr:uid="{00000000-0005-0000-0000-0000EEC40000}"/>
    <cellStyle name="SAPBEXfilterText 14" xfId="50413" xr:uid="{00000000-0005-0000-0000-0000EFC40000}"/>
    <cellStyle name="SAPBEXfilterText 14 2" xfId="50414" xr:uid="{00000000-0005-0000-0000-0000F0C40000}"/>
    <cellStyle name="SAPBEXfilterText 14 2 2" xfId="50415" xr:uid="{00000000-0005-0000-0000-0000F1C40000}"/>
    <cellStyle name="SAPBEXfilterText 14 2 3" xfId="50416" xr:uid="{00000000-0005-0000-0000-0000F2C40000}"/>
    <cellStyle name="SAPBEXfilterText 14 3" xfId="50417" xr:uid="{00000000-0005-0000-0000-0000F3C40000}"/>
    <cellStyle name="SAPBEXfilterText 14 3 2" xfId="50418" xr:uid="{00000000-0005-0000-0000-0000F4C40000}"/>
    <cellStyle name="SAPBEXfilterText 14 3 3" xfId="50419" xr:uid="{00000000-0005-0000-0000-0000F5C40000}"/>
    <cellStyle name="SAPBEXfilterText 14 4" xfId="50420" xr:uid="{00000000-0005-0000-0000-0000F6C40000}"/>
    <cellStyle name="SAPBEXfilterText 14 5" xfId="50421" xr:uid="{00000000-0005-0000-0000-0000F7C40000}"/>
    <cellStyle name="SAPBEXfilterText 15" xfId="50422" xr:uid="{00000000-0005-0000-0000-0000F8C40000}"/>
    <cellStyle name="SAPBEXfilterText 15 2" xfId="50423" xr:uid="{00000000-0005-0000-0000-0000F9C40000}"/>
    <cellStyle name="SAPBEXfilterText 15 2 2" xfId="50424" xr:uid="{00000000-0005-0000-0000-0000FAC40000}"/>
    <cellStyle name="SAPBEXfilterText 15 2 3" xfId="50425" xr:uid="{00000000-0005-0000-0000-0000FBC40000}"/>
    <cellStyle name="SAPBEXfilterText 15 3" xfId="50426" xr:uid="{00000000-0005-0000-0000-0000FCC40000}"/>
    <cellStyle name="SAPBEXfilterText 15 3 2" xfId="50427" xr:uid="{00000000-0005-0000-0000-0000FDC40000}"/>
    <cellStyle name="SAPBEXfilterText 15 3 3" xfId="50428" xr:uid="{00000000-0005-0000-0000-0000FEC40000}"/>
    <cellStyle name="SAPBEXfilterText 15 4" xfId="50429" xr:uid="{00000000-0005-0000-0000-0000FFC40000}"/>
    <cellStyle name="SAPBEXfilterText 15 5" xfId="50430" xr:uid="{00000000-0005-0000-0000-000000C50000}"/>
    <cellStyle name="SAPBEXfilterText 16" xfId="50431" xr:uid="{00000000-0005-0000-0000-000001C50000}"/>
    <cellStyle name="SAPBEXfilterText 16 2" xfId="50432" xr:uid="{00000000-0005-0000-0000-000002C50000}"/>
    <cellStyle name="SAPBEXfilterText 16 2 2" xfId="50433" xr:uid="{00000000-0005-0000-0000-000003C50000}"/>
    <cellStyle name="SAPBEXfilterText 16 2 3" xfId="50434" xr:uid="{00000000-0005-0000-0000-000004C50000}"/>
    <cellStyle name="SAPBEXfilterText 16 3" xfId="50435" xr:uid="{00000000-0005-0000-0000-000005C50000}"/>
    <cellStyle name="SAPBEXfilterText 16 3 2" xfId="50436" xr:uid="{00000000-0005-0000-0000-000006C50000}"/>
    <cellStyle name="SAPBEXfilterText 16 3 3" xfId="50437" xr:uid="{00000000-0005-0000-0000-000007C50000}"/>
    <cellStyle name="SAPBEXfilterText 16 4" xfId="50438" xr:uid="{00000000-0005-0000-0000-000008C50000}"/>
    <cellStyle name="SAPBEXfilterText 16 5" xfId="50439" xr:uid="{00000000-0005-0000-0000-000009C50000}"/>
    <cellStyle name="SAPBEXfilterText 17" xfId="50440" xr:uid="{00000000-0005-0000-0000-00000AC50000}"/>
    <cellStyle name="SAPBEXfilterText 17 2" xfId="50441" xr:uid="{00000000-0005-0000-0000-00000BC50000}"/>
    <cellStyle name="SAPBEXfilterText 17 3" xfId="50442" xr:uid="{00000000-0005-0000-0000-00000CC50000}"/>
    <cellStyle name="SAPBEXfilterText 18" xfId="50443" xr:uid="{00000000-0005-0000-0000-00000DC50000}"/>
    <cellStyle name="SAPBEXfilterText 18 2" xfId="50444" xr:uid="{00000000-0005-0000-0000-00000EC50000}"/>
    <cellStyle name="SAPBEXfilterText 18 3" xfId="50445" xr:uid="{00000000-0005-0000-0000-00000FC50000}"/>
    <cellStyle name="SAPBEXfilterText 19" xfId="50446" xr:uid="{00000000-0005-0000-0000-000010C50000}"/>
    <cellStyle name="SAPBEXfilterText 19 2" xfId="50447" xr:uid="{00000000-0005-0000-0000-000011C50000}"/>
    <cellStyle name="SAPBEXfilterText 2" xfId="50448" xr:uid="{00000000-0005-0000-0000-000012C50000}"/>
    <cellStyle name="SAPBEXfilterText 2 2" xfId="50449" xr:uid="{00000000-0005-0000-0000-000013C50000}"/>
    <cellStyle name="SAPBEXfilterText 2 2 2" xfId="50450" xr:uid="{00000000-0005-0000-0000-000014C50000}"/>
    <cellStyle name="SAPBEXfilterText 2 2 3" xfId="50451" xr:uid="{00000000-0005-0000-0000-000015C50000}"/>
    <cellStyle name="SAPBEXfilterText 2 3" xfId="50452" xr:uid="{00000000-0005-0000-0000-000016C50000}"/>
    <cellStyle name="SAPBEXfilterText 2 3 2" xfId="50453" xr:uid="{00000000-0005-0000-0000-000017C50000}"/>
    <cellStyle name="SAPBEXfilterText 2 3 3" xfId="50454" xr:uid="{00000000-0005-0000-0000-000018C50000}"/>
    <cellStyle name="SAPBEXfilterText 2 4" xfId="50455" xr:uid="{00000000-0005-0000-0000-000019C50000}"/>
    <cellStyle name="SAPBEXfilterText 2 4 2" xfId="50456" xr:uid="{00000000-0005-0000-0000-00001AC50000}"/>
    <cellStyle name="SAPBEXfilterText 2 5" xfId="50457" xr:uid="{00000000-0005-0000-0000-00001BC50000}"/>
    <cellStyle name="SAPBEXfilterText 20" xfId="50458" xr:uid="{00000000-0005-0000-0000-00001CC50000}"/>
    <cellStyle name="SAPBEXfilterText 3" xfId="50459" xr:uid="{00000000-0005-0000-0000-00001DC50000}"/>
    <cellStyle name="SAPBEXfilterText 3 2" xfId="50460" xr:uid="{00000000-0005-0000-0000-00001EC50000}"/>
    <cellStyle name="SAPBEXfilterText 3 2 2" xfId="50461" xr:uid="{00000000-0005-0000-0000-00001FC50000}"/>
    <cellStyle name="SAPBEXfilterText 3 2 3" xfId="50462" xr:uid="{00000000-0005-0000-0000-000020C50000}"/>
    <cellStyle name="SAPBEXfilterText 3 3" xfId="50463" xr:uid="{00000000-0005-0000-0000-000021C50000}"/>
    <cellStyle name="SAPBEXfilterText 3 3 2" xfId="50464" xr:uid="{00000000-0005-0000-0000-000022C50000}"/>
    <cellStyle name="SAPBEXfilterText 3 3 3" xfId="50465" xr:uid="{00000000-0005-0000-0000-000023C50000}"/>
    <cellStyle name="SAPBEXfilterText 3 4" xfId="50466" xr:uid="{00000000-0005-0000-0000-000024C50000}"/>
    <cellStyle name="SAPBEXfilterText 3 4 2" xfId="50467" xr:uid="{00000000-0005-0000-0000-000025C50000}"/>
    <cellStyle name="SAPBEXfilterText 3 5" xfId="50468" xr:uid="{00000000-0005-0000-0000-000026C50000}"/>
    <cellStyle name="SAPBEXfilterText 4" xfId="50469" xr:uid="{00000000-0005-0000-0000-000027C50000}"/>
    <cellStyle name="SAPBEXfilterText 4 2" xfId="50470" xr:uid="{00000000-0005-0000-0000-000028C50000}"/>
    <cellStyle name="SAPBEXfilterText 4 2 2" xfId="50471" xr:uid="{00000000-0005-0000-0000-000029C50000}"/>
    <cellStyle name="SAPBEXfilterText 4 2 3" xfId="50472" xr:uid="{00000000-0005-0000-0000-00002AC50000}"/>
    <cellStyle name="SAPBEXfilterText 4 3" xfId="50473" xr:uid="{00000000-0005-0000-0000-00002BC50000}"/>
    <cellStyle name="SAPBEXfilterText 4 3 2" xfId="50474" xr:uid="{00000000-0005-0000-0000-00002CC50000}"/>
    <cellStyle name="SAPBEXfilterText 4 3 3" xfId="50475" xr:uid="{00000000-0005-0000-0000-00002DC50000}"/>
    <cellStyle name="SAPBEXfilterText 4 4" xfId="50476" xr:uid="{00000000-0005-0000-0000-00002EC50000}"/>
    <cellStyle name="SAPBEXfilterText 4 5" xfId="50477" xr:uid="{00000000-0005-0000-0000-00002FC50000}"/>
    <cellStyle name="SAPBEXfilterText 5" xfId="50478" xr:uid="{00000000-0005-0000-0000-000030C50000}"/>
    <cellStyle name="SAPBEXfilterText 5 2" xfId="50479" xr:uid="{00000000-0005-0000-0000-000031C50000}"/>
    <cellStyle name="SAPBEXfilterText 5 2 2" xfId="50480" xr:uid="{00000000-0005-0000-0000-000032C50000}"/>
    <cellStyle name="SAPBEXfilterText 5 2 3" xfId="50481" xr:uid="{00000000-0005-0000-0000-000033C50000}"/>
    <cellStyle name="SAPBEXfilterText 5 3" xfId="50482" xr:uid="{00000000-0005-0000-0000-000034C50000}"/>
    <cellStyle name="SAPBEXfilterText 5 3 2" xfId="50483" xr:uid="{00000000-0005-0000-0000-000035C50000}"/>
    <cellStyle name="SAPBEXfilterText 5 3 3" xfId="50484" xr:uid="{00000000-0005-0000-0000-000036C50000}"/>
    <cellStyle name="SAPBEXfilterText 5 4" xfId="50485" xr:uid="{00000000-0005-0000-0000-000037C50000}"/>
    <cellStyle name="SAPBEXfilterText 5 5" xfId="50486" xr:uid="{00000000-0005-0000-0000-000038C50000}"/>
    <cellStyle name="SAPBEXfilterText 6" xfId="50487" xr:uid="{00000000-0005-0000-0000-000039C50000}"/>
    <cellStyle name="SAPBEXfilterText 6 2" xfId="50488" xr:uid="{00000000-0005-0000-0000-00003AC50000}"/>
    <cellStyle name="SAPBEXfilterText 6 2 2" xfId="50489" xr:uid="{00000000-0005-0000-0000-00003BC50000}"/>
    <cellStyle name="SAPBEXfilterText 6 2 3" xfId="50490" xr:uid="{00000000-0005-0000-0000-00003CC50000}"/>
    <cellStyle name="SAPBEXfilterText 6 3" xfId="50491" xr:uid="{00000000-0005-0000-0000-00003DC50000}"/>
    <cellStyle name="SAPBEXfilterText 6 3 2" xfId="50492" xr:uid="{00000000-0005-0000-0000-00003EC50000}"/>
    <cellStyle name="SAPBEXfilterText 6 3 3" xfId="50493" xr:uid="{00000000-0005-0000-0000-00003FC50000}"/>
    <cellStyle name="SAPBEXfilterText 6 4" xfId="50494" xr:uid="{00000000-0005-0000-0000-000040C50000}"/>
    <cellStyle name="SAPBEXfilterText 6 5" xfId="50495" xr:uid="{00000000-0005-0000-0000-000041C50000}"/>
    <cellStyle name="SAPBEXfilterText 7" xfId="50496" xr:uid="{00000000-0005-0000-0000-000042C50000}"/>
    <cellStyle name="SAPBEXfilterText 7 2" xfId="50497" xr:uid="{00000000-0005-0000-0000-000043C50000}"/>
    <cellStyle name="SAPBEXfilterText 7 2 2" xfId="50498" xr:uid="{00000000-0005-0000-0000-000044C50000}"/>
    <cellStyle name="SAPBEXfilterText 7 2 3" xfId="50499" xr:uid="{00000000-0005-0000-0000-000045C50000}"/>
    <cellStyle name="SAPBEXfilterText 7 3" xfId="50500" xr:uid="{00000000-0005-0000-0000-000046C50000}"/>
    <cellStyle name="SAPBEXfilterText 7 3 2" xfId="50501" xr:uid="{00000000-0005-0000-0000-000047C50000}"/>
    <cellStyle name="SAPBEXfilterText 7 3 3" xfId="50502" xr:uid="{00000000-0005-0000-0000-000048C50000}"/>
    <cellStyle name="SAPBEXfilterText 7 4" xfId="50503" xr:uid="{00000000-0005-0000-0000-000049C50000}"/>
    <cellStyle name="SAPBEXfilterText 7 5" xfId="50504" xr:uid="{00000000-0005-0000-0000-00004AC50000}"/>
    <cellStyle name="SAPBEXfilterText 8" xfId="50505" xr:uid="{00000000-0005-0000-0000-00004BC50000}"/>
    <cellStyle name="SAPBEXfilterText 8 2" xfId="50506" xr:uid="{00000000-0005-0000-0000-00004CC50000}"/>
    <cellStyle name="SAPBEXfilterText 8 2 2" xfId="50507" xr:uid="{00000000-0005-0000-0000-00004DC50000}"/>
    <cellStyle name="SAPBEXfilterText 8 2 3" xfId="50508" xr:uid="{00000000-0005-0000-0000-00004EC50000}"/>
    <cellStyle name="SAPBEXfilterText 8 3" xfId="50509" xr:uid="{00000000-0005-0000-0000-00004FC50000}"/>
    <cellStyle name="SAPBEXfilterText 8 3 2" xfId="50510" xr:uid="{00000000-0005-0000-0000-000050C50000}"/>
    <cellStyle name="SAPBEXfilterText 8 3 3" xfId="50511" xr:uid="{00000000-0005-0000-0000-000051C50000}"/>
    <cellStyle name="SAPBEXfilterText 8 4" xfId="50512" xr:uid="{00000000-0005-0000-0000-000052C50000}"/>
    <cellStyle name="SAPBEXfilterText 8 5" xfId="50513" xr:uid="{00000000-0005-0000-0000-000053C50000}"/>
    <cellStyle name="SAPBEXfilterText 9" xfId="50514" xr:uid="{00000000-0005-0000-0000-000054C50000}"/>
    <cellStyle name="SAPBEXfilterText 9 2" xfId="50515" xr:uid="{00000000-0005-0000-0000-000055C50000}"/>
    <cellStyle name="SAPBEXfilterText 9 2 2" xfId="50516" xr:uid="{00000000-0005-0000-0000-000056C50000}"/>
    <cellStyle name="SAPBEXfilterText 9 2 3" xfId="50517" xr:uid="{00000000-0005-0000-0000-000057C50000}"/>
    <cellStyle name="SAPBEXfilterText 9 3" xfId="50518" xr:uid="{00000000-0005-0000-0000-000058C50000}"/>
    <cellStyle name="SAPBEXfilterText 9 3 2" xfId="50519" xr:uid="{00000000-0005-0000-0000-000059C50000}"/>
    <cellStyle name="SAPBEXfilterText 9 3 3" xfId="50520" xr:uid="{00000000-0005-0000-0000-00005AC50000}"/>
    <cellStyle name="SAPBEXfilterText 9 4" xfId="50521" xr:uid="{00000000-0005-0000-0000-00005BC50000}"/>
    <cellStyle name="SAPBEXfilterText 9 5" xfId="50522" xr:uid="{00000000-0005-0000-0000-00005CC50000}"/>
    <cellStyle name="SAPBEXformats" xfId="50523" xr:uid="{00000000-0005-0000-0000-00005DC50000}"/>
    <cellStyle name="SAPBEXformats 10" xfId="50524" xr:uid="{00000000-0005-0000-0000-00005EC50000}"/>
    <cellStyle name="SAPBEXformats 10 2" xfId="50525" xr:uid="{00000000-0005-0000-0000-00005FC50000}"/>
    <cellStyle name="SAPBEXformats 10 2 2" xfId="50526" xr:uid="{00000000-0005-0000-0000-000060C50000}"/>
    <cellStyle name="SAPBEXformats 10 2 3" xfId="50527" xr:uid="{00000000-0005-0000-0000-000061C50000}"/>
    <cellStyle name="SAPBEXformats 10 3" xfId="50528" xr:uid="{00000000-0005-0000-0000-000062C50000}"/>
    <cellStyle name="SAPBEXformats 10 3 2" xfId="50529" xr:uid="{00000000-0005-0000-0000-000063C50000}"/>
    <cellStyle name="SAPBEXformats 10 3 3" xfId="50530" xr:uid="{00000000-0005-0000-0000-000064C50000}"/>
    <cellStyle name="SAPBEXformats 10 4" xfId="50531" xr:uid="{00000000-0005-0000-0000-000065C50000}"/>
    <cellStyle name="SAPBEXformats 10 4 2" xfId="50532" xr:uid="{00000000-0005-0000-0000-000066C50000}"/>
    <cellStyle name="SAPBEXformats 10 5" xfId="50533" xr:uid="{00000000-0005-0000-0000-000067C50000}"/>
    <cellStyle name="SAPBEXformats 11" xfId="50534" xr:uid="{00000000-0005-0000-0000-000068C50000}"/>
    <cellStyle name="SAPBEXformats 11 2" xfId="50535" xr:uid="{00000000-0005-0000-0000-000069C50000}"/>
    <cellStyle name="SAPBEXformats 11 2 2" xfId="50536" xr:uid="{00000000-0005-0000-0000-00006AC50000}"/>
    <cellStyle name="SAPBEXformats 11 2 3" xfId="50537" xr:uid="{00000000-0005-0000-0000-00006BC50000}"/>
    <cellStyle name="SAPBEXformats 11 3" xfId="50538" xr:uid="{00000000-0005-0000-0000-00006CC50000}"/>
    <cellStyle name="SAPBEXformats 11 3 2" xfId="50539" xr:uid="{00000000-0005-0000-0000-00006DC50000}"/>
    <cellStyle name="SAPBEXformats 11 3 3" xfId="50540" xr:uid="{00000000-0005-0000-0000-00006EC50000}"/>
    <cellStyle name="SAPBEXformats 11 4" xfId="50541" xr:uid="{00000000-0005-0000-0000-00006FC50000}"/>
    <cellStyle name="SAPBEXformats 11 4 2" xfId="50542" xr:uid="{00000000-0005-0000-0000-000070C50000}"/>
    <cellStyle name="SAPBEXformats 11 5" xfId="50543" xr:uid="{00000000-0005-0000-0000-000071C50000}"/>
    <cellStyle name="SAPBEXformats 12" xfId="50544" xr:uid="{00000000-0005-0000-0000-000072C50000}"/>
    <cellStyle name="SAPBEXformats 12 2" xfId="50545" xr:uid="{00000000-0005-0000-0000-000073C50000}"/>
    <cellStyle name="SAPBEXformats 12 2 2" xfId="50546" xr:uid="{00000000-0005-0000-0000-000074C50000}"/>
    <cellStyle name="SAPBEXformats 12 2 3" xfId="50547" xr:uid="{00000000-0005-0000-0000-000075C50000}"/>
    <cellStyle name="SAPBEXformats 12 3" xfId="50548" xr:uid="{00000000-0005-0000-0000-000076C50000}"/>
    <cellStyle name="SAPBEXformats 12 3 2" xfId="50549" xr:uid="{00000000-0005-0000-0000-000077C50000}"/>
    <cellStyle name="SAPBEXformats 12 3 3" xfId="50550" xr:uid="{00000000-0005-0000-0000-000078C50000}"/>
    <cellStyle name="SAPBEXformats 12 4" xfId="50551" xr:uid="{00000000-0005-0000-0000-000079C50000}"/>
    <cellStyle name="SAPBEXformats 12 4 2" xfId="50552" xr:uid="{00000000-0005-0000-0000-00007AC50000}"/>
    <cellStyle name="SAPBEXformats 12 5" xfId="50553" xr:uid="{00000000-0005-0000-0000-00007BC50000}"/>
    <cellStyle name="SAPBEXformats 13" xfId="50554" xr:uid="{00000000-0005-0000-0000-00007CC50000}"/>
    <cellStyle name="SAPBEXformats 13 2" xfId="50555" xr:uid="{00000000-0005-0000-0000-00007DC50000}"/>
    <cellStyle name="SAPBEXformats 13 2 2" xfId="50556" xr:uid="{00000000-0005-0000-0000-00007EC50000}"/>
    <cellStyle name="SAPBEXformats 13 2 3" xfId="50557" xr:uid="{00000000-0005-0000-0000-00007FC50000}"/>
    <cellStyle name="SAPBEXformats 13 3" xfId="50558" xr:uid="{00000000-0005-0000-0000-000080C50000}"/>
    <cellStyle name="SAPBEXformats 13 3 2" xfId="50559" xr:uid="{00000000-0005-0000-0000-000081C50000}"/>
    <cellStyle name="SAPBEXformats 13 3 3" xfId="50560" xr:uid="{00000000-0005-0000-0000-000082C50000}"/>
    <cellStyle name="SAPBEXformats 13 4" xfId="50561" xr:uid="{00000000-0005-0000-0000-000083C50000}"/>
    <cellStyle name="SAPBEXformats 13 4 2" xfId="50562" xr:uid="{00000000-0005-0000-0000-000084C50000}"/>
    <cellStyle name="SAPBEXformats 13 5" xfId="50563" xr:uid="{00000000-0005-0000-0000-000085C50000}"/>
    <cellStyle name="SAPBEXformats 14" xfId="50564" xr:uid="{00000000-0005-0000-0000-000086C50000}"/>
    <cellStyle name="SAPBEXformats 14 2" xfId="50565" xr:uid="{00000000-0005-0000-0000-000087C50000}"/>
    <cellStyle name="SAPBEXformats 14 2 2" xfId="50566" xr:uid="{00000000-0005-0000-0000-000088C50000}"/>
    <cellStyle name="SAPBEXformats 14 2 3" xfId="50567" xr:uid="{00000000-0005-0000-0000-000089C50000}"/>
    <cellStyle name="SAPBEXformats 14 3" xfId="50568" xr:uid="{00000000-0005-0000-0000-00008AC50000}"/>
    <cellStyle name="SAPBEXformats 14 3 2" xfId="50569" xr:uid="{00000000-0005-0000-0000-00008BC50000}"/>
    <cellStyle name="SAPBEXformats 14 3 3" xfId="50570" xr:uid="{00000000-0005-0000-0000-00008CC50000}"/>
    <cellStyle name="SAPBEXformats 14 4" xfId="50571" xr:uid="{00000000-0005-0000-0000-00008DC50000}"/>
    <cellStyle name="SAPBEXformats 14 4 2" xfId="50572" xr:uid="{00000000-0005-0000-0000-00008EC50000}"/>
    <cellStyle name="SAPBEXformats 14 5" xfId="50573" xr:uid="{00000000-0005-0000-0000-00008FC50000}"/>
    <cellStyle name="SAPBEXformats 15" xfId="50574" xr:uid="{00000000-0005-0000-0000-000090C50000}"/>
    <cellStyle name="SAPBEXformats 15 2" xfId="50575" xr:uid="{00000000-0005-0000-0000-000091C50000}"/>
    <cellStyle name="SAPBEXformats 15 2 2" xfId="50576" xr:uid="{00000000-0005-0000-0000-000092C50000}"/>
    <cellStyle name="SAPBEXformats 15 2 3" xfId="50577" xr:uid="{00000000-0005-0000-0000-000093C50000}"/>
    <cellStyle name="SAPBEXformats 15 3" xfId="50578" xr:uid="{00000000-0005-0000-0000-000094C50000}"/>
    <cellStyle name="SAPBEXformats 15 3 2" xfId="50579" xr:uid="{00000000-0005-0000-0000-000095C50000}"/>
    <cellStyle name="SAPBEXformats 15 3 3" xfId="50580" xr:uid="{00000000-0005-0000-0000-000096C50000}"/>
    <cellStyle name="SAPBEXformats 15 4" xfId="50581" xr:uid="{00000000-0005-0000-0000-000097C50000}"/>
    <cellStyle name="SAPBEXformats 15 4 2" xfId="50582" xr:uid="{00000000-0005-0000-0000-000098C50000}"/>
    <cellStyle name="SAPBEXformats 15 5" xfId="50583" xr:uid="{00000000-0005-0000-0000-000099C50000}"/>
    <cellStyle name="SAPBEXformats 16" xfId="50584" xr:uid="{00000000-0005-0000-0000-00009AC50000}"/>
    <cellStyle name="SAPBEXformats 16 2" xfId="50585" xr:uid="{00000000-0005-0000-0000-00009BC50000}"/>
    <cellStyle name="SAPBEXformats 16 2 2" xfId="50586" xr:uid="{00000000-0005-0000-0000-00009CC50000}"/>
    <cellStyle name="SAPBEXformats 16 2 3" xfId="50587" xr:uid="{00000000-0005-0000-0000-00009DC50000}"/>
    <cellStyle name="SAPBEXformats 16 3" xfId="50588" xr:uid="{00000000-0005-0000-0000-00009EC50000}"/>
    <cellStyle name="SAPBEXformats 16 3 2" xfId="50589" xr:uid="{00000000-0005-0000-0000-00009FC50000}"/>
    <cellStyle name="SAPBEXformats 16 3 3" xfId="50590" xr:uid="{00000000-0005-0000-0000-0000A0C50000}"/>
    <cellStyle name="SAPBEXformats 16 4" xfId="50591" xr:uid="{00000000-0005-0000-0000-0000A1C50000}"/>
    <cellStyle name="SAPBEXformats 16 4 2" xfId="50592" xr:uid="{00000000-0005-0000-0000-0000A2C50000}"/>
    <cellStyle name="SAPBEXformats 16 5" xfId="50593" xr:uid="{00000000-0005-0000-0000-0000A3C50000}"/>
    <cellStyle name="SAPBEXformats 17" xfId="50594" xr:uid="{00000000-0005-0000-0000-0000A4C50000}"/>
    <cellStyle name="SAPBEXformats 17 2" xfId="50595" xr:uid="{00000000-0005-0000-0000-0000A5C50000}"/>
    <cellStyle name="SAPBEXformats 17 3" xfId="50596" xr:uid="{00000000-0005-0000-0000-0000A6C50000}"/>
    <cellStyle name="SAPBEXformats 18" xfId="50597" xr:uid="{00000000-0005-0000-0000-0000A7C50000}"/>
    <cellStyle name="SAPBEXformats 18 2" xfId="50598" xr:uid="{00000000-0005-0000-0000-0000A8C50000}"/>
    <cellStyle name="SAPBEXformats 18 3" xfId="50599" xr:uid="{00000000-0005-0000-0000-0000A9C50000}"/>
    <cellStyle name="SAPBEXformats 19" xfId="50600" xr:uid="{00000000-0005-0000-0000-0000AAC50000}"/>
    <cellStyle name="SAPBEXformats 19 2" xfId="50601" xr:uid="{00000000-0005-0000-0000-0000ABC50000}"/>
    <cellStyle name="SAPBEXformats 2" xfId="50602" xr:uid="{00000000-0005-0000-0000-0000ACC50000}"/>
    <cellStyle name="SAPBEXformats 2 2" xfId="50603" xr:uid="{00000000-0005-0000-0000-0000ADC50000}"/>
    <cellStyle name="SAPBEXformats 2 2 2" xfId="50604" xr:uid="{00000000-0005-0000-0000-0000AEC50000}"/>
    <cellStyle name="SAPBEXformats 2 2 3" xfId="50605" xr:uid="{00000000-0005-0000-0000-0000AFC50000}"/>
    <cellStyle name="SAPBEXformats 2 3" xfId="50606" xr:uid="{00000000-0005-0000-0000-0000B0C50000}"/>
    <cellStyle name="SAPBEXformats 2 3 2" xfId="50607" xr:uid="{00000000-0005-0000-0000-0000B1C50000}"/>
    <cellStyle name="SAPBEXformats 2 3 3" xfId="50608" xr:uid="{00000000-0005-0000-0000-0000B2C50000}"/>
    <cellStyle name="SAPBEXformats 2 4" xfId="50609" xr:uid="{00000000-0005-0000-0000-0000B3C50000}"/>
    <cellStyle name="SAPBEXformats 2 4 2" xfId="50610" xr:uid="{00000000-0005-0000-0000-0000B4C50000}"/>
    <cellStyle name="SAPBEXformats 2 5" xfId="50611" xr:uid="{00000000-0005-0000-0000-0000B5C50000}"/>
    <cellStyle name="SAPBEXformats 20" xfId="50612" xr:uid="{00000000-0005-0000-0000-0000B6C50000}"/>
    <cellStyle name="SAPBEXformats 21" xfId="50613" xr:uid="{00000000-0005-0000-0000-0000B7C50000}"/>
    <cellStyle name="SAPBEXformats 3" xfId="50614" xr:uid="{00000000-0005-0000-0000-0000B8C50000}"/>
    <cellStyle name="SAPBEXformats 3 2" xfId="50615" xr:uid="{00000000-0005-0000-0000-0000B9C50000}"/>
    <cellStyle name="SAPBEXformats 3 2 2" xfId="50616" xr:uid="{00000000-0005-0000-0000-0000BAC50000}"/>
    <cellStyle name="SAPBEXformats 3 2 3" xfId="50617" xr:uid="{00000000-0005-0000-0000-0000BBC50000}"/>
    <cellStyle name="SAPBEXformats 3 3" xfId="50618" xr:uid="{00000000-0005-0000-0000-0000BCC50000}"/>
    <cellStyle name="SAPBEXformats 3 3 2" xfId="50619" xr:uid="{00000000-0005-0000-0000-0000BDC50000}"/>
    <cellStyle name="SAPBEXformats 3 3 3" xfId="50620" xr:uid="{00000000-0005-0000-0000-0000BEC50000}"/>
    <cellStyle name="SAPBEXformats 3 4" xfId="50621" xr:uid="{00000000-0005-0000-0000-0000BFC50000}"/>
    <cellStyle name="SAPBEXformats 3 4 2" xfId="50622" xr:uid="{00000000-0005-0000-0000-0000C0C50000}"/>
    <cellStyle name="SAPBEXformats 3 5" xfId="50623" xr:uid="{00000000-0005-0000-0000-0000C1C50000}"/>
    <cellStyle name="SAPBEXformats 4" xfId="50624" xr:uid="{00000000-0005-0000-0000-0000C2C50000}"/>
    <cellStyle name="SAPBEXformats 4 2" xfId="50625" xr:uid="{00000000-0005-0000-0000-0000C3C50000}"/>
    <cellStyle name="SAPBEXformats 4 2 2" xfId="50626" xr:uid="{00000000-0005-0000-0000-0000C4C50000}"/>
    <cellStyle name="SAPBEXformats 4 2 3" xfId="50627" xr:uid="{00000000-0005-0000-0000-0000C5C50000}"/>
    <cellStyle name="SAPBEXformats 4 3" xfId="50628" xr:uid="{00000000-0005-0000-0000-0000C6C50000}"/>
    <cellStyle name="SAPBEXformats 4 3 2" xfId="50629" xr:uid="{00000000-0005-0000-0000-0000C7C50000}"/>
    <cellStyle name="SAPBEXformats 4 3 3" xfId="50630" xr:uid="{00000000-0005-0000-0000-0000C8C50000}"/>
    <cellStyle name="SAPBEXformats 4 4" xfId="50631" xr:uid="{00000000-0005-0000-0000-0000C9C50000}"/>
    <cellStyle name="SAPBEXformats 4 4 2" xfId="50632" xr:uid="{00000000-0005-0000-0000-0000CAC50000}"/>
    <cellStyle name="SAPBEXformats 4 5" xfId="50633" xr:uid="{00000000-0005-0000-0000-0000CBC50000}"/>
    <cellStyle name="SAPBEXformats 5" xfId="50634" xr:uid="{00000000-0005-0000-0000-0000CCC50000}"/>
    <cellStyle name="SAPBEXformats 5 2" xfId="50635" xr:uid="{00000000-0005-0000-0000-0000CDC50000}"/>
    <cellStyle name="SAPBEXformats 5 2 2" xfId="50636" xr:uid="{00000000-0005-0000-0000-0000CEC50000}"/>
    <cellStyle name="SAPBEXformats 5 2 3" xfId="50637" xr:uid="{00000000-0005-0000-0000-0000CFC50000}"/>
    <cellStyle name="SAPBEXformats 5 3" xfId="50638" xr:uid="{00000000-0005-0000-0000-0000D0C50000}"/>
    <cellStyle name="SAPBEXformats 5 3 2" xfId="50639" xr:uid="{00000000-0005-0000-0000-0000D1C50000}"/>
    <cellStyle name="SAPBEXformats 5 3 3" xfId="50640" xr:uid="{00000000-0005-0000-0000-0000D2C50000}"/>
    <cellStyle name="SAPBEXformats 5 4" xfId="50641" xr:uid="{00000000-0005-0000-0000-0000D3C50000}"/>
    <cellStyle name="SAPBEXformats 5 4 2" xfId="50642" xr:uid="{00000000-0005-0000-0000-0000D4C50000}"/>
    <cellStyle name="SAPBEXformats 5 5" xfId="50643" xr:uid="{00000000-0005-0000-0000-0000D5C50000}"/>
    <cellStyle name="SAPBEXformats 6" xfId="50644" xr:uid="{00000000-0005-0000-0000-0000D6C50000}"/>
    <cellStyle name="SAPBEXformats 6 2" xfId="50645" xr:uid="{00000000-0005-0000-0000-0000D7C50000}"/>
    <cellStyle name="SAPBEXformats 6 2 2" xfId="50646" xr:uid="{00000000-0005-0000-0000-0000D8C50000}"/>
    <cellStyle name="SAPBEXformats 6 2 3" xfId="50647" xr:uid="{00000000-0005-0000-0000-0000D9C50000}"/>
    <cellStyle name="SAPBEXformats 6 3" xfId="50648" xr:uid="{00000000-0005-0000-0000-0000DAC50000}"/>
    <cellStyle name="SAPBEXformats 6 3 2" xfId="50649" xr:uid="{00000000-0005-0000-0000-0000DBC50000}"/>
    <cellStyle name="SAPBEXformats 6 3 3" xfId="50650" xr:uid="{00000000-0005-0000-0000-0000DCC50000}"/>
    <cellStyle name="SAPBEXformats 6 4" xfId="50651" xr:uid="{00000000-0005-0000-0000-0000DDC50000}"/>
    <cellStyle name="SAPBEXformats 6 4 2" xfId="50652" xr:uid="{00000000-0005-0000-0000-0000DEC50000}"/>
    <cellStyle name="SAPBEXformats 6 5" xfId="50653" xr:uid="{00000000-0005-0000-0000-0000DFC50000}"/>
    <cellStyle name="SAPBEXformats 7" xfId="50654" xr:uid="{00000000-0005-0000-0000-0000E0C50000}"/>
    <cellStyle name="SAPBEXformats 7 2" xfId="50655" xr:uid="{00000000-0005-0000-0000-0000E1C50000}"/>
    <cellStyle name="SAPBEXformats 7 2 2" xfId="50656" xr:uid="{00000000-0005-0000-0000-0000E2C50000}"/>
    <cellStyle name="SAPBEXformats 7 2 3" xfId="50657" xr:uid="{00000000-0005-0000-0000-0000E3C50000}"/>
    <cellStyle name="SAPBEXformats 7 3" xfId="50658" xr:uid="{00000000-0005-0000-0000-0000E4C50000}"/>
    <cellStyle name="SAPBEXformats 7 3 2" xfId="50659" xr:uid="{00000000-0005-0000-0000-0000E5C50000}"/>
    <cellStyle name="SAPBEXformats 7 3 3" xfId="50660" xr:uid="{00000000-0005-0000-0000-0000E6C50000}"/>
    <cellStyle name="SAPBEXformats 7 4" xfId="50661" xr:uid="{00000000-0005-0000-0000-0000E7C50000}"/>
    <cellStyle name="SAPBEXformats 7 4 2" xfId="50662" xr:uid="{00000000-0005-0000-0000-0000E8C50000}"/>
    <cellStyle name="SAPBEXformats 7 5" xfId="50663" xr:uid="{00000000-0005-0000-0000-0000E9C50000}"/>
    <cellStyle name="SAPBEXformats 8" xfId="50664" xr:uid="{00000000-0005-0000-0000-0000EAC50000}"/>
    <cellStyle name="SAPBEXformats 8 2" xfId="50665" xr:uid="{00000000-0005-0000-0000-0000EBC50000}"/>
    <cellStyle name="SAPBEXformats 8 2 2" xfId="50666" xr:uid="{00000000-0005-0000-0000-0000ECC50000}"/>
    <cellStyle name="SAPBEXformats 8 2 3" xfId="50667" xr:uid="{00000000-0005-0000-0000-0000EDC50000}"/>
    <cellStyle name="SAPBEXformats 8 3" xfId="50668" xr:uid="{00000000-0005-0000-0000-0000EEC50000}"/>
    <cellStyle name="SAPBEXformats 8 3 2" xfId="50669" xr:uid="{00000000-0005-0000-0000-0000EFC50000}"/>
    <cellStyle name="SAPBEXformats 8 3 3" xfId="50670" xr:uid="{00000000-0005-0000-0000-0000F0C50000}"/>
    <cellStyle name="SAPBEXformats 8 4" xfId="50671" xr:uid="{00000000-0005-0000-0000-0000F1C50000}"/>
    <cellStyle name="SAPBEXformats 8 4 2" xfId="50672" xr:uid="{00000000-0005-0000-0000-0000F2C50000}"/>
    <cellStyle name="SAPBEXformats 8 5" xfId="50673" xr:uid="{00000000-0005-0000-0000-0000F3C50000}"/>
    <cellStyle name="SAPBEXformats 9" xfId="50674" xr:uid="{00000000-0005-0000-0000-0000F4C50000}"/>
    <cellStyle name="SAPBEXformats 9 2" xfId="50675" xr:uid="{00000000-0005-0000-0000-0000F5C50000}"/>
    <cellStyle name="SAPBEXformats 9 2 2" xfId="50676" xr:uid="{00000000-0005-0000-0000-0000F6C50000}"/>
    <cellStyle name="SAPBEXformats 9 2 3" xfId="50677" xr:uid="{00000000-0005-0000-0000-0000F7C50000}"/>
    <cellStyle name="SAPBEXformats 9 3" xfId="50678" xr:uid="{00000000-0005-0000-0000-0000F8C50000}"/>
    <cellStyle name="SAPBEXformats 9 3 2" xfId="50679" xr:uid="{00000000-0005-0000-0000-0000F9C50000}"/>
    <cellStyle name="SAPBEXformats 9 3 3" xfId="50680" xr:uid="{00000000-0005-0000-0000-0000FAC50000}"/>
    <cellStyle name="SAPBEXformats 9 4" xfId="50681" xr:uid="{00000000-0005-0000-0000-0000FBC50000}"/>
    <cellStyle name="SAPBEXformats 9 4 2" xfId="50682" xr:uid="{00000000-0005-0000-0000-0000FCC50000}"/>
    <cellStyle name="SAPBEXformats 9 5" xfId="50683" xr:uid="{00000000-0005-0000-0000-0000FDC50000}"/>
    <cellStyle name="SAPBEXheaderItem" xfId="50684" xr:uid="{00000000-0005-0000-0000-0000FEC50000}"/>
    <cellStyle name="SAPBEXheaderItem 10" xfId="50685" xr:uid="{00000000-0005-0000-0000-0000FFC50000}"/>
    <cellStyle name="SAPBEXheaderItem 10 2" xfId="50686" xr:uid="{00000000-0005-0000-0000-000000C60000}"/>
    <cellStyle name="SAPBEXheaderItem 10 2 2" xfId="50687" xr:uid="{00000000-0005-0000-0000-000001C60000}"/>
    <cellStyle name="SAPBEXheaderItem 10 2 3" xfId="50688" xr:uid="{00000000-0005-0000-0000-000002C60000}"/>
    <cellStyle name="SAPBEXheaderItem 10 3" xfId="50689" xr:uid="{00000000-0005-0000-0000-000003C60000}"/>
    <cellStyle name="SAPBEXheaderItem 10 3 2" xfId="50690" xr:uid="{00000000-0005-0000-0000-000004C60000}"/>
    <cellStyle name="SAPBEXheaderItem 10 3 3" xfId="50691" xr:uid="{00000000-0005-0000-0000-000005C60000}"/>
    <cellStyle name="SAPBEXheaderItem 10 4" xfId="50692" xr:uid="{00000000-0005-0000-0000-000006C60000}"/>
    <cellStyle name="SAPBEXheaderItem 10 5" xfId="50693" xr:uid="{00000000-0005-0000-0000-000007C60000}"/>
    <cellStyle name="SAPBEXheaderItem 11" xfId="50694" xr:uid="{00000000-0005-0000-0000-000008C60000}"/>
    <cellStyle name="SAPBEXheaderItem 11 2" xfId="50695" xr:uid="{00000000-0005-0000-0000-000009C60000}"/>
    <cellStyle name="SAPBEXheaderItem 11 2 2" xfId="50696" xr:uid="{00000000-0005-0000-0000-00000AC60000}"/>
    <cellStyle name="SAPBEXheaderItem 11 2 3" xfId="50697" xr:uid="{00000000-0005-0000-0000-00000BC60000}"/>
    <cellStyle name="SAPBEXheaderItem 11 3" xfId="50698" xr:uid="{00000000-0005-0000-0000-00000CC60000}"/>
    <cellStyle name="SAPBEXheaderItem 11 3 2" xfId="50699" xr:uid="{00000000-0005-0000-0000-00000DC60000}"/>
    <cellStyle name="SAPBEXheaderItem 11 3 3" xfId="50700" xr:uid="{00000000-0005-0000-0000-00000EC60000}"/>
    <cellStyle name="SAPBEXheaderItem 11 4" xfId="50701" xr:uid="{00000000-0005-0000-0000-00000FC60000}"/>
    <cellStyle name="SAPBEXheaderItem 11 5" xfId="50702" xr:uid="{00000000-0005-0000-0000-000010C60000}"/>
    <cellStyle name="SAPBEXheaderItem 12" xfId="50703" xr:uid="{00000000-0005-0000-0000-000011C60000}"/>
    <cellStyle name="SAPBEXheaderItem 12 2" xfId="50704" xr:uid="{00000000-0005-0000-0000-000012C60000}"/>
    <cellStyle name="SAPBEXheaderItem 12 2 2" xfId="50705" xr:uid="{00000000-0005-0000-0000-000013C60000}"/>
    <cellStyle name="SAPBEXheaderItem 12 2 3" xfId="50706" xr:uid="{00000000-0005-0000-0000-000014C60000}"/>
    <cellStyle name="SAPBEXheaderItem 12 3" xfId="50707" xr:uid="{00000000-0005-0000-0000-000015C60000}"/>
    <cellStyle name="SAPBEXheaderItem 12 3 2" xfId="50708" xr:uid="{00000000-0005-0000-0000-000016C60000}"/>
    <cellStyle name="SAPBEXheaderItem 12 3 3" xfId="50709" xr:uid="{00000000-0005-0000-0000-000017C60000}"/>
    <cellStyle name="SAPBEXheaderItem 12 4" xfId="50710" xr:uid="{00000000-0005-0000-0000-000018C60000}"/>
    <cellStyle name="SAPBEXheaderItem 12 5" xfId="50711" xr:uid="{00000000-0005-0000-0000-000019C60000}"/>
    <cellStyle name="SAPBEXheaderItem 13" xfId="50712" xr:uid="{00000000-0005-0000-0000-00001AC60000}"/>
    <cellStyle name="SAPBEXheaderItem 13 2" xfId="50713" xr:uid="{00000000-0005-0000-0000-00001BC60000}"/>
    <cellStyle name="SAPBEXheaderItem 13 2 2" xfId="50714" xr:uid="{00000000-0005-0000-0000-00001CC60000}"/>
    <cellStyle name="SAPBEXheaderItem 13 2 3" xfId="50715" xr:uid="{00000000-0005-0000-0000-00001DC60000}"/>
    <cellStyle name="SAPBEXheaderItem 13 3" xfId="50716" xr:uid="{00000000-0005-0000-0000-00001EC60000}"/>
    <cellStyle name="SAPBEXheaderItem 13 3 2" xfId="50717" xr:uid="{00000000-0005-0000-0000-00001FC60000}"/>
    <cellStyle name="SAPBEXheaderItem 13 3 3" xfId="50718" xr:uid="{00000000-0005-0000-0000-000020C60000}"/>
    <cellStyle name="SAPBEXheaderItem 13 4" xfId="50719" xr:uid="{00000000-0005-0000-0000-000021C60000}"/>
    <cellStyle name="SAPBEXheaderItem 13 5" xfId="50720" xr:uid="{00000000-0005-0000-0000-000022C60000}"/>
    <cellStyle name="SAPBEXheaderItem 14" xfId="50721" xr:uid="{00000000-0005-0000-0000-000023C60000}"/>
    <cellStyle name="SAPBEXheaderItem 14 2" xfId="50722" xr:uid="{00000000-0005-0000-0000-000024C60000}"/>
    <cellStyle name="SAPBEXheaderItem 14 2 2" xfId="50723" xr:uid="{00000000-0005-0000-0000-000025C60000}"/>
    <cellStyle name="SAPBEXheaderItem 14 2 3" xfId="50724" xr:uid="{00000000-0005-0000-0000-000026C60000}"/>
    <cellStyle name="SAPBEXheaderItem 14 3" xfId="50725" xr:uid="{00000000-0005-0000-0000-000027C60000}"/>
    <cellStyle name="SAPBEXheaderItem 14 3 2" xfId="50726" xr:uid="{00000000-0005-0000-0000-000028C60000}"/>
    <cellStyle name="SAPBEXheaderItem 14 3 3" xfId="50727" xr:uid="{00000000-0005-0000-0000-000029C60000}"/>
    <cellStyle name="SAPBEXheaderItem 14 4" xfId="50728" xr:uid="{00000000-0005-0000-0000-00002AC60000}"/>
    <cellStyle name="SAPBEXheaderItem 14 5" xfId="50729" xr:uid="{00000000-0005-0000-0000-00002BC60000}"/>
    <cellStyle name="SAPBEXheaderItem 15" xfId="50730" xr:uid="{00000000-0005-0000-0000-00002CC60000}"/>
    <cellStyle name="SAPBEXheaderItem 15 2" xfId="50731" xr:uid="{00000000-0005-0000-0000-00002DC60000}"/>
    <cellStyle name="SAPBEXheaderItem 15 2 2" xfId="50732" xr:uid="{00000000-0005-0000-0000-00002EC60000}"/>
    <cellStyle name="SAPBEXheaderItem 15 2 3" xfId="50733" xr:uid="{00000000-0005-0000-0000-00002FC60000}"/>
    <cellStyle name="SAPBEXheaderItem 15 3" xfId="50734" xr:uid="{00000000-0005-0000-0000-000030C60000}"/>
    <cellStyle name="SAPBEXheaderItem 15 3 2" xfId="50735" xr:uid="{00000000-0005-0000-0000-000031C60000}"/>
    <cellStyle name="SAPBEXheaderItem 15 3 3" xfId="50736" xr:uid="{00000000-0005-0000-0000-000032C60000}"/>
    <cellStyle name="SAPBEXheaderItem 15 4" xfId="50737" xr:uid="{00000000-0005-0000-0000-000033C60000}"/>
    <cellStyle name="SAPBEXheaderItem 15 5" xfId="50738" xr:uid="{00000000-0005-0000-0000-000034C60000}"/>
    <cellStyle name="SAPBEXheaderItem 16" xfId="50739" xr:uid="{00000000-0005-0000-0000-000035C60000}"/>
    <cellStyle name="SAPBEXheaderItem 16 2" xfId="50740" xr:uid="{00000000-0005-0000-0000-000036C60000}"/>
    <cellStyle name="SAPBEXheaderItem 16 2 2" xfId="50741" xr:uid="{00000000-0005-0000-0000-000037C60000}"/>
    <cellStyle name="SAPBEXheaderItem 16 2 3" xfId="50742" xr:uid="{00000000-0005-0000-0000-000038C60000}"/>
    <cellStyle name="SAPBEXheaderItem 16 3" xfId="50743" xr:uid="{00000000-0005-0000-0000-000039C60000}"/>
    <cellStyle name="SAPBEXheaderItem 16 3 2" xfId="50744" xr:uid="{00000000-0005-0000-0000-00003AC60000}"/>
    <cellStyle name="SAPBEXheaderItem 16 3 3" xfId="50745" xr:uid="{00000000-0005-0000-0000-00003BC60000}"/>
    <cellStyle name="SAPBEXheaderItem 16 4" xfId="50746" xr:uid="{00000000-0005-0000-0000-00003CC60000}"/>
    <cellStyle name="SAPBEXheaderItem 16 5" xfId="50747" xr:uid="{00000000-0005-0000-0000-00003DC60000}"/>
    <cellStyle name="SAPBEXheaderItem 17" xfId="50748" xr:uid="{00000000-0005-0000-0000-00003EC60000}"/>
    <cellStyle name="SAPBEXheaderItem 17 2" xfId="50749" xr:uid="{00000000-0005-0000-0000-00003FC60000}"/>
    <cellStyle name="SAPBEXheaderItem 17 3" xfId="50750" xr:uid="{00000000-0005-0000-0000-000040C60000}"/>
    <cellStyle name="SAPBEXheaderItem 18" xfId="50751" xr:uid="{00000000-0005-0000-0000-000041C60000}"/>
    <cellStyle name="SAPBEXheaderItem 18 2" xfId="50752" xr:uid="{00000000-0005-0000-0000-000042C60000}"/>
    <cellStyle name="SAPBEXheaderItem 18 3" xfId="50753" xr:uid="{00000000-0005-0000-0000-000043C60000}"/>
    <cellStyle name="SAPBEXheaderItem 19" xfId="50754" xr:uid="{00000000-0005-0000-0000-000044C60000}"/>
    <cellStyle name="SAPBEXheaderItem 19 2" xfId="50755" xr:uid="{00000000-0005-0000-0000-000045C60000}"/>
    <cellStyle name="SAPBEXheaderItem 2" xfId="50756" xr:uid="{00000000-0005-0000-0000-000046C60000}"/>
    <cellStyle name="SAPBEXheaderItem 2 2" xfId="50757" xr:uid="{00000000-0005-0000-0000-000047C60000}"/>
    <cellStyle name="SAPBEXheaderItem 2 2 2" xfId="50758" xr:uid="{00000000-0005-0000-0000-000048C60000}"/>
    <cellStyle name="SAPBEXheaderItem 2 2 3" xfId="50759" xr:uid="{00000000-0005-0000-0000-000049C60000}"/>
    <cellStyle name="SAPBEXheaderItem 2 3" xfId="50760" xr:uid="{00000000-0005-0000-0000-00004AC60000}"/>
    <cellStyle name="SAPBEXheaderItem 2 3 2" xfId="50761" xr:uid="{00000000-0005-0000-0000-00004BC60000}"/>
    <cellStyle name="SAPBEXheaderItem 2 3 3" xfId="50762" xr:uid="{00000000-0005-0000-0000-00004CC60000}"/>
    <cellStyle name="SAPBEXheaderItem 2 4" xfId="50763" xr:uid="{00000000-0005-0000-0000-00004DC60000}"/>
    <cellStyle name="SAPBEXheaderItem 2 4 2" xfId="50764" xr:uid="{00000000-0005-0000-0000-00004EC60000}"/>
    <cellStyle name="SAPBEXheaderItem 2 5" xfId="50765" xr:uid="{00000000-0005-0000-0000-00004FC60000}"/>
    <cellStyle name="SAPBEXheaderItem 20" xfId="50766" xr:uid="{00000000-0005-0000-0000-000050C60000}"/>
    <cellStyle name="SAPBEXheaderItem 3" xfId="50767" xr:uid="{00000000-0005-0000-0000-000051C60000}"/>
    <cellStyle name="SAPBEXheaderItem 3 2" xfId="50768" xr:uid="{00000000-0005-0000-0000-000052C60000}"/>
    <cellStyle name="SAPBEXheaderItem 3 2 2" xfId="50769" xr:uid="{00000000-0005-0000-0000-000053C60000}"/>
    <cellStyle name="SAPBEXheaderItem 3 2 3" xfId="50770" xr:uid="{00000000-0005-0000-0000-000054C60000}"/>
    <cellStyle name="SAPBEXheaderItem 3 3" xfId="50771" xr:uid="{00000000-0005-0000-0000-000055C60000}"/>
    <cellStyle name="SAPBEXheaderItem 3 3 2" xfId="50772" xr:uid="{00000000-0005-0000-0000-000056C60000}"/>
    <cellStyle name="SAPBEXheaderItem 3 3 3" xfId="50773" xr:uid="{00000000-0005-0000-0000-000057C60000}"/>
    <cellStyle name="SAPBEXheaderItem 3 4" xfId="50774" xr:uid="{00000000-0005-0000-0000-000058C60000}"/>
    <cellStyle name="SAPBEXheaderItem 3 4 2" xfId="50775" xr:uid="{00000000-0005-0000-0000-000059C60000}"/>
    <cellStyle name="SAPBEXheaderItem 3 5" xfId="50776" xr:uid="{00000000-0005-0000-0000-00005AC60000}"/>
    <cellStyle name="SAPBEXheaderItem 4" xfId="50777" xr:uid="{00000000-0005-0000-0000-00005BC60000}"/>
    <cellStyle name="SAPBEXheaderItem 4 2" xfId="50778" xr:uid="{00000000-0005-0000-0000-00005CC60000}"/>
    <cellStyle name="SAPBEXheaderItem 4 2 2" xfId="50779" xr:uid="{00000000-0005-0000-0000-00005DC60000}"/>
    <cellStyle name="SAPBEXheaderItem 4 2 3" xfId="50780" xr:uid="{00000000-0005-0000-0000-00005EC60000}"/>
    <cellStyle name="SAPBEXheaderItem 4 3" xfId="50781" xr:uid="{00000000-0005-0000-0000-00005FC60000}"/>
    <cellStyle name="SAPBEXheaderItem 4 3 2" xfId="50782" xr:uid="{00000000-0005-0000-0000-000060C60000}"/>
    <cellStyle name="SAPBEXheaderItem 4 3 3" xfId="50783" xr:uid="{00000000-0005-0000-0000-000061C60000}"/>
    <cellStyle name="SAPBEXheaderItem 4 4" xfId="50784" xr:uid="{00000000-0005-0000-0000-000062C60000}"/>
    <cellStyle name="SAPBEXheaderItem 4 5" xfId="50785" xr:uid="{00000000-0005-0000-0000-000063C60000}"/>
    <cellStyle name="SAPBEXheaderItem 5" xfId="50786" xr:uid="{00000000-0005-0000-0000-000064C60000}"/>
    <cellStyle name="SAPBEXheaderItem 5 2" xfId="50787" xr:uid="{00000000-0005-0000-0000-000065C60000}"/>
    <cellStyle name="SAPBEXheaderItem 5 2 2" xfId="50788" xr:uid="{00000000-0005-0000-0000-000066C60000}"/>
    <cellStyle name="SAPBEXheaderItem 5 2 3" xfId="50789" xr:uid="{00000000-0005-0000-0000-000067C60000}"/>
    <cellStyle name="SAPBEXheaderItem 5 3" xfId="50790" xr:uid="{00000000-0005-0000-0000-000068C60000}"/>
    <cellStyle name="SAPBEXheaderItem 5 3 2" xfId="50791" xr:uid="{00000000-0005-0000-0000-000069C60000}"/>
    <cellStyle name="SAPBEXheaderItem 5 3 3" xfId="50792" xr:uid="{00000000-0005-0000-0000-00006AC60000}"/>
    <cellStyle name="SAPBEXheaderItem 5 4" xfId="50793" xr:uid="{00000000-0005-0000-0000-00006BC60000}"/>
    <cellStyle name="SAPBEXheaderItem 5 5" xfId="50794" xr:uid="{00000000-0005-0000-0000-00006CC60000}"/>
    <cellStyle name="SAPBEXheaderItem 6" xfId="50795" xr:uid="{00000000-0005-0000-0000-00006DC60000}"/>
    <cellStyle name="SAPBEXheaderItem 6 2" xfId="50796" xr:uid="{00000000-0005-0000-0000-00006EC60000}"/>
    <cellStyle name="SAPBEXheaderItem 6 2 2" xfId="50797" xr:uid="{00000000-0005-0000-0000-00006FC60000}"/>
    <cellStyle name="SAPBEXheaderItem 6 2 3" xfId="50798" xr:uid="{00000000-0005-0000-0000-000070C60000}"/>
    <cellStyle name="SAPBEXheaderItem 6 3" xfId="50799" xr:uid="{00000000-0005-0000-0000-000071C60000}"/>
    <cellStyle name="SAPBEXheaderItem 6 3 2" xfId="50800" xr:uid="{00000000-0005-0000-0000-000072C60000}"/>
    <cellStyle name="SAPBEXheaderItem 6 3 3" xfId="50801" xr:uid="{00000000-0005-0000-0000-000073C60000}"/>
    <cellStyle name="SAPBEXheaderItem 6 4" xfId="50802" xr:uid="{00000000-0005-0000-0000-000074C60000}"/>
    <cellStyle name="SAPBEXheaderItem 6 5" xfId="50803" xr:uid="{00000000-0005-0000-0000-000075C60000}"/>
    <cellStyle name="SAPBEXheaderItem 7" xfId="50804" xr:uid="{00000000-0005-0000-0000-000076C60000}"/>
    <cellStyle name="SAPBEXheaderItem 7 2" xfId="50805" xr:uid="{00000000-0005-0000-0000-000077C60000}"/>
    <cellStyle name="SAPBEXheaderItem 7 2 2" xfId="50806" xr:uid="{00000000-0005-0000-0000-000078C60000}"/>
    <cellStyle name="SAPBEXheaderItem 7 2 3" xfId="50807" xr:uid="{00000000-0005-0000-0000-000079C60000}"/>
    <cellStyle name="SAPBEXheaderItem 7 3" xfId="50808" xr:uid="{00000000-0005-0000-0000-00007AC60000}"/>
    <cellStyle name="SAPBEXheaderItem 7 3 2" xfId="50809" xr:uid="{00000000-0005-0000-0000-00007BC60000}"/>
    <cellStyle name="SAPBEXheaderItem 7 3 3" xfId="50810" xr:uid="{00000000-0005-0000-0000-00007CC60000}"/>
    <cellStyle name="SAPBEXheaderItem 7 4" xfId="50811" xr:uid="{00000000-0005-0000-0000-00007DC60000}"/>
    <cellStyle name="SAPBEXheaderItem 7 5" xfId="50812" xr:uid="{00000000-0005-0000-0000-00007EC60000}"/>
    <cellStyle name="SAPBEXheaderItem 8" xfId="50813" xr:uid="{00000000-0005-0000-0000-00007FC60000}"/>
    <cellStyle name="SAPBEXheaderItem 8 2" xfId="50814" xr:uid="{00000000-0005-0000-0000-000080C60000}"/>
    <cellStyle name="SAPBEXheaderItem 8 2 2" xfId="50815" xr:uid="{00000000-0005-0000-0000-000081C60000}"/>
    <cellStyle name="SAPBEXheaderItem 8 2 3" xfId="50816" xr:uid="{00000000-0005-0000-0000-000082C60000}"/>
    <cellStyle name="SAPBEXheaderItem 8 3" xfId="50817" xr:uid="{00000000-0005-0000-0000-000083C60000}"/>
    <cellStyle name="SAPBEXheaderItem 8 3 2" xfId="50818" xr:uid="{00000000-0005-0000-0000-000084C60000}"/>
    <cellStyle name="SAPBEXheaderItem 8 3 3" xfId="50819" xr:uid="{00000000-0005-0000-0000-000085C60000}"/>
    <cellStyle name="SAPBEXheaderItem 8 4" xfId="50820" xr:uid="{00000000-0005-0000-0000-000086C60000}"/>
    <cellStyle name="SAPBEXheaderItem 8 5" xfId="50821" xr:uid="{00000000-0005-0000-0000-000087C60000}"/>
    <cellStyle name="SAPBEXheaderItem 9" xfId="50822" xr:uid="{00000000-0005-0000-0000-000088C60000}"/>
    <cellStyle name="SAPBEXheaderItem 9 2" xfId="50823" xr:uid="{00000000-0005-0000-0000-000089C60000}"/>
    <cellStyle name="SAPBEXheaderItem 9 2 2" xfId="50824" xr:uid="{00000000-0005-0000-0000-00008AC60000}"/>
    <cellStyle name="SAPBEXheaderItem 9 2 3" xfId="50825" xr:uid="{00000000-0005-0000-0000-00008BC60000}"/>
    <cellStyle name="SAPBEXheaderItem 9 3" xfId="50826" xr:uid="{00000000-0005-0000-0000-00008CC60000}"/>
    <cellStyle name="SAPBEXheaderItem 9 3 2" xfId="50827" xr:uid="{00000000-0005-0000-0000-00008DC60000}"/>
    <cellStyle name="SAPBEXheaderItem 9 3 3" xfId="50828" xr:uid="{00000000-0005-0000-0000-00008EC60000}"/>
    <cellStyle name="SAPBEXheaderItem 9 4" xfId="50829" xr:uid="{00000000-0005-0000-0000-00008FC60000}"/>
    <cellStyle name="SAPBEXheaderItem 9 5" xfId="50830" xr:uid="{00000000-0005-0000-0000-000090C60000}"/>
    <cellStyle name="SAPBEXheaderText" xfId="50831" xr:uid="{00000000-0005-0000-0000-000091C60000}"/>
    <cellStyle name="SAPBEXheaderText 10" xfId="50832" xr:uid="{00000000-0005-0000-0000-000092C60000}"/>
    <cellStyle name="SAPBEXheaderText 10 2" xfId="50833" xr:uid="{00000000-0005-0000-0000-000093C60000}"/>
    <cellStyle name="SAPBEXheaderText 10 2 2" xfId="50834" xr:uid="{00000000-0005-0000-0000-000094C60000}"/>
    <cellStyle name="SAPBEXheaderText 10 2 3" xfId="50835" xr:uid="{00000000-0005-0000-0000-000095C60000}"/>
    <cellStyle name="SAPBEXheaderText 10 3" xfId="50836" xr:uid="{00000000-0005-0000-0000-000096C60000}"/>
    <cellStyle name="SAPBEXheaderText 10 3 2" xfId="50837" xr:uid="{00000000-0005-0000-0000-000097C60000}"/>
    <cellStyle name="SAPBEXheaderText 10 3 3" xfId="50838" xr:uid="{00000000-0005-0000-0000-000098C60000}"/>
    <cellStyle name="SAPBEXheaderText 10 4" xfId="50839" xr:uid="{00000000-0005-0000-0000-000099C60000}"/>
    <cellStyle name="SAPBEXheaderText 10 5" xfId="50840" xr:uid="{00000000-0005-0000-0000-00009AC60000}"/>
    <cellStyle name="SAPBEXheaderText 11" xfId="50841" xr:uid="{00000000-0005-0000-0000-00009BC60000}"/>
    <cellStyle name="SAPBEXheaderText 11 2" xfId="50842" xr:uid="{00000000-0005-0000-0000-00009CC60000}"/>
    <cellStyle name="SAPBEXheaderText 11 2 2" xfId="50843" xr:uid="{00000000-0005-0000-0000-00009DC60000}"/>
    <cellStyle name="SAPBEXheaderText 11 2 3" xfId="50844" xr:uid="{00000000-0005-0000-0000-00009EC60000}"/>
    <cellStyle name="SAPBEXheaderText 11 3" xfId="50845" xr:uid="{00000000-0005-0000-0000-00009FC60000}"/>
    <cellStyle name="SAPBEXheaderText 11 3 2" xfId="50846" xr:uid="{00000000-0005-0000-0000-0000A0C60000}"/>
    <cellStyle name="SAPBEXheaderText 11 3 3" xfId="50847" xr:uid="{00000000-0005-0000-0000-0000A1C60000}"/>
    <cellStyle name="SAPBEXheaderText 11 4" xfId="50848" xr:uid="{00000000-0005-0000-0000-0000A2C60000}"/>
    <cellStyle name="SAPBEXheaderText 11 5" xfId="50849" xr:uid="{00000000-0005-0000-0000-0000A3C60000}"/>
    <cellStyle name="SAPBEXheaderText 12" xfId="50850" xr:uid="{00000000-0005-0000-0000-0000A4C60000}"/>
    <cellStyle name="SAPBEXheaderText 12 2" xfId="50851" xr:uid="{00000000-0005-0000-0000-0000A5C60000}"/>
    <cellStyle name="SAPBEXheaderText 12 2 2" xfId="50852" xr:uid="{00000000-0005-0000-0000-0000A6C60000}"/>
    <cellStyle name="SAPBEXheaderText 12 2 3" xfId="50853" xr:uid="{00000000-0005-0000-0000-0000A7C60000}"/>
    <cellStyle name="SAPBEXheaderText 12 3" xfId="50854" xr:uid="{00000000-0005-0000-0000-0000A8C60000}"/>
    <cellStyle name="SAPBEXheaderText 12 3 2" xfId="50855" xr:uid="{00000000-0005-0000-0000-0000A9C60000}"/>
    <cellStyle name="SAPBEXheaderText 12 3 3" xfId="50856" xr:uid="{00000000-0005-0000-0000-0000AAC60000}"/>
    <cellStyle name="SAPBEXheaderText 12 4" xfId="50857" xr:uid="{00000000-0005-0000-0000-0000ABC60000}"/>
    <cellStyle name="SAPBEXheaderText 12 5" xfId="50858" xr:uid="{00000000-0005-0000-0000-0000ACC60000}"/>
    <cellStyle name="SAPBEXheaderText 13" xfId="50859" xr:uid="{00000000-0005-0000-0000-0000ADC60000}"/>
    <cellStyle name="SAPBEXheaderText 13 2" xfId="50860" xr:uid="{00000000-0005-0000-0000-0000AEC60000}"/>
    <cellStyle name="SAPBEXheaderText 13 2 2" xfId="50861" xr:uid="{00000000-0005-0000-0000-0000AFC60000}"/>
    <cellStyle name="SAPBEXheaderText 13 2 3" xfId="50862" xr:uid="{00000000-0005-0000-0000-0000B0C60000}"/>
    <cellStyle name="SAPBEXheaderText 13 3" xfId="50863" xr:uid="{00000000-0005-0000-0000-0000B1C60000}"/>
    <cellStyle name="SAPBEXheaderText 13 3 2" xfId="50864" xr:uid="{00000000-0005-0000-0000-0000B2C60000}"/>
    <cellStyle name="SAPBEXheaderText 13 3 3" xfId="50865" xr:uid="{00000000-0005-0000-0000-0000B3C60000}"/>
    <cellStyle name="SAPBEXheaderText 13 4" xfId="50866" xr:uid="{00000000-0005-0000-0000-0000B4C60000}"/>
    <cellStyle name="SAPBEXheaderText 13 5" xfId="50867" xr:uid="{00000000-0005-0000-0000-0000B5C60000}"/>
    <cellStyle name="SAPBEXheaderText 14" xfId="50868" xr:uid="{00000000-0005-0000-0000-0000B6C60000}"/>
    <cellStyle name="SAPBEXheaderText 14 2" xfId="50869" xr:uid="{00000000-0005-0000-0000-0000B7C60000}"/>
    <cellStyle name="SAPBEXheaderText 14 2 2" xfId="50870" xr:uid="{00000000-0005-0000-0000-0000B8C60000}"/>
    <cellStyle name="SAPBEXheaderText 14 2 3" xfId="50871" xr:uid="{00000000-0005-0000-0000-0000B9C60000}"/>
    <cellStyle name="SAPBEXheaderText 14 3" xfId="50872" xr:uid="{00000000-0005-0000-0000-0000BAC60000}"/>
    <cellStyle name="SAPBEXheaderText 14 3 2" xfId="50873" xr:uid="{00000000-0005-0000-0000-0000BBC60000}"/>
    <cellStyle name="SAPBEXheaderText 14 3 3" xfId="50874" xr:uid="{00000000-0005-0000-0000-0000BCC60000}"/>
    <cellStyle name="SAPBEXheaderText 14 4" xfId="50875" xr:uid="{00000000-0005-0000-0000-0000BDC60000}"/>
    <cellStyle name="SAPBEXheaderText 14 5" xfId="50876" xr:uid="{00000000-0005-0000-0000-0000BEC60000}"/>
    <cellStyle name="SAPBEXheaderText 15" xfId="50877" xr:uid="{00000000-0005-0000-0000-0000BFC60000}"/>
    <cellStyle name="SAPBEXheaderText 15 2" xfId="50878" xr:uid="{00000000-0005-0000-0000-0000C0C60000}"/>
    <cellStyle name="SAPBEXheaderText 15 2 2" xfId="50879" xr:uid="{00000000-0005-0000-0000-0000C1C60000}"/>
    <cellStyle name="SAPBEXheaderText 15 2 3" xfId="50880" xr:uid="{00000000-0005-0000-0000-0000C2C60000}"/>
    <cellStyle name="SAPBEXheaderText 15 3" xfId="50881" xr:uid="{00000000-0005-0000-0000-0000C3C60000}"/>
    <cellStyle name="SAPBEXheaderText 15 3 2" xfId="50882" xr:uid="{00000000-0005-0000-0000-0000C4C60000}"/>
    <cellStyle name="SAPBEXheaderText 15 3 3" xfId="50883" xr:uid="{00000000-0005-0000-0000-0000C5C60000}"/>
    <cellStyle name="SAPBEXheaderText 15 4" xfId="50884" xr:uid="{00000000-0005-0000-0000-0000C6C60000}"/>
    <cellStyle name="SAPBEXheaderText 15 5" xfId="50885" xr:uid="{00000000-0005-0000-0000-0000C7C60000}"/>
    <cellStyle name="SAPBEXheaderText 16" xfId="50886" xr:uid="{00000000-0005-0000-0000-0000C8C60000}"/>
    <cellStyle name="SAPBEXheaderText 16 2" xfId="50887" xr:uid="{00000000-0005-0000-0000-0000C9C60000}"/>
    <cellStyle name="SAPBEXheaderText 16 2 2" xfId="50888" xr:uid="{00000000-0005-0000-0000-0000CAC60000}"/>
    <cellStyle name="SAPBEXheaderText 16 2 3" xfId="50889" xr:uid="{00000000-0005-0000-0000-0000CBC60000}"/>
    <cellStyle name="SAPBEXheaderText 16 3" xfId="50890" xr:uid="{00000000-0005-0000-0000-0000CCC60000}"/>
    <cellStyle name="SAPBEXheaderText 16 3 2" xfId="50891" xr:uid="{00000000-0005-0000-0000-0000CDC60000}"/>
    <cellStyle name="SAPBEXheaderText 16 3 3" xfId="50892" xr:uid="{00000000-0005-0000-0000-0000CEC60000}"/>
    <cellStyle name="SAPBEXheaderText 16 4" xfId="50893" xr:uid="{00000000-0005-0000-0000-0000CFC60000}"/>
    <cellStyle name="SAPBEXheaderText 16 5" xfId="50894" xr:uid="{00000000-0005-0000-0000-0000D0C60000}"/>
    <cellStyle name="SAPBEXheaderText 17" xfId="50895" xr:uid="{00000000-0005-0000-0000-0000D1C60000}"/>
    <cellStyle name="SAPBEXheaderText 17 2" xfId="50896" xr:uid="{00000000-0005-0000-0000-0000D2C60000}"/>
    <cellStyle name="SAPBEXheaderText 17 3" xfId="50897" xr:uid="{00000000-0005-0000-0000-0000D3C60000}"/>
    <cellStyle name="SAPBEXheaderText 18" xfId="50898" xr:uid="{00000000-0005-0000-0000-0000D4C60000}"/>
    <cellStyle name="SAPBEXheaderText 18 2" xfId="50899" xr:uid="{00000000-0005-0000-0000-0000D5C60000}"/>
    <cellStyle name="SAPBEXheaderText 18 3" xfId="50900" xr:uid="{00000000-0005-0000-0000-0000D6C60000}"/>
    <cellStyle name="SAPBEXheaderText 19" xfId="50901" xr:uid="{00000000-0005-0000-0000-0000D7C60000}"/>
    <cellStyle name="SAPBEXheaderText 19 2" xfId="50902" xr:uid="{00000000-0005-0000-0000-0000D8C60000}"/>
    <cellStyle name="SAPBEXheaderText 2" xfId="50903" xr:uid="{00000000-0005-0000-0000-0000D9C60000}"/>
    <cellStyle name="SAPBEXheaderText 2 2" xfId="50904" xr:uid="{00000000-0005-0000-0000-0000DAC60000}"/>
    <cellStyle name="SAPBEXheaderText 2 2 2" xfId="50905" xr:uid="{00000000-0005-0000-0000-0000DBC60000}"/>
    <cellStyle name="SAPBEXheaderText 2 2 3" xfId="50906" xr:uid="{00000000-0005-0000-0000-0000DCC60000}"/>
    <cellStyle name="SAPBEXheaderText 2 3" xfId="50907" xr:uid="{00000000-0005-0000-0000-0000DDC60000}"/>
    <cellStyle name="SAPBEXheaderText 2 3 2" xfId="50908" xr:uid="{00000000-0005-0000-0000-0000DEC60000}"/>
    <cellStyle name="SAPBEXheaderText 2 3 3" xfId="50909" xr:uid="{00000000-0005-0000-0000-0000DFC60000}"/>
    <cellStyle name="SAPBEXheaderText 2 4" xfId="50910" xr:uid="{00000000-0005-0000-0000-0000E0C60000}"/>
    <cellStyle name="SAPBEXheaderText 2 4 2" xfId="50911" xr:uid="{00000000-0005-0000-0000-0000E1C60000}"/>
    <cellStyle name="SAPBEXheaderText 2 5" xfId="50912" xr:uid="{00000000-0005-0000-0000-0000E2C60000}"/>
    <cellStyle name="SAPBEXheaderText 20" xfId="50913" xr:uid="{00000000-0005-0000-0000-0000E3C60000}"/>
    <cellStyle name="SAPBEXheaderText 3" xfId="50914" xr:uid="{00000000-0005-0000-0000-0000E4C60000}"/>
    <cellStyle name="SAPBEXheaderText 3 2" xfId="50915" xr:uid="{00000000-0005-0000-0000-0000E5C60000}"/>
    <cellStyle name="SAPBEXheaderText 3 2 2" xfId="50916" xr:uid="{00000000-0005-0000-0000-0000E6C60000}"/>
    <cellStyle name="SAPBEXheaderText 3 2 3" xfId="50917" xr:uid="{00000000-0005-0000-0000-0000E7C60000}"/>
    <cellStyle name="SAPBEXheaderText 3 3" xfId="50918" xr:uid="{00000000-0005-0000-0000-0000E8C60000}"/>
    <cellStyle name="SAPBEXheaderText 3 3 2" xfId="50919" xr:uid="{00000000-0005-0000-0000-0000E9C60000}"/>
    <cellStyle name="SAPBEXheaderText 3 3 3" xfId="50920" xr:uid="{00000000-0005-0000-0000-0000EAC60000}"/>
    <cellStyle name="SAPBEXheaderText 3 4" xfId="50921" xr:uid="{00000000-0005-0000-0000-0000EBC60000}"/>
    <cellStyle name="SAPBEXheaderText 3 4 2" xfId="50922" xr:uid="{00000000-0005-0000-0000-0000ECC60000}"/>
    <cellStyle name="SAPBEXheaderText 3 5" xfId="50923" xr:uid="{00000000-0005-0000-0000-0000EDC60000}"/>
    <cellStyle name="SAPBEXheaderText 4" xfId="50924" xr:uid="{00000000-0005-0000-0000-0000EEC60000}"/>
    <cellStyle name="SAPBEXheaderText 4 2" xfId="50925" xr:uid="{00000000-0005-0000-0000-0000EFC60000}"/>
    <cellStyle name="SAPBEXheaderText 4 2 2" xfId="50926" xr:uid="{00000000-0005-0000-0000-0000F0C60000}"/>
    <cellStyle name="SAPBEXheaderText 4 2 3" xfId="50927" xr:uid="{00000000-0005-0000-0000-0000F1C60000}"/>
    <cellStyle name="SAPBEXheaderText 4 3" xfId="50928" xr:uid="{00000000-0005-0000-0000-0000F2C60000}"/>
    <cellStyle name="SAPBEXheaderText 4 3 2" xfId="50929" xr:uid="{00000000-0005-0000-0000-0000F3C60000}"/>
    <cellStyle name="SAPBEXheaderText 4 3 3" xfId="50930" xr:uid="{00000000-0005-0000-0000-0000F4C60000}"/>
    <cellStyle name="SAPBEXheaderText 4 4" xfId="50931" xr:uid="{00000000-0005-0000-0000-0000F5C60000}"/>
    <cellStyle name="SAPBEXheaderText 4 5" xfId="50932" xr:uid="{00000000-0005-0000-0000-0000F6C60000}"/>
    <cellStyle name="SAPBEXheaderText 5" xfId="50933" xr:uid="{00000000-0005-0000-0000-0000F7C60000}"/>
    <cellStyle name="SAPBEXheaderText 5 2" xfId="50934" xr:uid="{00000000-0005-0000-0000-0000F8C60000}"/>
    <cellStyle name="SAPBEXheaderText 5 2 2" xfId="50935" xr:uid="{00000000-0005-0000-0000-0000F9C60000}"/>
    <cellStyle name="SAPBEXheaderText 5 2 3" xfId="50936" xr:uid="{00000000-0005-0000-0000-0000FAC60000}"/>
    <cellStyle name="SAPBEXheaderText 5 3" xfId="50937" xr:uid="{00000000-0005-0000-0000-0000FBC60000}"/>
    <cellStyle name="SAPBEXheaderText 5 3 2" xfId="50938" xr:uid="{00000000-0005-0000-0000-0000FCC60000}"/>
    <cellStyle name="SAPBEXheaderText 5 3 3" xfId="50939" xr:uid="{00000000-0005-0000-0000-0000FDC60000}"/>
    <cellStyle name="SAPBEXheaderText 5 4" xfId="50940" xr:uid="{00000000-0005-0000-0000-0000FEC60000}"/>
    <cellStyle name="SAPBEXheaderText 5 5" xfId="50941" xr:uid="{00000000-0005-0000-0000-0000FFC60000}"/>
    <cellStyle name="SAPBEXheaderText 6" xfId="50942" xr:uid="{00000000-0005-0000-0000-000000C70000}"/>
    <cellStyle name="SAPBEXheaderText 6 2" xfId="50943" xr:uid="{00000000-0005-0000-0000-000001C70000}"/>
    <cellStyle name="SAPBEXheaderText 6 2 2" xfId="50944" xr:uid="{00000000-0005-0000-0000-000002C70000}"/>
    <cellStyle name="SAPBEXheaderText 6 2 3" xfId="50945" xr:uid="{00000000-0005-0000-0000-000003C70000}"/>
    <cellStyle name="SAPBEXheaderText 6 3" xfId="50946" xr:uid="{00000000-0005-0000-0000-000004C70000}"/>
    <cellStyle name="SAPBEXheaderText 6 3 2" xfId="50947" xr:uid="{00000000-0005-0000-0000-000005C70000}"/>
    <cellStyle name="SAPBEXheaderText 6 3 3" xfId="50948" xr:uid="{00000000-0005-0000-0000-000006C70000}"/>
    <cellStyle name="SAPBEXheaderText 6 4" xfId="50949" xr:uid="{00000000-0005-0000-0000-000007C70000}"/>
    <cellStyle name="SAPBEXheaderText 6 5" xfId="50950" xr:uid="{00000000-0005-0000-0000-000008C70000}"/>
    <cellStyle name="SAPBEXheaderText 7" xfId="50951" xr:uid="{00000000-0005-0000-0000-000009C70000}"/>
    <cellStyle name="SAPBEXheaderText 7 2" xfId="50952" xr:uid="{00000000-0005-0000-0000-00000AC70000}"/>
    <cellStyle name="SAPBEXheaderText 7 2 2" xfId="50953" xr:uid="{00000000-0005-0000-0000-00000BC70000}"/>
    <cellStyle name="SAPBEXheaderText 7 2 3" xfId="50954" xr:uid="{00000000-0005-0000-0000-00000CC70000}"/>
    <cellStyle name="SAPBEXheaderText 7 3" xfId="50955" xr:uid="{00000000-0005-0000-0000-00000DC70000}"/>
    <cellStyle name="SAPBEXheaderText 7 3 2" xfId="50956" xr:uid="{00000000-0005-0000-0000-00000EC70000}"/>
    <cellStyle name="SAPBEXheaderText 7 3 3" xfId="50957" xr:uid="{00000000-0005-0000-0000-00000FC70000}"/>
    <cellStyle name="SAPBEXheaderText 7 4" xfId="50958" xr:uid="{00000000-0005-0000-0000-000010C70000}"/>
    <cellStyle name="SAPBEXheaderText 7 5" xfId="50959" xr:uid="{00000000-0005-0000-0000-000011C70000}"/>
    <cellStyle name="SAPBEXheaderText 8" xfId="50960" xr:uid="{00000000-0005-0000-0000-000012C70000}"/>
    <cellStyle name="SAPBEXheaderText 8 2" xfId="50961" xr:uid="{00000000-0005-0000-0000-000013C70000}"/>
    <cellStyle name="SAPBEXheaderText 8 2 2" xfId="50962" xr:uid="{00000000-0005-0000-0000-000014C70000}"/>
    <cellStyle name="SAPBEXheaderText 8 2 3" xfId="50963" xr:uid="{00000000-0005-0000-0000-000015C70000}"/>
    <cellStyle name="SAPBEXheaderText 8 3" xfId="50964" xr:uid="{00000000-0005-0000-0000-000016C70000}"/>
    <cellStyle name="SAPBEXheaderText 8 3 2" xfId="50965" xr:uid="{00000000-0005-0000-0000-000017C70000}"/>
    <cellStyle name="SAPBEXheaderText 8 3 3" xfId="50966" xr:uid="{00000000-0005-0000-0000-000018C70000}"/>
    <cellStyle name="SAPBEXheaderText 8 4" xfId="50967" xr:uid="{00000000-0005-0000-0000-000019C70000}"/>
    <cellStyle name="SAPBEXheaderText 8 5" xfId="50968" xr:uid="{00000000-0005-0000-0000-00001AC70000}"/>
    <cellStyle name="SAPBEXheaderText 9" xfId="50969" xr:uid="{00000000-0005-0000-0000-00001BC70000}"/>
    <cellStyle name="SAPBEXheaderText 9 2" xfId="50970" xr:uid="{00000000-0005-0000-0000-00001CC70000}"/>
    <cellStyle name="SAPBEXheaderText 9 2 2" xfId="50971" xr:uid="{00000000-0005-0000-0000-00001DC70000}"/>
    <cellStyle name="SAPBEXheaderText 9 2 3" xfId="50972" xr:uid="{00000000-0005-0000-0000-00001EC70000}"/>
    <cellStyle name="SAPBEXheaderText 9 3" xfId="50973" xr:uid="{00000000-0005-0000-0000-00001FC70000}"/>
    <cellStyle name="SAPBEXheaderText 9 3 2" xfId="50974" xr:uid="{00000000-0005-0000-0000-000020C70000}"/>
    <cellStyle name="SAPBEXheaderText 9 3 3" xfId="50975" xr:uid="{00000000-0005-0000-0000-000021C70000}"/>
    <cellStyle name="SAPBEXheaderText 9 4" xfId="50976" xr:uid="{00000000-0005-0000-0000-000022C70000}"/>
    <cellStyle name="SAPBEXheaderText 9 5" xfId="50977" xr:uid="{00000000-0005-0000-0000-000023C70000}"/>
    <cellStyle name="SAPBEXHLevel0" xfId="50978" xr:uid="{00000000-0005-0000-0000-000024C70000}"/>
    <cellStyle name="SAPBEXHLevel0 10" xfId="50979" xr:uid="{00000000-0005-0000-0000-000025C70000}"/>
    <cellStyle name="SAPBEXHLevel0 10 2" xfId="50980" xr:uid="{00000000-0005-0000-0000-000026C70000}"/>
    <cellStyle name="SAPBEXHLevel0 10 2 2" xfId="50981" xr:uid="{00000000-0005-0000-0000-000027C70000}"/>
    <cellStyle name="SAPBEXHLevel0 10 2 3" xfId="50982" xr:uid="{00000000-0005-0000-0000-000028C70000}"/>
    <cellStyle name="SAPBEXHLevel0 10 3" xfId="50983" xr:uid="{00000000-0005-0000-0000-000029C70000}"/>
    <cellStyle name="SAPBEXHLevel0 10 3 2" xfId="50984" xr:uid="{00000000-0005-0000-0000-00002AC70000}"/>
    <cellStyle name="SAPBEXHLevel0 10 3 3" xfId="50985" xr:uid="{00000000-0005-0000-0000-00002BC70000}"/>
    <cellStyle name="SAPBEXHLevel0 10 4" xfId="50986" xr:uid="{00000000-0005-0000-0000-00002CC70000}"/>
    <cellStyle name="SAPBEXHLevel0 10 4 2" xfId="50987" xr:uid="{00000000-0005-0000-0000-00002DC70000}"/>
    <cellStyle name="SAPBEXHLevel0 10 5" xfId="50988" xr:uid="{00000000-0005-0000-0000-00002EC70000}"/>
    <cellStyle name="SAPBEXHLevel0 11" xfId="50989" xr:uid="{00000000-0005-0000-0000-00002FC70000}"/>
    <cellStyle name="SAPBEXHLevel0 11 2" xfId="50990" xr:uid="{00000000-0005-0000-0000-000030C70000}"/>
    <cellStyle name="SAPBEXHLevel0 11 2 2" xfId="50991" xr:uid="{00000000-0005-0000-0000-000031C70000}"/>
    <cellStyle name="SAPBEXHLevel0 11 2 3" xfId="50992" xr:uid="{00000000-0005-0000-0000-000032C70000}"/>
    <cellStyle name="SAPBEXHLevel0 11 3" xfId="50993" xr:uid="{00000000-0005-0000-0000-000033C70000}"/>
    <cellStyle name="SAPBEXHLevel0 11 3 2" xfId="50994" xr:uid="{00000000-0005-0000-0000-000034C70000}"/>
    <cellStyle name="SAPBEXHLevel0 11 3 3" xfId="50995" xr:uid="{00000000-0005-0000-0000-000035C70000}"/>
    <cellStyle name="SAPBEXHLevel0 11 4" xfId="50996" xr:uid="{00000000-0005-0000-0000-000036C70000}"/>
    <cellStyle name="SAPBEXHLevel0 11 4 2" xfId="50997" xr:uid="{00000000-0005-0000-0000-000037C70000}"/>
    <cellStyle name="SAPBEXHLevel0 11 5" xfId="50998" xr:uid="{00000000-0005-0000-0000-000038C70000}"/>
    <cellStyle name="SAPBEXHLevel0 12" xfId="50999" xr:uid="{00000000-0005-0000-0000-000039C70000}"/>
    <cellStyle name="SAPBEXHLevel0 12 2" xfId="51000" xr:uid="{00000000-0005-0000-0000-00003AC70000}"/>
    <cellStyle name="SAPBEXHLevel0 12 2 2" xfId="51001" xr:uid="{00000000-0005-0000-0000-00003BC70000}"/>
    <cellStyle name="SAPBEXHLevel0 12 2 3" xfId="51002" xr:uid="{00000000-0005-0000-0000-00003CC70000}"/>
    <cellStyle name="SAPBEXHLevel0 12 3" xfId="51003" xr:uid="{00000000-0005-0000-0000-00003DC70000}"/>
    <cellStyle name="SAPBEXHLevel0 12 3 2" xfId="51004" xr:uid="{00000000-0005-0000-0000-00003EC70000}"/>
    <cellStyle name="SAPBEXHLevel0 12 3 3" xfId="51005" xr:uid="{00000000-0005-0000-0000-00003FC70000}"/>
    <cellStyle name="SAPBEXHLevel0 12 4" xfId="51006" xr:uid="{00000000-0005-0000-0000-000040C70000}"/>
    <cellStyle name="SAPBEXHLevel0 12 4 2" xfId="51007" xr:uid="{00000000-0005-0000-0000-000041C70000}"/>
    <cellStyle name="SAPBEXHLevel0 12 5" xfId="51008" xr:uid="{00000000-0005-0000-0000-000042C70000}"/>
    <cellStyle name="SAPBEXHLevel0 13" xfId="51009" xr:uid="{00000000-0005-0000-0000-000043C70000}"/>
    <cellStyle name="SAPBEXHLevel0 13 2" xfId="51010" xr:uid="{00000000-0005-0000-0000-000044C70000}"/>
    <cellStyle name="SAPBEXHLevel0 13 2 2" xfId="51011" xr:uid="{00000000-0005-0000-0000-000045C70000}"/>
    <cellStyle name="SAPBEXHLevel0 13 2 3" xfId="51012" xr:uid="{00000000-0005-0000-0000-000046C70000}"/>
    <cellStyle name="SAPBEXHLevel0 13 3" xfId="51013" xr:uid="{00000000-0005-0000-0000-000047C70000}"/>
    <cellStyle name="SAPBEXHLevel0 13 3 2" xfId="51014" xr:uid="{00000000-0005-0000-0000-000048C70000}"/>
    <cellStyle name="SAPBEXHLevel0 13 3 3" xfId="51015" xr:uid="{00000000-0005-0000-0000-000049C70000}"/>
    <cellStyle name="SAPBEXHLevel0 13 4" xfId="51016" xr:uid="{00000000-0005-0000-0000-00004AC70000}"/>
    <cellStyle name="SAPBEXHLevel0 13 4 2" xfId="51017" xr:uid="{00000000-0005-0000-0000-00004BC70000}"/>
    <cellStyle name="SAPBEXHLevel0 13 5" xfId="51018" xr:uid="{00000000-0005-0000-0000-00004CC70000}"/>
    <cellStyle name="SAPBEXHLevel0 14" xfId="51019" xr:uid="{00000000-0005-0000-0000-00004DC70000}"/>
    <cellStyle name="SAPBEXHLevel0 14 2" xfId="51020" xr:uid="{00000000-0005-0000-0000-00004EC70000}"/>
    <cellStyle name="SAPBEXHLevel0 14 2 2" xfId="51021" xr:uid="{00000000-0005-0000-0000-00004FC70000}"/>
    <cellStyle name="SAPBEXHLevel0 14 2 3" xfId="51022" xr:uid="{00000000-0005-0000-0000-000050C70000}"/>
    <cellStyle name="SAPBEXHLevel0 14 3" xfId="51023" xr:uid="{00000000-0005-0000-0000-000051C70000}"/>
    <cellStyle name="SAPBEXHLevel0 14 3 2" xfId="51024" xr:uid="{00000000-0005-0000-0000-000052C70000}"/>
    <cellStyle name="SAPBEXHLevel0 14 3 3" xfId="51025" xr:uid="{00000000-0005-0000-0000-000053C70000}"/>
    <cellStyle name="SAPBEXHLevel0 14 4" xfId="51026" xr:uid="{00000000-0005-0000-0000-000054C70000}"/>
    <cellStyle name="SAPBEXHLevel0 14 4 2" xfId="51027" xr:uid="{00000000-0005-0000-0000-000055C70000}"/>
    <cellStyle name="SAPBEXHLevel0 14 5" xfId="51028" xr:uid="{00000000-0005-0000-0000-000056C70000}"/>
    <cellStyle name="SAPBEXHLevel0 15" xfId="51029" xr:uid="{00000000-0005-0000-0000-000057C70000}"/>
    <cellStyle name="SAPBEXHLevel0 15 2" xfId="51030" xr:uid="{00000000-0005-0000-0000-000058C70000}"/>
    <cellStyle name="SAPBEXHLevel0 15 2 2" xfId="51031" xr:uid="{00000000-0005-0000-0000-000059C70000}"/>
    <cellStyle name="SAPBEXHLevel0 15 2 3" xfId="51032" xr:uid="{00000000-0005-0000-0000-00005AC70000}"/>
    <cellStyle name="SAPBEXHLevel0 15 3" xfId="51033" xr:uid="{00000000-0005-0000-0000-00005BC70000}"/>
    <cellStyle name="SAPBEXHLevel0 15 3 2" xfId="51034" xr:uid="{00000000-0005-0000-0000-00005CC70000}"/>
    <cellStyle name="SAPBEXHLevel0 15 3 3" xfId="51035" xr:uid="{00000000-0005-0000-0000-00005DC70000}"/>
    <cellStyle name="SAPBEXHLevel0 15 4" xfId="51036" xr:uid="{00000000-0005-0000-0000-00005EC70000}"/>
    <cellStyle name="SAPBEXHLevel0 15 4 2" xfId="51037" xr:uid="{00000000-0005-0000-0000-00005FC70000}"/>
    <cellStyle name="SAPBEXHLevel0 15 5" xfId="51038" xr:uid="{00000000-0005-0000-0000-000060C70000}"/>
    <cellStyle name="SAPBEXHLevel0 16" xfId="51039" xr:uid="{00000000-0005-0000-0000-000061C70000}"/>
    <cellStyle name="SAPBEXHLevel0 16 2" xfId="51040" xr:uid="{00000000-0005-0000-0000-000062C70000}"/>
    <cellStyle name="SAPBEXHLevel0 16 2 2" xfId="51041" xr:uid="{00000000-0005-0000-0000-000063C70000}"/>
    <cellStyle name="SAPBEXHLevel0 16 2 3" xfId="51042" xr:uid="{00000000-0005-0000-0000-000064C70000}"/>
    <cellStyle name="SAPBEXHLevel0 16 3" xfId="51043" xr:uid="{00000000-0005-0000-0000-000065C70000}"/>
    <cellStyle name="SAPBEXHLevel0 16 3 2" xfId="51044" xr:uid="{00000000-0005-0000-0000-000066C70000}"/>
    <cellStyle name="SAPBEXHLevel0 16 3 3" xfId="51045" xr:uid="{00000000-0005-0000-0000-000067C70000}"/>
    <cellStyle name="SAPBEXHLevel0 16 4" xfId="51046" xr:uid="{00000000-0005-0000-0000-000068C70000}"/>
    <cellStyle name="SAPBEXHLevel0 16 4 2" xfId="51047" xr:uid="{00000000-0005-0000-0000-000069C70000}"/>
    <cellStyle name="SAPBEXHLevel0 16 5" xfId="51048" xr:uid="{00000000-0005-0000-0000-00006AC70000}"/>
    <cellStyle name="SAPBEXHLevel0 17" xfId="51049" xr:uid="{00000000-0005-0000-0000-00006BC70000}"/>
    <cellStyle name="SAPBEXHLevel0 17 2" xfId="51050" xr:uid="{00000000-0005-0000-0000-00006CC70000}"/>
    <cellStyle name="SAPBEXHLevel0 17 3" xfId="51051" xr:uid="{00000000-0005-0000-0000-00006DC70000}"/>
    <cellStyle name="SAPBEXHLevel0 18" xfId="51052" xr:uid="{00000000-0005-0000-0000-00006EC70000}"/>
    <cellStyle name="SAPBEXHLevel0 18 2" xfId="51053" xr:uid="{00000000-0005-0000-0000-00006FC70000}"/>
    <cellStyle name="SAPBEXHLevel0 18 3" xfId="51054" xr:uid="{00000000-0005-0000-0000-000070C70000}"/>
    <cellStyle name="SAPBEXHLevel0 19" xfId="51055" xr:uid="{00000000-0005-0000-0000-000071C70000}"/>
    <cellStyle name="SAPBEXHLevel0 19 2" xfId="51056" xr:uid="{00000000-0005-0000-0000-000072C70000}"/>
    <cellStyle name="SAPBEXHLevel0 2" xfId="51057" xr:uid="{00000000-0005-0000-0000-000073C70000}"/>
    <cellStyle name="SAPBEXHLevel0 2 2" xfId="51058" xr:uid="{00000000-0005-0000-0000-000074C70000}"/>
    <cellStyle name="SAPBEXHLevel0 2 2 2" xfId="51059" xr:uid="{00000000-0005-0000-0000-000075C70000}"/>
    <cellStyle name="SAPBEXHLevel0 2 2 3" xfId="51060" xr:uid="{00000000-0005-0000-0000-000076C70000}"/>
    <cellStyle name="SAPBEXHLevel0 2 2 4" xfId="51061" xr:uid="{00000000-0005-0000-0000-000077C70000}"/>
    <cellStyle name="SAPBEXHLevel0 2 3" xfId="51062" xr:uid="{00000000-0005-0000-0000-000078C70000}"/>
    <cellStyle name="SAPBEXHLevel0 2 3 2" xfId="51063" xr:uid="{00000000-0005-0000-0000-000079C70000}"/>
    <cellStyle name="SAPBEXHLevel0 2 3 3" xfId="51064" xr:uid="{00000000-0005-0000-0000-00007AC70000}"/>
    <cellStyle name="SAPBEXHLevel0 2 4" xfId="51065" xr:uid="{00000000-0005-0000-0000-00007BC70000}"/>
    <cellStyle name="SAPBEXHLevel0 2 4 2" xfId="51066" xr:uid="{00000000-0005-0000-0000-00007CC70000}"/>
    <cellStyle name="SAPBEXHLevel0 2 5" xfId="51067" xr:uid="{00000000-0005-0000-0000-00007DC70000}"/>
    <cellStyle name="SAPBEXHLevel0 20" xfId="51068" xr:uid="{00000000-0005-0000-0000-00007EC70000}"/>
    <cellStyle name="SAPBEXHLevel0 21" xfId="51069" xr:uid="{00000000-0005-0000-0000-00007FC70000}"/>
    <cellStyle name="SAPBEXHLevel0 3" xfId="51070" xr:uid="{00000000-0005-0000-0000-000080C70000}"/>
    <cellStyle name="SAPBEXHLevel0 3 2" xfId="51071" xr:uid="{00000000-0005-0000-0000-000081C70000}"/>
    <cellStyle name="SAPBEXHLevel0 3 2 2" xfId="51072" xr:uid="{00000000-0005-0000-0000-000082C70000}"/>
    <cellStyle name="SAPBEXHLevel0 3 2 3" xfId="51073" xr:uid="{00000000-0005-0000-0000-000083C70000}"/>
    <cellStyle name="SAPBEXHLevel0 3 2 4" xfId="51074" xr:uid="{00000000-0005-0000-0000-000084C70000}"/>
    <cellStyle name="SAPBEXHLevel0 3 3" xfId="51075" xr:uid="{00000000-0005-0000-0000-000085C70000}"/>
    <cellStyle name="SAPBEXHLevel0 3 3 2" xfId="51076" xr:uid="{00000000-0005-0000-0000-000086C70000}"/>
    <cellStyle name="SAPBEXHLevel0 3 3 3" xfId="51077" xr:uid="{00000000-0005-0000-0000-000087C70000}"/>
    <cellStyle name="SAPBEXHLevel0 3 4" xfId="51078" xr:uid="{00000000-0005-0000-0000-000088C70000}"/>
    <cellStyle name="SAPBEXHLevel0 3 4 2" xfId="51079" xr:uid="{00000000-0005-0000-0000-000089C70000}"/>
    <cellStyle name="SAPBEXHLevel0 3 5" xfId="51080" xr:uid="{00000000-0005-0000-0000-00008AC70000}"/>
    <cellStyle name="SAPBEXHLevel0 4" xfId="51081" xr:uid="{00000000-0005-0000-0000-00008BC70000}"/>
    <cellStyle name="SAPBEXHLevel0 4 2" xfId="51082" xr:uid="{00000000-0005-0000-0000-00008CC70000}"/>
    <cellStyle name="SAPBEXHLevel0 4 2 2" xfId="51083" xr:uid="{00000000-0005-0000-0000-00008DC70000}"/>
    <cellStyle name="SAPBEXHLevel0 4 2 3" xfId="51084" xr:uid="{00000000-0005-0000-0000-00008EC70000}"/>
    <cellStyle name="SAPBEXHLevel0 4 2 4" xfId="51085" xr:uid="{00000000-0005-0000-0000-00008FC70000}"/>
    <cellStyle name="SAPBEXHLevel0 4 3" xfId="51086" xr:uid="{00000000-0005-0000-0000-000090C70000}"/>
    <cellStyle name="SAPBEXHLevel0 4 3 2" xfId="51087" xr:uid="{00000000-0005-0000-0000-000091C70000}"/>
    <cellStyle name="SAPBEXHLevel0 4 3 3" xfId="51088" xr:uid="{00000000-0005-0000-0000-000092C70000}"/>
    <cellStyle name="SAPBEXHLevel0 4 4" xfId="51089" xr:uid="{00000000-0005-0000-0000-000093C70000}"/>
    <cellStyle name="SAPBEXHLevel0 4 4 2" xfId="51090" xr:uid="{00000000-0005-0000-0000-000094C70000}"/>
    <cellStyle name="SAPBEXHLevel0 4 5" xfId="51091" xr:uid="{00000000-0005-0000-0000-000095C70000}"/>
    <cellStyle name="SAPBEXHLevel0 5" xfId="51092" xr:uid="{00000000-0005-0000-0000-000096C70000}"/>
    <cellStyle name="SAPBEXHLevel0 5 2" xfId="51093" xr:uid="{00000000-0005-0000-0000-000097C70000}"/>
    <cellStyle name="SAPBEXHLevel0 5 2 2" xfId="51094" xr:uid="{00000000-0005-0000-0000-000098C70000}"/>
    <cellStyle name="SAPBEXHLevel0 5 2 3" xfId="51095" xr:uid="{00000000-0005-0000-0000-000099C70000}"/>
    <cellStyle name="SAPBEXHLevel0 5 3" xfId="51096" xr:uid="{00000000-0005-0000-0000-00009AC70000}"/>
    <cellStyle name="SAPBEXHLevel0 5 3 2" xfId="51097" xr:uid="{00000000-0005-0000-0000-00009BC70000}"/>
    <cellStyle name="SAPBEXHLevel0 5 3 3" xfId="51098" xr:uid="{00000000-0005-0000-0000-00009CC70000}"/>
    <cellStyle name="SAPBEXHLevel0 5 4" xfId="51099" xr:uid="{00000000-0005-0000-0000-00009DC70000}"/>
    <cellStyle name="SAPBEXHLevel0 5 4 2" xfId="51100" xr:uid="{00000000-0005-0000-0000-00009EC70000}"/>
    <cellStyle name="SAPBEXHLevel0 5 5" xfId="51101" xr:uid="{00000000-0005-0000-0000-00009FC70000}"/>
    <cellStyle name="SAPBEXHLevel0 6" xfId="51102" xr:uid="{00000000-0005-0000-0000-0000A0C70000}"/>
    <cellStyle name="SAPBEXHLevel0 6 2" xfId="51103" xr:uid="{00000000-0005-0000-0000-0000A1C70000}"/>
    <cellStyle name="SAPBEXHLevel0 6 2 2" xfId="51104" xr:uid="{00000000-0005-0000-0000-0000A2C70000}"/>
    <cellStyle name="SAPBEXHLevel0 6 2 3" xfId="51105" xr:uid="{00000000-0005-0000-0000-0000A3C70000}"/>
    <cellStyle name="SAPBEXHLevel0 6 3" xfId="51106" xr:uid="{00000000-0005-0000-0000-0000A4C70000}"/>
    <cellStyle name="SAPBEXHLevel0 6 3 2" xfId="51107" xr:uid="{00000000-0005-0000-0000-0000A5C70000}"/>
    <cellStyle name="SAPBEXHLevel0 6 3 3" xfId="51108" xr:uid="{00000000-0005-0000-0000-0000A6C70000}"/>
    <cellStyle name="SAPBEXHLevel0 6 4" xfId="51109" xr:uid="{00000000-0005-0000-0000-0000A7C70000}"/>
    <cellStyle name="SAPBEXHLevel0 6 4 2" xfId="51110" xr:uid="{00000000-0005-0000-0000-0000A8C70000}"/>
    <cellStyle name="SAPBEXHLevel0 6 5" xfId="51111" xr:uid="{00000000-0005-0000-0000-0000A9C70000}"/>
    <cellStyle name="SAPBEXHLevel0 7" xfId="51112" xr:uid="{00000000-0005-0000-0000-0000AAC70000}"/>
    <cellStyle name="SAPBEXHLevel0 7 2" xfId="51113" xr:uid="{00000000-0005-0000-0000-0000ABC70000}"/>
    <cellStyle name="SAPBEXHLevel0 7 2 2" xfId="51114" xr:uid="{00000000-0005-0000-0000-0000ACC70000}"/>
    <cellStyle name="SAPBEXHLevel0 7 2 3" xfId="51115" xr:uid="{00000000-0005-0000-0000-0000ADC70000}"/>
    <cellStyle name="SAPBEXHLevel0 7 3" xfId="51116" xr:uid="{00000000-0005-0000-0000-0000AEC70000}"/>
    <cellStyle name="SAPBEXHLevel0 7 3 2" xfId="51117" xr:uid="{00000000-0005-0000-0000-0000AFC70000}"/>
    <cellStyle name="SAPBEXHLevel0 7 3 3" xfId="51118" xr:uid="{00000000-0005-0000-0000-0000B0C70000}"/>
    <cellStyle name="SAPBEXHLevel0 7 4" xfId="51119" xr:uid="{00000000-0005-0000-0000-0000B1C70000}"/>
    <cellStyle name="SAPBEXHLevel0 7 4 2" xfId="51120" xr:uid="{00000000-0005-0000-0000-0000B2C70000}"/>
    <cellStyle name="SAPBEXHLevel0 7 5" xfId="51121" xr:uid="{00000000-0005-0000-0000-0000B3C70000}"/>
    <cellStyle name="SAPBEXHLevel0 8" xfId="51122" xr:uid="{00000000-0005-0000-0000-0000B4C70000}"/>
    <cellStyle name="SAPBEXHLevel0 8 2" xfId="51123" xr:uid="{00000000-0005-0000-0000-0000B5C70000}"/>
    <cellStyle name="SAPBEXHLevel0 8 2 2" xfId="51124" xr:uid="{00000000-0005-0000-0000-0000B6C70000}"/>
    <cellStyle name="SAPBEXHLevel0 8 2 3" xfId="51125" xr:uid="{00000000-0005-0000-0000-0000B7C70000}"/>
    <cellStyle name="SAPBEXHLevel0 8 3" xfId="51126" xr:uid="{00000000-0005-0000-0000-0000B8C70000}"/>
    <cellStyle name="SAPBEXHLevel0 8 3 2" xfId="51127" xr:uid="{00000000-0005-0000-0000-0000B9C70000}"/>
    <cellStyle name="SAPBEXHLevel0 8 3 3" xfId="51128" xr:uid="{00000000-0005-0000-0000-0000BAC70000}"/>
    <cellStyle name="SAPBEXHLevel0 8 4" xfId="51129" xr:uid="{00000000-0005-0000-0000-0000BBC70000}"/>
    <cellStyle name="SAPBEXHLevel0 8 4 2" xfId="51130" xr:uid="{00000000-0005-0000-0000-0000BCC70000}"/>
    <cellStyle name="SAPBEXHLevel0 8 5" xfId="51131" xr:uid="{00000000-0005-0000-0000-0000BDC70000}"/>
    <cellStyle name="SAPBEXHLevel0 9" xfId="51132" xr:uid="{00000000-0005-0000-0000-0000BEC70000}"/>
    <cellStyle name="SAPBEXHLevel0 9 2" xfId="51133" xr:uid="{00000000-0005-0000-0000-0000BFC70000}"/>
    <cellStyle name="SAPBEXHLevel0 9 2 2" xfId="51134" xr:uid="{00000000-0005-0000-0000-0000C0C70000}"/>
    <cellStyle name="SAPBEXHLevel0 9 2 3" xfId="51135" xr:uid="{00000000-0005-0000-0000-0000C1C70000}"/>
    <cellStyle name="SAPBEXHLevel0 9 3" xfId="51136" xr:uid="{00000000-0005-0000-0000-0000C2C70000}"/>
    <cellStyle name="SAPBEXHLevel0 9 3 2" xfId="51137" xr:uid="{00000000-0005-0000-0000-0000C3C70000}"/>
    <cellStyle name="SAPBEXHLevel0 9 3 3" xfId="51138" xr:uid="{00000000-0005-0000-0000-0000C4C70000}"/>
    <cellStyle name="SAPBEXHLevel0 9 4" xfId="51139" xr:uid="{00000000-0005-0000-0000-0000C5C70000}"/>
    <cellStyle name="SAPBEXHLevel0 9 4 2" xfId="51140" xr:uid="{00000000-0005-0000-0000-0000C6C70000}"/>
    <cellStyle name="SAPBEXHLevel0 9 5" xfId="51141" xr:uid="{00000000-0005-0000-0000-0000C7C70000}"/>
    <cellStyle name="SAPBEXHLevel0X" xfId="51142" xr:uid="{00000000-0005-0000-0000-0000C8C70000}"/>
    <cellStyle name="SAPBEXHLevel0X 10" xfId="51143" xr:uid="{00000000-0005-0000-0000-0000C9C70000}"/>
    <cellStyle name="SAPBEXHLevel0X 10 2" xfId="51144" xr:uid="{00000000-0005-0000-0000-0000CAC70000}"/>
    <cellStyle name="SAPBEXHLevel0X 10 2 2" xfId="51145" xr:uid="{00000000-0005-0000-0000-0000CBC70000}"/>
    <cellStyle name="SAPBEXHLevel0X 10 2 3" xfId="51146" xr:uid="{00000000-0005-0000-0000-0000CCC70000}"/>
    <cellStyle name="SAPBEXHLevel0X 10 3" xfId="51147" xr:uid="{00000000-0005-0000-0000-0000CDC70000}"/>
    <cellStyle name="SAPBEXHLevel0X 10 3 2" xfId="51148" xr:uid="{00000000-0005-0000-0000-0000CEC70000}"/>
    <cellStyle name="SAPBEXHLevel0X 10 3 3" xfId="51149" xr:uid="{00000000-0005-0000-0000-0000CFC70000}"/>
    <cellStyle name="SAPBEXHLevel0X 10 4" xfId="51150" xr:uid="{00000000-0005-0000-0000-0000D0C70000}"/>
    <cellStyle name="SAPBEXHLevel0X 10 5" xfId="51151" xr:uid="{00000000-0005-0000-0000-0000D1C70000}"/>
    <cellStyle name="SAPBEXHLevel0X 11" xfId="51152" xr:uid="{00000000-0005-0000-0000-0000D2C70000}"/>
    <cellStyle name="SAPBEXHLevel0X 11 2" xfId="51153" xr:uid="{00000000-0005-0000-0000-0000D3C70000}"/>
    <cellStyle name="SAPBEXHLevel0X 11 2 2" xfId="51154" xr:uid="{00000000-0005-0000-0000-0000D4C70000}"/>
    <cellStyle name="SAPBEXHLevel0X 11 2 3" xfId="51155" xr:uid="{00000000-0005-0000-0000-0000D5C70000}"/>
    <cellStyle name="SAPBEXHLevel0X 11 3" xfId="51156" xr:uid="{00000000-0005-0000-0000-0000D6C70000}"/>
    <cellStyle name="SAPBEXHLevel0X 11 3 2" xfId="51157" xr:uid="{00000000-0005-0000-0000-0000D7C70000}"/>
    <cellStyle name="SAPBEXHLevel0X 11 3 3" xfId="51158" xr:uid="{00000000-0005-0000-0000-0000D8C70000}"/>
    <cellStyle name="SAPBEXHLevel0X 11 4" xfId="51159" xr:uid="{00000000-0005-0000-0000-0000D9C70000}"/>
    <cellStyle name="SAPBEXHLevel0X 11 5" xfId="51160" xr:uid="{00000000-0005-0000-0000-0000DAC70000}"/>
    <cellStyle name="SAPBEXHLevel0X 12" xfId="51161" xr:uid="{00000000-0005-0000-0000-0000DBC70000}"/>
    <cellStyle name="SAPBEXHLevel0X 12 2" xfId="51162" xr:uid="{00000000-0005-0000-0000-0000DCC70000}"/>
    <cellStyle name="SAPBEXHLevel0X 12 2 2" xfId="51163" xr:uid="{00000000-0005-0000-0000-0000DDC70000}"/>
    <cellStyle name="SAPBEXHLevel0X 12 2 3" xfId="51164" xr:uid="{00000000-0005-0000-0000-0000DEC70000}"/>
    <cellStyle name="SAPBEXHLevel0X 12 3" xfId="51165" xr:uid="{00000000-0005-0000-0000-0000DFC70000}"/>
    <cellStyle name="SAPBEXHLevel0X 12 3 2" xfId="51166" xr:uid="{00000000-0005-0000-0000-0000E0C70000}"/>
    <cellStyle name="SAPBEXHLevel0X 12 3 3" xfId="51167" xr:uid="{00000000-0005-0000-0000-0000E1C70000}"/>
    <cellStyle name="SAPBEXHLevel0X 12 4" xfId="51168" xr:uid="{00000000-0005-0000-0000-0000E2C70000}"/>
    <cellStyle name="SAPBEXHLevel0X 12 5" xfId="51169" xr:uid="{00000000-0005-0000-0000-0000E3C70000}"/>
    <cellStyle name="SAPBEXHLevel0X 13" xfId="51170" xr:uid="{00000000-0005-0000-0000-0000E4C70000}"/>
    <cellStyle name="SAPBEXHLevel0X 13 2" xfId="51171" xr:uid="{00000000-0005-0000-0000-0000E5C70000}"/>
    <cellStyle name="SAPBEXHLevel0X 13 2 2" xfId="51172" xr:uid="{00000000-0005-0000-0000-0000E6C70000}"/>
    <cellStyle name="SAPBEXHLevel0X 13 2 3" xfId="51173" xr:uid="{00000000-0005-0000-0000-0000E7C70000}"/>
    <cellStyle name="SAPBEXHLevel0X 13 3" xfId="51174" xr:uid="{00000000-0005-0000-0000-0000E8C70000}"/>
    <cellStyle name="SAPBEXHLevel0X 13 3 2" xfId="51175" xr:uid="{00000000-0005-0000-0000-0000E9C70000}"/>
    <cellStyle name="SAPBEXHLevel0X 13 3 3" xfId="51176" xr:uid="{00000000-0005-0000-0000-0000EAC70000}"/>
    <cellStyle name="SAPBEXHLevel0X 13 4" xfId="51177" xr:uid="{00000000-0005-0000-0000-0000EBC70000}"/>
    <cellStyle name="SAPBEXHLevel0X 13 5" xfId="51178" xr:uid="{00000000-0005-0000-0000-0000ECC70000}"/>
    <cellStyle name="SAPBEXHLevel0X 14" xfId="51179" xr:uid="{00000000-0005-0000-0000-0000EDC70000}"/>
    <cellStyle name="SAPBEXHLevel0X 14 2" xfId="51180" xr:uid="{00000000-0005-0000-0000-0000EEC70000}"/>
    <cellStyle name="SAPBEXHLevel0X 14 2 2" xfId="51181" xr:uid="{00000000-0005-0000-0000-0000EFC70000}"/>
    <cellStyle name="SAPBEXHLevel0X 14 2 3" xfId="51182" xr:uid="{00000000-0005-0000-0000-0000F0C70000}"/>
    <cellStyle name="SAPBEXHLevel0X 14 3" xfId="51183" xr:uid="{00000000-0005-0000-0000-0000F1C70000}"/>
    <cellStyle name="SAPBEXHLevel0X 14 3 2" xfId="51184" xr:uid="{00000000-0005-0000-0000-0000F2C70000}"/>
    <cellStyle name="SAPBEXHLevel0X 14 3 3" xfId="51185" xr:uid="{00000000-0005-0000-0000-0000F3C70000}"/>
    <cellStyle name="SAPBEXHLevel0X 14 4" xfId="51186" xr:uid="{00000000-0005-0000-0000-0000F4C70000}"/>
    <cellStyle name="SAPBEXHLevel0X 14 5" xfId="51187" xr:uid="{00000000-0005-0000-0000-0000F5C70000}"/>
    <cellStyle name="SAPBEXHLevel0X 15" xfId="51188" xr:uid="{00000000-0005-0000-0000-0000F6C70000}"/>
    <cellStyle name="SAPBEXHLevel0X 15 2" xfId="51189" xr:uid="{00000000-0005-0000-0000-0000F7C70000}"/>
    <cellStyle name="SAPBEXHLevel0X 15 2 2" xfId="51190" xr:uid="{00000000-0005-0000-0000-0000F8C70000}"/>
    <cellStyle name="SAPBEXHLevel0X 15 2 3" xfId="51191" xr:uid="{00000000-0005-0000-0000-0000F9C70000}"/>
    <cellStyle name="SAPBEXHLevel0X 15 3" xfId="51192" xr:uid="{00000000-0005-0000-0000-0000FAC70000}"/>
    <cellStyle name="SAPBEXHLevel0X 15 3 2" xfId="51193" xr:uid="{00000000-0005-0000-0000-0000FBC70000}"/>
    <cellStyle name="SAPBEXHLevel0X 15 3 3" xfId="51194" xr:uid="{00000000-0005-0000-0000-0000FCC70000}"/>
    <cellStyle name="SAPBEXHLevel0X 15 4" xfId="51195" xr:uid="{00000000-0005-0000-0000-0000FDC70000}"/>
    <cellStyle name="SAPBEXHLevel0X 15 5" xfId="51196" xr:uid="{00000000-0005-0000-0000-0000FEC70000}"/>
    <cellStyle name="SAPBEXHLevel0X 16" xfId="51197" xr:uid="{00000000-0005-0000-0000-0000FFC70000}"/>
    <cellStyle name="SAPBEXHLevel0X 16 2" xfId="51198" xr:uid="{00000000-0005-0000-0000-000000C80000}"/>
    <cellStyle name="SAPBEXHLevel0X 16 2 2" xfId="51199" xr:uid="{00000000-0005-0000-0000-000001C80000}"/>
    <cellStyle name="SAPBEXHLevel0X 16 2 3" xfId="51200" xr:uid="{00000000-0005-0000-0000-000002C80000}"/>
    <cellStyle name="SAPBEXHLevel0X 16 3" xfId="51201" xr:uid="{00000000-0005-0000-0000-000003C80000}"/>
    <cellStyle name="SAPBEXHLevel0X 16 3 2" xfId="51202" xr:uid="{00000000-0005-0000-0000-000004C80000}"/>
    <cellStyle name="SAPBEXHLevel0X 16 3 3" xfId="51203" xr:uid="{00000000-0005-0000-0000-000005C80000}"/>
    <cellStyle name="SAPBEXHLevel0X 16 4" xfId="51204" xr:uid="{00000000-0005-0000-0000-000006C80000}"/>
    <cellStyle name="SAPBEXHLevel0X 16 5" xfId="51205" xr:uid="{00000000-0005-0000-0000-000007C80000}"/>
    <cellStyle name="SAPBEXHLevel0X 17" xfId="51206" xr:uid="{00000000-0005-0000-0000-000008C80000}"/>
    <cellStyle name="SAPBEXHLevel0X 17 2" xfId="51207" xr:uid="{00000000-0005-0000-0000-000009C80000}"/>
    <cellStyle name="SAPBEXHLevel0X 17 3" xfId="51208" xr:uid="{00000000-0005-0000-0000-00000AC80000}"/>
    <cellStyle name="SAPBEXHLevel0X 18" xfId="51209" xr:uid="{00000000-0005-0000-0000-00000BC80000}"/>
    <cellStyle name="SAPBEXHLevel0X 18 2" xfId="51210" xr:uid="{00000000-0005-0000-0000-00000CC80000}"/>
    <cellStyle name="SAPBEXHLevel0X 18 3" xfId="51211" xr:uid="{00000000-0005-0000-0000-00000DC80000}"/>
    <cellStyle name="SAPBEXHLevel0X 19" xfId="51212" xr:uid="{00000000-0005-0000-0000-00000EC80000}"/>
    <cellStyle name="SAPBEXHLevel0X 19 2" xfId="51213" xr:uid="{00000000-0005-0000-0000-00000FC80000}"/>
    <cellStyle name="SAPBEXHLevel0X 2" xfId="51214" xr:uid="{00000000-0005-0000-0000-000010C80000}"/>
    <cellStyle name="SAPBEXHLevel0X 2 2" xfId="51215" xr:uid="{00000000-0005-0000-0000-000011C80000}"/>
    <cellStyle name="SAPBEXHLevel0X 2 2 2" xfId="51216" xr:uid="{00000000-0005-0000-0000-000012C80000}"/>
    <cellStyle name="SAPBEXHLevel0X 2 2 3" xfId="51217" xr:uid="{00000000-0005-0000-0000-000013C80000}"/>
    <cellStyle name="SAPBEXHLevel0X 2 2 4" xfId="51218" xr:uid="{00000000-0005-0000-0000-000014C80000}"/>
    <cellStyle name="SAPBEXHLevel0X 2 3" xfId="51219" xr:uid="{00000000-0005-0000-0000-000015C80000}"/>
    <cellStyle name="SAPBEXHLevel0X 2 3 2" xfId="51220" xr:uid="{00000000-0005-0000-0000-000016C80000}"/>
    <cellStyle name="SAPBEXHLevel0X 2 3 3" xfId="51221" xr:uid="{00000000-0005-0000-0000-000017C80000}"/>
    <cellStyle name="SAPBEXHLevel0X 2 4" xfId="51222" xr:uid="{00000000-0005-0000-0000-000018C80000}"/>
    <cellStyle name="SAPBEXHLevel0X 2 4 2" xfId="51223" xr:uid="{00000000-0005-0000-0000-000019C80000}"/>
    <cellStyle name="SAPBEXHLevel0X 2 5" xfId="51224" xr:uid="{00000000-0005-0000-0000-00001AC80000}"/>
    <cellStyle name="SAPBEXHLevel0X 2 6" xfId="51225" xr:uid="{00000000-0005-0000-0000-00001BC80000}"/>
    <cellStyle name="SAPBEXHLevel0X 20" xfId="51226" xr:uid="{00000000-0005-0000-0000-00001CC80000}"/>
    <cellStyle name="SAPBEXHLevel0X 21" xfId="51227" xr:uid="{00000000-0005-0000-0000-00001DC80000}"/>
    <cellStyle name="SAPBEXHLevel0X 3" xfId="51228" xr:uid="{00000000-0005-0000-0000-00001EC80000}"/>
    <cellStyle name="SAPBEXHLevel0X 3 2" xfId="51229" xr:uid="{00000000-0005-0000-0000-00001FC80000}"/>
    <cellStyle name="SAPBEXHLevel0X 3 2 2" xfId="51230" xr:uid="{00000000-0005-0000-0000-000020C80000}"/>
    <cellStyle name="SAPBEXHLevel0X 3 2 3" xfId="51231" xr:uid="{00000000-0005-0000-0000-000021C80000}"/>
    <cellStyle name="SAPBEXHLevel0X 3 2 4" xfId="51232" xr:uid="{00000000-0005-0000-0000-000022C80000}"/>
    <cellStyle name="SAPBEXHLevel0X 3 3" xfId="51233" xr:uid="{00000000-0005-0000-0000-000023C80000}"/>
    <cellStyle name="SAPBEXHLevel0X 3 3 2" xfId="51234" xr:uid="{00000000-0005-0000-0000-000024C80000}"/>
    <cellStyle name="SAPBEXHLevel0X 3 3 3" xfId="51235" xr:uid="{00000000-0005-0000-0000-000025C80000}"/>
    <cellStyle name="SAPBEXHLevel0X 3 4" xfId="51236" xr:uid="{00000000-0005-0000-0000-000026C80000}"/>
    <cellStyle name="SAPBEXHLevel0X 3 4 2" xfId="51237" xr:uid="{00000000-0005-0000-0000-000027C80000}"/>
    <cellStyle name="SAPBEXHLevel0X 3 5" xfId="51238" xr:uid="{00000000-0005-0000-0000-000028C80000}"/>
    <cellStyle name="SAPBEXHLevel0X 4" xfId="51239" xr:uid="{00000000-0005-0000-0000-000029C80000}"/>
    <cellStyle name="SAPBEXHLevel0X 4 2" xfId="51240" xr:uid="{00000000-0005-0000-0000-00002AC80000}"/>
    <cellStyle name="SAPBEXHLevel0X 4 2 2" xfId="51241" xr:uid="{00000000-0005-0000-0000-00002BC80000}"/>
    <cellStyle name="SAPBEXHLevel0X 4 2 3" xfId="51242" xr:uid="{00000000-0005-0000-0000-00002CC80000}"/>
    <cellStyle name="SAPBEXHLevel0X 4 3" xfId="51243" xr:uid="{00000000-0005-0000-0000-00002DC80000}"/>
    <cellStyle name="SAPBEXHLevel0X 4 3 2" xfId="51244" xr:uid="{00000000-0005-0000-0000-00002EC80000}"/>
    <cellStyle name="SAPBEXHLevel0X 4 3 3" xfId="51245" xr:uid="{00000000-0005-0000-0000-00002FC80000}"/>
    <cellStyle name="SAPBEXHLevel0X 4 4" xfId="51246" xr:uid="{00000000-0005-0000-0000-000030C80000}"/>
    <cellStyle name="SAPBEXHLevel0X 4 5" xfId="51247" xr:uid="{00000000-0005-0000-0000-000031C80000}"/>
    <cellStyle name="SAPBEXHLevel0X 5" xfId="51248" xr:uid="{00000000-0005-0000-0000-000032C80000}"/>
    <cellStyle name="SAPBEXHLevel0X 5 2" xfId="51249" xr:uid="{00000000-0005-0000-0000-000033C80000}"/>
    <cellStyle name="SAPBEXHLevel0X 5 2 2" xfId="51250" xr:uid="{00000000-0005-0000-0000-000034C80000}"/>
    <cellStyle name="SAPBEXHLevel0X 5 2 3" xfId="51251" xr:uid="{00000000-0005-0000-0000-000035C80000}"/>
    <cellStyle name="SAPBEXHLevel0X 5 3" xfId="51252" xr:uid="{00000000-0005-0000-0000-000036C80000}"/>
    <cellStyle name="SAPBEXHLevel0X 5 3 2" xfId="51253" xr:uid="{00000000-0005-0000-0000-000037C80000}"/>
    <cellStyle name="SAPBEXHLevel0X 5 3 3" xfId="51254" xr:uid="{00000000-0005-0000-0000-000038C80000}"/>
    <cellStyle name="SAPBEXHLevel0X 5 4" xfId="51255" xr:uid="{00000000-0005-0000-0000-000039C80000}"/>
    <cellStyle name="SAPBEXHLevel0X 5 5" xfId="51256" xr:uid="{00000000-0005-0000-0000-00003AC80000}"/>
    <cellStyle name="SAPBEXHLevel0X 6" xfId="51257" xr:uid="{00000000-0005-0000-0000-00003BC80000}"/>
    <cellStyle name="SAPBEXHLevel0X 6 2" xfId="51258" xr:uid="{00000000-0005-0000-0000-00003CC80000}"/>
    <cellStyle name="SAPBEXHLevel0X 6 2 2" xfId="51259" xr:uid="{00000000-0005-0000-0000-00003DC80000}"/>
    <cellStyle name="SAPBEXHLevel0X 6 2 3" xfId="51260" xr:uid="{00000000-0005-0000-0000-00003EC80000}"/>
    <cellStyle name="SAPBEXHLevel0X 6 3" xfId="51261" xr:uid="{00000000-0005-0000-0000-00003FC80000}"/>
    <cellStyle name="SAPBEXHLevel0X 6 3 2" xfId="51262" xr:uid="{00000000-0005-0000-0000-000040C80000}"/>
    <cellStyle name="SAPBEXHLevel0X 6 3 3" xfId="51263" xr:uid="{00000000-0005-0000-0000-000041C80000}"/>
    <cellStyle name="SAPBEXHLevel0X 6 4" xfId="51264" xr:uid="{00000000-0005-0000-0000-000042C80000}"/>
    <cellStyle name="SAPBEXHLevel0X 6 5" xfId="51265" xr:uid="{00000000-0005-0000-0000-000043C80000}"/>
    <cellStyle name="SAPBEXHLevel0X 7" xfId="51266" xr:uid="{00000000-0005-0000-0000-000044C80000}"/>
    <cellStyle name="SAPBEXHLevel0X 7 2" xfId="51267" xr:uid="{00000000-0005-0000-0000-000045C80000}"/>
    <cellStyle name="SAPBEXHLevel0X 7 2 2" xfId="51268" xr:uid="{00000000-0005-0000-0000-000046C80000}"/>
    <cellStyle name="SAPBEXHLevel0X 7 2 3" xfId="51269" xr:uid="{00000000-0005-0000-0000-000047C80000}"/>
    <cellStyle name="SAPBEXHLevel0X 7 3" xfId="51270" xr:uid="{00000000-0005-0000-0000-000048C80000}"/>
    <cellStyle name="SAPBEXHLevel0X 7 3 2" xfId="51271" xr:uid="{00000000-0005-0000-0000-000049C80000}"/>
    <cellStyle name="SAPBEXHLevel0X 7 3 3" xfId="51272" xr:uid="{00000000-0005-0000-0000-00004AC80000}"/>
    <cellStyle name="SAPBEXHLevel0X 7 4" xfId="51273" xr:uid="{00000000-0005-0000-0000-00004BC80000}"/>
    <cellStyle name="SAPBEXHLevel0X 7 5" xfId="51274" xr:uid="{00000000-0005-0000-0000-00004CC80000}"/>
    <cellStyle name="SAPBEXHLevel0X 8" xfId="51275" xr:uid="{00000000-0005-0000-0000-00004DC80000}"/>
    <cellStyle name="SAPBEXHLevel0X 8 2" xfId="51276" xr:uid="{00000000-0005-0000-0000-00004EC80000}"/>
    <cellStyle name="SAPBEXHLevel0X 8 2 2" xfId="51277" xr:uid="{00000000-0005-0000-0000-00004FC80000}"/>
    <cellStyle name="SAPBEXHLevel0X 8 2 3" xfId="51278" xr:uid="{00000000-0005-0000-0000-000050C80000}"/>
    <cellStyle name="SAPBEXHLevel0X 8 3" xfId="51279" xr:uid="{00000000-0005-0000-0000-000051C80000}"/>
    <cellStyle name="SAPBEXHLevel0X 8 3 2" xfId="51280" xr:uid="{00000000-0005-0000-0000-000052C80000}"/>
    <cellStyle name="SAPBEXHLevel0X 8 3 3" xfId="51281" xr:uid="{00000000-0005-0000-0000-000053C80000}"/>
    <cellStyle name="SAPBEXHLevel0X 8 4" xfId="51282" xr:uid="{00000000-0005-0000-0000-000054C80000}"/>
    <cellStyle name="SAPBEXHLevel0X 8 5" xfId="51283" xr:uid="{00000000-0005-0000-0000-000055C80000}"/>
    <cellStyle name="SAPBEXHLevel0X 9" xfId="51284" xr:uid="{00000000-0005-0000-0000-000056C80000}"/>
    <cellStyle name="SAPBEXHLevel0X 9 2" xfId="51285" xr:uid="{00000000-0005-0000-0000-000057C80000}"/>
    <cellStyle name="SAPBEXHLevel0X 9 2 2" xfId="51286" xr:uid="{00000000-0005-0000-0000-000058C80000}"/>
    <cellStyle name="SAPBEXHLevel0X 9 2 3" xfId="51287" xr:uid="{00000000-0005-0000-0000-000059C80000}"/>
    <cellStyle name="SAPBEXHLevel0X 9 3" xfId="51288" xr:uid="{00000000-0005-0000-0000-00005AC80000}"/>
    <cellStyle name="SAPBEXHLevel0X 9 3 2" xfId="51289" xr:uid="{00000000-0005-0000-0000-00005BC80000}"/>
    <cellStyle name="SAPBEXHLevel0X 9 3 3" xfId="51290" xr:uid="{00000000-0005-0000-0000-00005CC80000}"/>
    <cellStyle name="SAPBEXHLevel0X 9 4" xfId="51291" xr:uid="{00000000-0005-0000-0000-00005DC80000}"/>
    <cellStyle name="SAPBEXHLevel0X 9 5" xfId="51292" xr:uid="{00000000-0005-0000-0000-00005EC80000}"/>
    <cellStyle name="SAPBEXHLevel1" xfId="51293" xr:uid="{00000000-0005-0000-0000-00005FC80000}"/>
    <cellStyle name="SAPBEXHLevel1 10" xfId="51294" xr:uid="{00000000-0005-0000-0000-000060C80000}"/>
    <cellStyle name="SAPBEXHLevel1 10 2" xfId="51295" xr:uid="{00000000-0005-0000-0000-000061C80000}"/>
    <cellStyle name="SAPBEXHLevel1 10 2 2" xfId="51296" xr:uid="{00000000-0005-0000-0000-000062C80000}"/>
    <cellStyle name="SAPBEXHLevel1 10 2 3" xfId="51297" xr:uid="{00000000-0005-0000-0000-000063C80000}"/>
    <cellStyle name="SAPBEXHLevel1 10 3" xfId="51298" xr:uid="{00000000-0005-0000-0000-000064C80000}"/>
    <cellStyle name="SAPBEXHLevel1 10 3 2" xfId="51299" xr:uid="{00000000-0005-0000-0000-000065C80000}"/>
    <cellStyle name="SAPBEXHLevel1 10 3 3" xfId="51300" xr:uid="{00000000-0005-0000-0000-000066C80000}"/>
    <cellStyle name="SAPBEXHLevel1 10 4" xfId="51301" xr:uid="{00000000-0005-0000-0000-000067C80000}"/>
    <cellStyle name="SAPBEXHLevel1 10 4 2" xfId="51302" xr:uid="{00000000-0005-0000-0000-000068C80000}"/>
    <cellStyle name="SAPBEXHLevel1 10 5" xfId="51303" xr:uid="{00000000-0005-0000-0000-000069C80000}"/>
    <cellStyle name="SAPBEXHLevel1 11" xfId="51304" xr:uid="{00000000-0005-0000-0000-00006AC80000}"/>
    <cellStyle name="SAPBEXHLevel1 11 2" xfId="51305" xr:uid="{00000000-0005-0000-0000-00006BC80000}"/>
    <cellStyle name="SAPBEXHLevel1 11 2 2" xfId="51306" xr:uid="{00000000-0005-0000-0000-00006CC80000}"/>
    <cellStyle name="SAPBEXHLevel1 11 2 3" xfId="51307" xr:uid="{00000000-0005-0000-0000-00006DC80000}"/>
    <cellStyle name="SAPBEXHLevel1 11 3" xfId="51308" xr:uid="{00000000-0005-0000-0000-00006EC80000}"/>
    <cellStyle name="SAPBEXHLevel1 11 3 2" xfId="51309" xr:uid="{00000000-0005-0000-0000-00006FC80000}"/>
    <cellStyle name="SAPBEXHLevel1 11 3 3" xfId="51310" xr:uid="{00000000-0005-0000-0000-000070C80000}"/>
    <cellStyle name="SAPBEXHLevel1 11 4" xfId="51311" xr:uid="{00000000-0005-0000-0000-000071C80000}"/>
    <cellStyle name="SAPBEXHLevel1 11 4 2" xfId="51312" xr:uid="{00000000-0005-0000-0000-000072C80000}"/>
    <cellStyle name="SAPBEXHLevel1 11 5" xfId="51313" xr:uid="{00000000-0005-0000-0000-000073C80000}"/>
    <cellStyle name="SAPBEXHLevel1 12" xfId="51314" xr:uid="{00000000-0005-0000-0000-000074C80000}"/>
    <cellStyle name="SAPBEXHLevel1 12 2" xfId="51315" xr:uid="{00000000-0005-0000-0000-000075C80000}"/>
    <cellStyle name="SAPBEXHLevel1 12 2 2" xfId="51316" xr:uid="{00000000-0005-0000-0000-000076C80000}"/>
    <cellStyle name="SAPBEXHLevel1 12 2 3" xfId="51317" xr:uid="{00000000-0005-0000-0000-000077C80000}"/>
    <cellStyle name="SAPBEXHLevel1 12 3" xfId="51318" xr:uid="{00000000-0005-0000-0000-000078C80000}"/>
    <cellStyle name="SAPBEXHLevel1 12 3 2" xfId="51319" xr:uid="{00000000-0005-0000-0000-000079C80000}"/>
    <cellStyle name="SAPBEXHLevel1 12 3 3" xfId="51320" xr:uid="{00000000-0005-0000-0000-00007AC80000}"/>
    <cellStyle name="SAPBEXHLevel1 12 4" xfId="51321" xr:uid="{00000000-0005-0000-0000-00007BC80000}"/>
    <cellStyle name="SAPBEXHLevel1 12 4 2" xfId="51322" xr:uid="{00000000-0005-0000-0000-00007CC80000}"/>
    <cellStyle name="SAPBEXHLevel1 12 5" xfId="51323" xr:uid="{00000000-0005-0000-0000-00007DC80000}"/>
    <cellStyle name="SAPBEXHLevel1 13" xfId="51324" xr:uid="{00000000-0005-0000-0000-00007EC80000}"/>
    <cellStyle name="SAPBEXHLevel1 13 2" xfId="51325" xr:uid="{00000000-0005-0000-0000-00007FC80000}"/>
    <cellStyle name="SAPBEXHLevel1 13 2 2" xfId="51326" xr:uid="{00000000-0005-0000-0000-000080C80000}"/>
    <cellStyle name="SAPBEXHLevel1 13 2 3" xfId="51327" xr:uid="{00000000-0005-0000-0000-000081C80000}"/>
    <cellStyle name="SAPBEXHLevel1 13 3" xfId="51328" xr:uid="{00000000-0005-0000-0000-000082C80000}"/>
    <cellStyle name="SAPBEXHLevel1 13 3 2" xfId="51329" xr:uid="{00000000-0005-0000-0000-000083C80000}"/>
    <cellStyle name="SAPBEXHLevel1 13 3 3" xfId="51330" xr:uid="{00000000-0005-0000-0000-000084C80000}"/>
    <cellStyle name="SAPBEXHLevel1 13 4" xfId="51331" xr:uid="{00000000-0005-0000-0000-000085C80000}"/>
    <cellStyle name="SAPBEXHLevel1 13 4 2" xfId="51332" xr:uid="{00000000-0005-0000-0000-000086C80000}"/>
    <cellStyle name="SAPBEXHLevel1 13 5" xfId="51333" xr:uid="{00000000-0005-0000-0000-000087C80000}"/>
    <cellStyle name="SAPBEXHLevel1 14" xfId="51334" xr:uid="{00000000-0005-0000-0000-000088C80000}"/>
    <cellStyle name="SAPBEXHLevel1 14 2" xfId="51335" xr:uid="{00000000-0005-0000-0000-000089C80000}"/>
    <cellStyle name="SAPBEXHLevel1 14 2 2" xfId="51336" xr:uid="{00000000-0005-0000-0000-00008AC80000}"/>
    <cellStyle name="SAPBEXHLevel1 14 2 3" xfId="51337" xr:uid="{00000000-0005-0000-0000-00008BC80000}"/>
    <cellStyle name="SAPBEXHLevel1 14 3" xfId="51338" xr:uid="{00000000-0005-0000-0000-00008CC80000}"/>
    <cellStyle name="SAPBEXHLevel1 14 3 2" xfId="51339" xr:uid="{00000000-0005-0000-0000-00008DC80000}"/>
    <cellStyle name="SAPBEXHLevel1 14 3 3" xfId="51340" xr:uid="{00000000-0005-0000-0000-00008EC80000}"/>
    <cellStyle name="SAPBEXHLevel1 14 4" xfId="51341" xr:uid="{00000000-0005-0000-0000-00008FC80000}"/>
    <cellStyle name="SAPBEXHLevel1 14 4 2" xfId="51342" xr:uid="{00000000-0005-0000-0000-000090C80000}"/>
    <cellStyle name="SAPBEXHLevel1 14 5" xfId="51343" xr:uid="{00000000-0005-0000-0000-000091C80000}"/>
    <cellStyle name="SAPBEXHLevel1 15" xfId="51344" xr:uid="{00000000-0005-0000-0000-000092C80000}"/>
    <cellStyle name="SAPBEXHLevel1 15 2" xfId="51345" xr:uid="{00000000-0005-0000-0000-000093C80000}"/>
    <cellStyle name="SAPBEXHLevel1 15 2 2" xfId="51346" xr:uid="{00000000-0005-0000-0000-000094C80000}"/>
    <cellStyle name="SAPBEXHLevel1 15 2 3" xfId="51347" xr:uid="{00000000-0005-0000-0000-000095C80000}"/>
    <cellStyle name="SAPBEXHLevel1 15 3" xfId="51348" xr:uid="{00000000-0005-0000-0000-000096C80000}"/>
    <cellStyle name="SAPBEXHLevel1 15 3 2" xfId="51349" xr:uid="{00000000-0005-0000-0000-000097C80000}"/>
    <cellStyle name="SAPBEXHLevel1 15 3 3" xfId="51350" xr:uid="{00000000-0005-0000-0000-000098C80000}"/>
    <cellStyle name="SAPBEXHLevel1 15 4" xfId="51351" xr:uid="{00000000-0005-0000-0000-000099C80000}"/>
    <cellStyle name="SAPBEXHLevel1 15 4 2" xfId="51352" xr:uid="{00000000-0005-0000-0000-00009AC80000}"/>
    <cellStyle name="SAPBEXHLevel1 15 5" xfId="51353" xr:uid="{00000000-0005-0000-0000-00009BC80000}"/>
    <cellStyle name="SAPBEXHLevel1 16" xfId="51354" xr:uid="{00000000-0005-0000-0000-00009CC80000}"/>
    <cellStyle name="SAPBEXHLevel1 16 2" xfId="51355" xr:uid="{00000000-0005-0000-0000-00009DC80000}"/>
    <cellStyle name="SAPBEXHLevel1 16 2 2" xfId="51356" xr:uid="{00000000-0005-0000-0000-00009EC80000}"/>
    <cellStyle name="SAPBEXHLevel1 16 2 3" xfId="51357" xr:uid="{00000000-0005-0000-0000-00009FC80000}"/>
    <cellStyle name="SAPBEXHLevel1 16 3" xfId="51358" xr:uid="{00000000-0005-0000-0000-0000A0C80000}"/>
    <cellStyle name="SAPBEXHLevel1 16 3 2" xfId="51359" xr:uid="{00000000-0005-0000-0000-0000A1C80000}"/>
    <cellStyle name="SAPBEXHLevel1 16 3 3" xfId="51360" xr:uid="{00000000-0005-0000-0000-0000A2C80000}"/>
    <cellStyle name="SAPBEXHLevel1 16 4" xfId="51361" xr:uid="{00000000-0005-0000-0000-0000A3C80000}"/>
    <cellStyle name="SAPBEXHLevel1 16 4 2" xfId="51362" xr:uid="{00000000-0005-0000-0000-0000A4C80000}"/>
    <cellStyle name="SAPBEXHLevel1 16 5" xfId="51363" xr:uid="{00000000-0005-0000-0000-0000A5C80000}"/>
    <cellStyle name="SAPBEXHLevel1 17" xfId="51364" xr:uid="{00000000-0005-0000-0000-0000A6C80000}"/>
    <cellStyle name="SAPBEXHLevel1 17 2" xfId="51365" xr:uid="{00000000-0005-0000-0000-0000A7C80000}"/>
    <cellStyle name="SAPBEXHLevel1 17 3" xfId="51366" xr:uid="{00000000-0005-0000-0000-0000A8C80000}"/>
    <cellStyle name="SAPBEXHLevel1 18" xfId="51367" xr:uid="{00000000-0005-0000-0000-0000A9C80000}"/>
    <cellStyle name="SAPBEXHLevel1 18 2" xfId="51368" xr:uid="{00000000-0005-0000-0000-0000AAC80000}"/>
    <cellStyle name="SAPBEXHLevel1 18 3" xfId="51369" xr:uid="{00000000-0005-0000-0000-0000ABC80000}"/>
    <cellStyle name="SAPBEXHLevel1 19" xfId="51370" xr:uid="{00000000-0005-0000-0000-0000ACC80000}"/>
    <cellStyle name="SAPBEXHLevel1 19 2" xfId="51371" xr:uid="{00000000-0005-0000-0000-0000ADC80000}"/>
    <cellStyle name="SAPBEXHLevel1 2" xfId="51372" xr:uid="{00000000-0005-0000-0000-0000AEC80000}"/>
    <cellStyle name="SAPBEXHLevel1 2 2" xfId="51373" xr:uid="{00000000-0005-0000-0000-0000AFC80000}"/>
    <cellStyle name="SAPBEXHLevel1 2 2 2" xfId="51374" xr:uid="{00000000-0005-0000-0000-0000B0C80000}"/>
    <cellStyle name="SAPBEXHLevel1 2 2 3" xfId="51375" xr:uid="{00000000-0005-0000-0000-0000B1C80000}"/>
    <cellStyle name="SAPBEXHLevel1 2 2 4" xfId="51376" xr:uid="{00000000-0005-0000-0000-0000B2C80000}"/>
    <cellStyle name="SAPBEXHLevel1 2 3" xfId="51377" xr:uid="{00000000-0005-0000-0000-0000B3C80000}"/>
    <cellStyle name="SAPBEXHLevel1 2 3 2" xfId="51378" xr:uid="{00000000-0005-0000-0000-0000B4C80000}"/>
    <cellStyle name="SAPBEXHLevel1 2 3 3" xfId="51379" xr:uid="{00000000-0005-0000-0000-0000B5C80000}"/>
    <cellStyle name="SAPBEXHLevel1 2 4" xfId="51380" xr:uid="{00000000-0005-0000-0000-0000B6C80000}"/>
    <cellStyle name="SAPBEXHLevel1 2 4 2" xfId="51381" xr:uid="{00000000-0005-0000-0000-0000B7C80000}"/>
    <cellStyle name="SAPBEXHLevel1 2 5" xfId="51382" xr:uid="{00000000-0005-0000-0000-0000B8C80000}"/>
    <cellStyle name="SAPBEXHLevel1 20" xfId="51383" xr:uid="{00000000-0005-0000-0000-0000B9C80000}"/>
    <cellStyle name="SAPBEXHLevel1 21" xfId="51384" xr:uid="{00000000-0005-0000-0000-0000BAC80000}"/>
    <cellStyle name="SAPBEXHLevel1 3" xfId="51385" xr:uid="{00000000-0005-0000-0000-0000BBC80000}"/>
    <cellStyle name="SAPBEXHLevel1 3 2" xfId="51386" xr:uid="{00000000-0005-0000-0000-0000BCC80000}"/>
    <cellStyle name="SAPBEXHLevel1 3 2 2" xfId="51387" xr:uid="{00000000-0005-0000-0000-0000BDC80000}"/>
    <cellStyle name="SAPBEXHLevel1 3 2 3" xfId="51388" xr:uid="{00000000-0005-0000-0000-0000BEC80000}"/>
    <cellStyle name="SAPBEXHLevel1 3 2 4" xfId="51389" xr:uid="{00000000-0005-0000-0000-0000BFC80000}"/>
    <cellStyle name="SAPBEXHLevel1 3 3" xfId="51390" xr:uid="{00000000-0005-0000-0000-0000C0C80000}"/>
    <cellStyle name="SAPBEXHLevel1 3 3 2" xfId="51391" xr:uid="{00000000-0005-0000-0000-0000C1C80000}"/>
    <cellStyle name="SAPBEXHLevel1 3 3 3" xfId="51392" xr:uid="{00000000-0005-0000-0000-0000C2C80000}"/>
    <cellStyle name="SAPBEXHLevel1 3 4" xfId="51393" xr:uid="{00000000-0005-0000-0000-0000C3C80000}"/>
    <cellStyle name="SAPBEXHLevel1 3 4 2" xfId="51394" xr:uid="{00000000-0005-0000-0000-0000C4C80000}"/>
    <cellStyle name="SAPBEXHLevel1 3 5" xfId="51395" xr:uid="{00000000-0005-0000-0000-0000C5C80000}"/>
    <cellStyle name="SAPBEXHLevel1 4" xfId="51396" xr:uid="{00000000-0005-0000-0000-0000C6C80000}"/>
    <cellStyle name="SAPBEXHLevel1 4 2" xfId="51397" xr:uid="{00000000-0005-0000-0000-0000C7C80000}"/>
    <cellStyle name="SAPBEXHLevel1 4 2 2" xfId="51398" xr:uid="{00000000-0005-0000-0000-0000C8C80000}"/>
    <cellStyle name="SAPBEXHLevel1 4 2 3" xfId="51399" xr:uid="{00000000-0005-0000-0000-0000C9C80000}"/>
    <cellStyle name="SAPBEXHLevel1 4 2 4" xfId="51400" xr:uid="{00000000-0005-0000-0000-0000CAC80000}"/>
    <cellStyle name="SAPBEXHLevel1 4 3" xfId="51401" xr:uid="{00000000-0005-0000-0000-0000CBC80000}"/>
    <cellStyle name="SAPBEXHLevel1 4 3 2" xfId="51402" xr:uid="{00000000-0005-0000-0000-0000CCC80000}"/>
    <cellStyle name="SAPBEXHLevel1 4 3 3" xfId="51403" xr:uid="{00000000-0005-0000-0000-0000CDC80000}"/>
    <cellStyle name="SAPBEXHLevel1 4 4" xfId="51404" xr:uid="{00000000-0005-0000-0000-0000CEC80000}"/>
    <cellStyle name="SAPBEXHLevel1 4 4 2" xfId="51405" xr:uid="{00000000-0005-0000-0000-0000CFC80000}"/>
    <cellStyle name="SAPBEXHLevel1 4 5" xfId="51406" xr:uid="{00000000-0005-0000-0000-0000D0C80000}"/>
    <cellStyle name="SAPBEXHLevel1 5" xfId="51407" xr:uid="{00000000-0005-0000-0000-0000D1C80000}"/>
    <cellStyle name="SAPBEXHLevel1 5 2" xfId="51408" xr:uid="{00000000-0005-0000-0000-0000D2C80000}"/>
    <cellStyle name="SAPBEXHLevel1 5 2 2" xfId="51409" xr:uid="{00000000-0005-0000-0000-0000D3C80000}"/>
    <cellStyle name="SAPBEXHLevel1 5 2 3" xfId="51410" xr:uid="{00000000-0005-0000-0000-0000D4C80000}"/>
    <cellStyle name="SAPBEXHLevel1 5 3" xfId="51411" xr:uid="{00000000-0005-0000-0000-0000D5C80000}"/>
    <cellStyle name="SAPBEXHLevel1 5 3 2" xfId="51412" xr:uid="{00000000-0005-0000-0000-0000D6C80000}"/>
    <cellStyle name="SAPBEXHLevel1 5 3 3" xfId="51413" xr:uid="{00000000-0005-0000-0000-0000D7C80000}"/>
    <cellStyle name="SAPBEXHLevel1 5 4" xfId="51414" xr:uid="{00000000-0005-0000-0000-0000D8C80000}"/>
    <cellStyle name="SAPBEXHLevel1 5 4 2" xfId="51415" xr:uid="{00000000-0005-0000-0000-0000D9C80000}"/>
    <cellStyle name="SAPBEXHLevel1 5 5" xfId="51416" xr:uid="{00000000-0005-0000-0000-0000DAC80000}"/>
    <cellStyle name="SAPBEXHLevel1 6" xfId="51417" xr:uid="{00000000-0005-0000-0000-0000DBC80000}"/>
    <cellStyle name="SAPBEXHLevel1 6 2" xfId="51418" xr:uid="{00000000-0005-0000-0000-0000DCC80000}"/>
    <cellStyle name="SAPBEXHLevel1 6 2 2" xfId="51419" xr:uid="{00000000-0005-0000-0000-0000DDC80000}"/>
    <cellStyle name="SAPBEXHLevel1 6 2 3" xfId="51420" xr:uid="{00000000-0005-0000-0000-0000DEC80000}"/>
    <cellStyle name="SAPBEXHLevel1 6 3" xfId="51421" xr:uid="{00000000-0005-0000-0000-0000DFC80000}"/>
    <cellStyle name="SAPBEXHLevel1 6 3 2" xfId="51422" xr:uid="{00000000-0005-0000-0000-0000E0C80000}"/>
    <cellStyle name="SAPBEXHLevel1 6 3 3" xfId="51423" xr:uid="{00000000-0005-0000-0000-0000E1C80000}"/>
    <cellStyle name="SAPBEXHLevel1 6 4" xfId="51424" xr:uid="{00000000-0005-0000-0000-0000E2C80000}"/>
    <cellStyle name="SAPBEXHLevel1 6 4 2" xfId="51425" xr:uid="{00000000-0005-0000-0000-0000E3C80000}"/>
    <cellStyle name="SAPBEXHLevel1 6 5" xfId="51426" xr:uid="{00000000-0005-0000-0000-0000E4C80000}"/>
    <cellStyle name="SAPBEXHLevel1 7" xfId="51427" xr:uid="{00000000-0005-0000-0000-0000E5C80000}"/>
    <cellStyle name="SAPBEXHLevel1 7 2" xfId="51428" xr:uid="{00000000-0005-0000-0000-0000E6C80000}"/>
    <cellStyle name="SAPBEXHLevel1 7 2 2" xfId="51429" xr:uid="{00000000-0005-0000-0000-0000E7C80000}"/>
    <cellStyle name="SAPBEXHLevel1 7 2 3" xfId="51430" xr:uid="{00000000-0005-0000-0000-0000E8C80000}"/>
    <cellStyle name="SAPBEXHLevel1 7 3" xfId="51431" xr:uid="{00000000-0005-0000-0000-0000E9C80000}"/>
    <cellStyle name="SAPBEXHLevel1 7 3 2" xfId="51432" xr:uid="{00000000-0005-0000-0000-0000EAC80000}"/>
    <cellStyle name="SAPBEXHLevel1 7 3 3" xfId="51433" xr:uid="{00000000-0005-0000-0000-0000EBC80000}"/>
    <cellStyle name="SAPBEXHLevel1 7 4" xfId="51434" xr:uid="{00000000-0005-0000-0000-0000ECC80000}"/>
    <cellStyle name="SAPBEXHLevel1 7 4 2" xfId="51435" xr:uid="{00000000-0005-0000-0000-0000EDC80000}"/>
    <cellStyle name="SAPBEXHLevel1 7 5" xfId="51436" xr:uid="{00000000-0005-0000-0000-0000EEC80000}"/>
    <cellStyle name="SAPBEXHLevel1 8" xfId="51437" xr:uid="{00000000-0005-0000-0000-0000EFC80000}"/>
    <cellStyle name="SAPBEXHLevel1 8 2" xfId="51438" xr:uid="{00000000-0005-0000-0000-0000F0C80000}"/>
    <cellStyle name="SAPBEXHLevel1 8 2 2" xfId="51439" xr:uid="{00000000-0005-0000-0000-0000F1C80000}"/>
    <cellStyle name="SAPBEXHLevel1 8 2 3" xfId="51440" xr:uid="{00000000-0005-0000-0000-0000F2C80000}"/>
    <cellStyle name="SAPBEXHLevel1 8 3" xfId="51441" xr:uid="{00000000-0005-0000-0000-0000F3C80000}"/>
    <cellStyle name="SAPBEXHLevel1 8 3 2" xfId="51442" xr:uid="{00000000-0005-0000-0000-0000F4C80000}"/>
    <cellStyle name="SAPBEXHLevel1 8 3 3" xfId="51443" xr:uid="{00000000-0005-0000-0000-0000F5C80000}"/>
    <cellStyle name="SAPBEXHLevel1 8 4" xfId="51444" xr:uid="{00000000-0005-0000-0000-0000F6C80000}"/>
    <cellStyle name="SAPBEXHLevel1 8 4 2" xfId="51445" xr:uid="{00000000-0005-0000-0000-0000F7C80000}"/>
    <cellStyle name="SAPBEXHLevel1 8 5" xfId="51446" xr:uid="{00000000-0005-0000-0000-0000F8C80000}"/>
    <cellStyle name="SAPBEXHLevel1 9" xfId="51447" xr:uid="{00000000-0005-0000-0000-0000F9C80000}"/>
    <cellStyle name="SAPBEXHLevel1 9 2" xfId="51448" xr:uid="{00000000-0005-0000-0000-0000FAC80000}"/>
    <cellStyle name="SAPBEXHLevel1 9 2 2" xfId="51449" xr:uid="{00000000-0005-0000-0000-0000FBC80000}"/>
    <cellStyle name="SAPBEXHLevel1 9 2 3" xfId="51450" xr:uid="{00000000-0005-0000-0000-0000FCC80000}"/>
    <cellStyle name="SAPBEXHLevel1 9 3" xfId="51451" xr:uid="{00000000-0005-0000-0000-0000FDC80000}"/>
    <cellStyle name="SAPBEXHLevel1 9 3 2" xfId="51452" xr:uid="{00000000-0005-0000-0000-0000FEC80000}"/>
    <cellStyle name="SAPBEXHLevel1 9 3 3" xfId="51453" xr:uid="{00000000-0005-0000-0000-0000FFC80000}"/>
    <cellStyle name="SAPBEXHLevel1 9 4" xfId="51454" xr:uid="{00000000-0005-0000-0000-000000C90000}"/>
    <cellStyle name="SAPBEXHLevel1 9 4 2" xfId="51455" xr:uid="{00000000-0005-0000-0000-000001C90000}"/>
    <cellStyle name="SAPBEXHLevel1 9 5" xfId="51456" xr:uid="{00000000-0005-0000-0000-000002C90000}"/>
    <cellStyle name="SAPBEXHLevel1X" xfId="51457" xr:uid="{00000000-0005-0000-0000-000003C90000}"/>
    <cellStyle name="SAPBEXHLevel1X 10" xfId="51458" xr:uid="{00000000-0005-0000-0000-000004C90000}"/>
    <cellStyle name="SAPBEXHLevel1X 10 2" xfId="51459" xr:uid="{00000000-0005-0000-0000-000005C90000}"/>
    <cellStyle name="SAPBEXHLevel1X 10 2 2" xfId="51460" xr:uid="{00000000-0005-0000-0000-000006C90000}"/>
    <cellStyle name="SAPBEXHLevel1X 10 2 3" xfId="51461" xr:uid="{00000000-0005-0000-0000-000007C90000}"/>
    <cellStyle name="SAPBEXHLevel1X 10 3" xfId="51462" xr:uid="{00000000-0005-0000-0000-000008C90000}"/>
    <cellStyle name="SAPBEXHLevel1X 10 3 2" xfId="51463" xr:uid="{00000000-0005-0000-0000-000009C90000}"/>
    <cellStyle name="SAPBEXHLevel1X 10 3 3" xfId="51464" xr:uid="{00000000-0005-0000-0000-00000AC90000}"/>
    <cellStyle name="SAPBEXHLevel1X 10 4" xfId="51465" xr:uid="{00000000-0005-0000-0000-00000BC90000}"/>
    <cellStyle name="SAPBEXHLevel1X 10 5" xfId="51466" xr:uid="{00000000-0005-0000-0000-00000CC90000}"/>
    <cellStyle name="SAPBEXHLevel1X 11" xfId="51467" xr:uid="{00000000-0005-0000-0000-00000DC90000}"/>
    <cellStyle name="SAPBEXHLevel1X 11 2" xfId="51468" xr:uid="{00000000-0005-0000-0000-00000EC90000}"/>
    <cellStyle name="SAPBEXHLevel1X 11 2 2" xfId="51469" xr:uid="{00000000-0005-0000-0000-00000FC90000}"/>
    <cellStyle name="SAPBEXHLevel1X 11 2 3" xfId="51470" xr:uid="{00000000-0005-0000-0000-000010C90000}"/>
    <cellStyle name="SAPBEXHLevel1X 11 3" xfId="51471" xr:uid="{00000000-0005-0000-0000-000011C90000}"/>
    <cellStyle name="SAPBEXHLevel1X 11 3 2" xfId="51472" xr:uid="{00000000-0005-0000-0000-000012C90000}"/>
    <cellStyle name="SAPBEXHLevel1X 11 3 3" xfId="51473" xr:uid="{00000000-0005-0000-0000-000013C90000}"/>
    <cellStyle name="SAPBEXHLevel1X 11 4" xfId="51474" xr:uid="{00000000-0005-0000-0000-000014C90000}"/>
    <cellStyle name="SAPBEXHLevel1X 11 5" xfId="51475" xr:uid="{00000000-0005-0000-0000-000015C90000}"/>
    <cellStyle name="SAPBEXHLevel1X 12" xfId="51476" xr:uid="{00000000-0005-0000-0000-000016C90000}"/>
    <cellStyle name="SAPBEXHLevel1X 12 2" xfId="51477" xr:uid="{00000000-0005-0000-0000-000017C90000}"/>
    <cellStyle name="SAPBEXHLevel1X 12 2 2" xfId="51478" xr:uid="{00000000-0005-0000-0000-000018C90000}"/>
    <cellStyle name="SAPBEXHLevel1X 12 2 3" xfId="51479" xr:uid="{00000000-0005-0000-0000-000019C90000}"/>
    <cellStyle name="SAPBEXHLevel1X 12 3" xfId="51480" xr:uid="{00000000-0005-0000-0000-00001AC90000}"/>
    <cellStyle name="SAPBEXHLevel1X 12 3 2" xfId="51481" xr:uid="{00000000-0005-0000-0000-00001BC90000}"/>
    <cellStyle name="SAPBEXHLevel1X 12 3 3" xfId="51482" xr:uid="{00000000-0005-0000-0000-00001CC90000}"/>
    <cellStyle name="SAPBEXHLevel1X 12 4" xfId="51483" xr:uid="{00000000-0005-0000-0000-00001DC90000}"/>
    <cellStyle name="SAPBEXHLevel1X 12 5" xfId="51484" xr:uid="{00000000-0005-0000-0000-00001EC90000}"/>
    <cellStyle name="SAPBEXHLevel1X 13" xfId="51485" xr:uid="{00000000-0005-0000-0000-00001FC90000}"/>
    <cellStyle name="SAPBEXHLevel1X 13 2" xfId="51486" xr:uid="{00000000-0005-0000-0000-000020C90000}"/>
    <cellStyle name="SAPBEXHLevel1X 13 2 2" xfId="51487" xr:uid="{00000000-0005-0000-0000-000021C90000}"/>
    <cellStyle name="SAPBEXHLevel1X 13 2 3" xfId="51488" xr:uid="{00000000-0005-0000-0000-000022C90000}"/>
    <cellStyle name="SAPBEXHLevel1X 13 3" xfId="51489" xr:uid="{00000000-0005-0000-0000-000023C90000}"/>
    <cellStyle name="SAPBEXHLevel1X 13 3 2" xfId="51490" xr:uid="{00000000-0005-0000-0000-000024C90000}"/>
    <cellStyle name="SAPBEXHLevel1X 13 3 3" xfId="51491" xr:uid="{00000000-0005-0000-0000-000025C90000}"/>
    <cellStyle name="SAPBEXHLevel1X 13 4" xfId="51492" xr:uid="{00000000-0005-0000-0000-000026C90000}"/>
    <cellStyle name="SAPBEXHLevel1X 13 5" xfId="51493" xr:uid="{00000000-0005-0000-0000-000027C90000}"/>
    <cellStyle name="SAPBEXHLevel1X 14" xfId="51494" xr:uid="{00000000-0005-0000-0000-000028C90000}"/>
    <cellStyle name="SAPBEXHLevel1X 14 2" xfId="51495" xr:uid="{00000000-0005-0000-0000-000029C90000}"/>
    <cellStyle name="SAPBEXHLevel1X 14 2 2" xfId="51496" xr:uid="{00000000-0005-0000-0000-00002AC90000}"/>
    <cellStyle name="SAPBEXHLevel1X 14 2 3" xfId="51497" xr:uid="{00000000-0005-0000-0000-00002BC90000}"/>
    <cellStyle name="SAPBEXHLevel1X 14 3" xfId="51498" xr:uid="{00000000-0005-0000-0000-00002CC90000}"/>
    <cellStyle name="SAPBEXHLevel1X 14 3 2" xfId="51499" xr:uid="{00000000-0005-0000-0000-00002DC90000}"/>
    <cellStyle name="SAPBEXHLevel1X 14 3 3" xfId="51500" xr:uid="{00000000-0005-0000-0000-00002EC90000}"/>
    <cellStyle name="SAPBEXHLevel1X 14 4" xfId="51501" xr:uid="{00000000-0005-0000-0000-00002FC90000}"/>
    <cellStyle name="SAPBEXHLevel1X 14 5" xfId="51502" xr:uid="{00000000-0005-0000-0000-000030C90000}"/>
    <cellStyle name="SAPBEXHLevel1X 15" xfId="51503" xr:uid="{00000000-0005-0000-0000-000031C90000}"/>
    <cellStyle name="SAPBEXHLevel1X 15 2" xfId="51504" xr:uid="{00000000-0005-0000-0000-000032C90000}"/>
    <cellStyle name="SAPBEXHLevel1X 15 2 2" xfId="51505" xr:uid="{00000000-0005-0000-0000-000033C90000}"/>
    <cellStyle name="SAPBEXHLevel1X 15 2 3" xfId="51506" xr:uid="{00000000-0005-0000-0000-000034C90000}"/>
    <cellStyle name="SAPBEXHLevel1X 15 3" xfId="51507" xr:uid="{00000000-0005-0000-0000-000035C90000}"/>
    <cellStyle name="SAPBEXHLevel1X 15 3 2" xfId="51508" xr:uid="{00000000-0005-0000-0000-000036C90000}"/>
    <cellStyle name="SAPBEXHLevel1X 15 3 3" xfId="51509" xr:uid="{00000000-0005-0000-0000-000037C90000}"/>
    <cellStyle name="SAPBEXHLevel1X 15 4" xfId="51510" xr:uid="{00000000-0005-0000-0000-000038C90000}"/>
    <cellStyle name="SAPBEXHLevel1X 15 5" xfId="51511" xr:uid="{00000000-0005-0000-0000-000039C90000}"/>
    <cellStyle name="SAPBEXHLevel1X 16" xfId="51512" xr:uid="{00000000-0005-0000-0000-00003AC90000}"/>
    <cellStyle name="SAPBEXHLevel1X 16 2" xfId="51513" xr:uid="{00000000-0005-0000-0000-00003BC90000}"/>
    <cellStyle name="SAPBEXHLevel1X 16 2 2" xfId="51514" xr:uid="{00000000-0005-0000-0000-00003CC90000}"/>
    <cellStyle name="SAPBEXHLevel1X 16 2 3" xfId="51515" xr:uid="{00000000-0005-0000-0000-00003DC90000}"/>
    <cellStyle name="SAPBEXHLevel1X 16 3" xfId="51516" xr:uid="{00000000-0005-0000-0000-00003EC90000}"/>
    <cellStyle name="SAPBEXHLevel1X 16 3 2" xfId="51517" xr:uid="{00000000-0005-0000-0000-00003FC90000}"/>
    <cellStyle name="SAPBEXHLevel1X 16 3 3" xfId="51518" xr:uid="{00000000-0005-0000-0000-000040C90000}"/>
    <cellStyle name="SAPBEXHLevel1X 16 4" xfId="51519" xr:uid="{00000000-0005-0000-0000-000041C90000}"/>
    <cellStyle name="SAPBEXHLevel1X 16 5" xfId="51520" xr:uid="{00000000-0005-0000-0000-000042C90000}"/>
    <cellStyle name="SAPBEXHLevel1X 17" xfId="51521" xr:uid="{00000000-0005-0000-0000-000043C90000}"/>
    <cellStyle name="SAPBEXHLevel1X 17 2" xfId="51522" xr:uid="{00000000-0005-0000-0000-000044C90000}"/>
    <cellStyle name="SAPBEXHLevel1X 17 3" xfId="51523" xr:uid="{00000000-0005-0000-0000-000045C90000}"/>
    <cellStyle name="SAPBEXHLevel1X 18" xfId="51524" xr:uid="{00000000-0005-0000-0000-000046C90000}"/>
    <cellStyle name="SAPBEXHLevel1X 18 2" xfId="51525" xr:uid="{00000000-0005-0000-0000-000047C90000}"/>
    <cellStyle name="SAPBEXHLevel1X 18 3" xfId="51526" xr:uid="{00000000-0005-0000-0000-000048C90000}"/>
    <cellStyle name="SAPBEXHLevel1X 19" xfId="51527" xr:uid="{00000000-0005-0000-0000-000049C90000}"/>
    <cellStyle name="SAPBEXHLevel1X 19 2" xfId="51528" xr:uid="{00000000-0005-0000-0000-00004AC90000}"/>
    <cellStyle name="SAPBEXHLevel1X 2" xfId="51529" xr:uid="{00000000-0005-0000-0000-00004BC90000}"/>
    <cellStyle name="SAPBEXHLevel1X 2 2" xfId="51530" xr:uid="{00000000-0005-0000-0000-00004CC90000}"/>
    <cellStyle name="SAPBEXHLevel1X 2 2 2" xfId="51531" xr:uid="{00000000-0005-0000-0000-00004DC90000}"/>
    <cellStyle name="SAPBEXHLevel1X 2 2 3" xfId="51532" xr:uid="{00000000-0005-0000-0000-00004EC90000}"/>
    <cellStyle name="SAPBEXHLevel1X 2 2 4" xfId="51533" xr:uid="{00000000-0005-0000-0000-00004FC90000}"/>
    <cellStyle name="SAPBEXHLevel1X 2 3" xfId="51534" xr:uid="{00000000-0005-0000-0000-000050C90000}"/>
    <cellStyle name="SAPBEXHLevel1X 2 3 2" xfId="51535" xr:uid="{00000000-0005-0000-0000-000051C90000}"/>
    <cellStyle name="SAPBEXHLevel1X 2 3 3" xfId="51536" xr:uid="{00000000-0005-0000-0000-000052C90000}"/>
    <cellStyle name="SAPBEXHLevel1X 2 4" xfId="51537" xr:uid="{00000000-0005-0000-0000-000053C90000}"/>
    <cellStyle name="SAPBEXHLevel1X 2 4 2" xfId="51538" xr:uid="{00000000-0005-0000-0000-000054C90000}"/>
    <cellStyle name="SAPBEXHLevel1X 2 5" xfId="51539" xr:uid="{00000000-0005-0000-0000-000055C90000}"/>
    <cellStyle name="SAPBEXHLevel1X 2 6" xfId="51540" xr:uid="{00000000-0005-0000-0000-000056C90000}"/>
    <cellStyle name="SAPBEXHLevel1X 20" xfId="51541" xr:uid="{00000000-0005-0000-0000-000057C90000}"/>
    <cellStyle name="SAPBEXHLevel1X 21" xfId="51542" xr:uid="{00000000-0005-0000-0000-000058C90000}"/>
    <cellStyle name="SAPBEXHLevel1X 3" xfId="51543" xr:uid="{00000000-0005-0000-0000-000059C90000}"/>
    <cellStyle name="SAPBEXHLevel1X 3 2" xfId="51544" xr:uid="{00000000-0005-0000-0000-00005AC90000}"/>
    <cellStyle name="SAPBEXHLevel1X 3 2 2" xfId="51545" xr:uid="{00000000-0005-0000-0000-00005BC90000}"/>
    <cellStyle name="SAPBEXHLevel1X 3 2 3" xfId="51546" xr:uid="{00000000-0005-0000-0000-00005CC90000}"/>
    <cellStyle name="SAPBEXHLevel1X 3 2 4" xfId="51547" xr:uid="{00000000-0005-0000-0000-00005DC90000}"/>
    <cellStyle name="SAPBEXHLevel1X 3 3" xfId="51548" xr:uid="{00000000-0005-0000-0000-00005EC90000}"/>
    <cellStyle name="SAPBEXHLevel1X 3 3 2" xfId="51549" xr:uid="{00000000-0005-0000-0000-00005FC90000}"/>
    <cellStyle name="SAPBEXHLevel1X 3 3 3" xfId="51550" xr:uid="{00000000-0005-0000-0000-000060C90000}"/>
    <cellStyle name="SAPBEXHLevel1X 3 4" xfId="51551" xr:uid="{00000000-0005-0000-0000-000061C90000}"/>
    <cellStyle name="SAPBEXHLevel1X 3 4 2" xfId="51552" xr:uid="{00000000-0005-0000-0000-000062C90000}"/>
    <cellStyle name="SAPBEXHLevel1X 3 5" xfId="51553" xr:uid="{00000000-0005-0000-0000-000063C90000}"/>
    <cellStyle name="SAPBEXHLevel1X 4" xfId="51554" xr:uid="{00000000-0005-0000-0000-000064C90000}"/>
    <cellStyle name="SAPBEXHLevel1X 4 2" xfId="51555" xr:uid="{00000000-0005-0000-0000-000065C90000}"/>
    <cellStyle name="SAPBEXHLevel1X 4 2 2" xfId="51556" xr:uid="{00000000-0005-0000-0000-000066C90000}"/>
    <cellStyle name="SAPBEXHLevel1X 4 2 3" xfId="51557" xr:uid="{00000000-0005-0000-0000-000067C90000}"/>
    <cellStyle name="SAPBEXHLevel1X 4 3" xfId="51558" xr:uid="{00000000-0005-0000-0000-000068C90000}"/>
    <cellStyle name="SAPBEXHLevel1X 4 3 2" xfId="51559" xr:uid="{00000000-0005-0000-0000-000069C90000}"/>
    <cellStyle name="SAPBEXHLevel1X 4 3 3" xfId="51560" xr:uid="{00000000-0005-0000-0000-00006AC90000}"/>
    <cellStyle name="SAPBEXHLevel1X 4 4" xfId="51561" xr:uid="{00000000-0005-0000-0000-00006BC90000}"/>
    <cellStyle name="SAPBEXHLevel1X 4 5" xfId="51562" xr:uid="{00000000-0005-0000-0000-00006CC90000}"/>
    <cellStyle name="SAPBEXHLevel1X 5" xfId="51563" xr:uid="{00000000-0005-0000-0000-00006DC90000}"/>
    <cellStyle name="SAPBEXHLevel1X 5 2" xfId="51564" xr:uid="{00000000-0005-0000-0000-00006EC90000}"/>
    <cellStyle name="SAPBEXHLevel1X 5 2 2" xfId="51565" xr:uid="{00000000-0005-0000-0000-00006FC90000}"/>
    <cellStyle name="SAPBEXHLevel1X 5 2 3" xfId="51566" xr:uid="{00000000-0005-0000-0000-000070C90000}"/>
    <cellStyle name="SAPBEXHLevel1X 5 3" xfId="51567" xr:uid="{00000000-0005-0000-0000-000071C90000}"/>
    <cellStyle name="SAPBEXHLevel1X 5 3 2" xfId="51568" xr:uid="{00000000-0005-0000-0000-000072C90000}"/>
    <cellStyle name="SAPBEXHLevel1X 5 3 3" xfId="51569" xr:uid="{00000000-0005-0000-0000-000073C90000}"/>
    <cellStyle name="SAPBEXHLevel1X 5 4" xfId="51570" xr:uid="{00000000-0005-0000-0000-000074C90000}"/>
    <cellStyle name="SAPBEXHLevel1X 5 5" xfId="51571" xr:uid="{00000000-0005-0000-0000-000075C90000}"/>
    <cellStyle name="SAPBEXHLevel1X 6" xfId="51572" xr:uid="{00000000-0005-0000-0000-000076C90000}"/>
    <cellStyle name="SAPBEXHLevel1X 6 2" xfId="51573" xr:uid="{00000000-0005-0000-0000-000077C90000}"/>
    <cellStyle name="SAPBEXHLevel1X 6 2 2" xfId="51574" xr:uid="{00000000-0005-0000-0000-000078C90000}"/>
    <cellStyle name="SAPBEXHLevel1X 6 2 3" xfId="51575" xr:uid="{00000000-0005-0000-0000-000079C90000}"/>
    <cellStyle name="SAPBEXHLevel1X 6 3" xfId="51576" xr:uid="{00000000-0005-0000-0000-00007AC90000}"/>
    <cellStyle name="SAPBEXHLevel1X 6 3 2" xfId="51577" xr:uid="{00000000-0005-0000-0000-00007BC90000}"/>
    <cellStyle name="SAPBEXHLevel1X 6 3 3" xfId="51578" xr:uid="{00000000-0005-0000-0000-00007CC90000}"/>
    <cellStyle name="SAPBEXHLevel1X 6 4" xfId="51579" xr:uid="{00000000-0005-0000-0000-00007DC90000}"/>
    <cellStyle name="SAPBEXHLevel1X 6 5" xfId="51580" xr:uid="{00000000-0005-0000-0000-00007EC90000}"/>
    <cellStyle name="SAPBEXHLevel1X 7" xfId="51581" xr:uid="{00000000-0005-0000-0000-00007FC90000}"/>
    <cellStyle name="SAPBEXHLevel1X 7 2" xfId="51582" xr:uid="{00000000-0005-0000-0000-000080C90000}"/>
    <cellStyle name="SAPBEXHLevel1X 7 2 2" xfId="51583" xr:uid="{00000000-0005-0000-0000-000081C90000}"/>
    <cellStyle name="SAPBEXHLevel1X 7 2 3" xfId="51584" xr:uid="{00000000-0005-0000-0000-000082C90000}"/>
    <cellStyle name="SAPBEXHLevel1X 7 3" xfId="51585" xr:uid="{00000000-0005-0000-0000-000083C90000}"/>
    <cellStyle name="SAPBEXHLevel1X 7 3 2" xfId="51586" xr:uid="{00000000-0005-0000-0000-000084C90000}"/>
    <cellStyle name="SAPBEXHLevel1X 7 3 3" xfId="51587" xr:uid="{00000000-0005-0000-0000-000085C90000}"/>
    <cellStyle name="SAPBEXHLevel1X 7 4" xfId="51588" xr:uid="{00000000-0005-0000-0000-000086C90000}"/>
    <cellStyle name="SAPBEXHLevel1X 7 5" xfId="51589" xr:uid="{00000000-0005-0000-0000-000087C90000}"/>
    <cellStyle name="SAPBEXHLevel1X 8" xfId="51590" xr:uid="{00000000-0005-0000-0000-000088C90000}"/>
    <cellStyle name="SAPBEXHLevel1X 8 2" xfId="51591" xr:uid="{00000000-0005-0000-0000-000089C90000}"/>
    <cellStyle name="SAPBEXHLevel1X 8 2 2" xfId="51592" xr:uid="{00000000-0005-0000-0000-00008AC90000}"/>
    <cellStyle name="SAPBEXHLevel1X 8 2 3" xfId="51593" xr:uid="{00000000-0005-0000-0000-00008BC90000}"/>
    <cellStyle name="SAPBEXHLevel1X 8 3" xfId="51594" xr:uid="{00000000-0005-0000-0000-00008CC90000}"/>
    <cellStyle name="SAPBEXHLevel1X 8 3 2" xfId="51595" xr:uid="{00000000-0005-0000-0000-00008DC90000}"/>
    <cellStyle name="SAPBEXHLevel1X 8 3 3" xfId="51596" xr:uid="{00000000-0005-0000-0000-00008EC90000}"/>
    <cellStyle name="SAPBEXHLevel1X 8 4" xfId="51597" xr:uid="{00000000-0005-0000-0000-00008FC90000}"/>
    <cellStyle name="SAPBEXHLevel1X 8 5" xfId="51598" xr:uid="{00000000-0005-0000-0000-000090C90000}"/>
    <cellStyle name="SAPBEXHLevel1X 9" xfId="51599" xr:uid="{00000000-0005-0000-0000-000091C90000}"/>
    <cellStyle name="SAPBEXHLevel1X 9 2" xfId="51600" xr:uid="{00000000-0005-0000-0000-000092C90000}"/>
    <cellStyle name="SAPBEXHLevel1X 9 2 2" xfId="51601" xr:uid="{00000000-0005-0000-0000-000093C90000}"/>
    <cellStyle name="SAPBEXHLevel1X 9 2 3" xfId="51602" xr:uid="{00000000-0005-0000-0000-000094C90000}"/>
    <cellStyle name="SAPBEXHLevel1X 9 3" xfId="51603" xr:uid="{00000000-0005-0000-0000-000095C90000}"/>
    <cellStyle name="SAPBEXHLevel1X 9 3 2" xfId="51604" xr:uid="{00000000-0005-0000-0000-000096C90000}"/>
    <cellStyle name="SAPBEXHLevel1X 9 3 3" xfId="51605" xr:uid="{00000000-0005-0000-0000-000097C90000}"/>
    <cellStyle name="SAPBEXHLevel1X 9 4" xfId="51606" xr:uid="{00000000-0005-0000-0000-000098C90000}"/>
    <cellStyle name="SAPBEXHLevel1X 9 5" xfId="51607" xr:uid="{00000000-0005-0000-0000-000099C90000}"/>
    <cellStyle name="SAPBEXHLevel2" xfId="51608" xr:uid="{00000000-0005-0000-0000-00009AC90000}"/>
    <cellStyle name="SAPBEXHLevel2 10" xfId="51609" xr:uid="{00000000-0005-0000-0000-00009BC90000}"/>
    <cellStyle name="SAPBEXHLevel2 10 2" xfId="51610" xr:uid="{00000000-0005-0000-0000-00009CC90000}"/>
    <cellStyle name="SAPBEXHLevel2 10 2 2" xfId="51611" xr:uid="{00000000-0005-0000-0000-00009DC90000}"/>
    <cellStyle name="SAPBEXHLevel2 10 2 3" xfId="51612" xr:uid="{00000000-0005-0000-0000-00009EC90000}"/>
    <cellStyle name="SAPBEXHLevel2 10 3" xfId="51613" xr:uid="{00000000-0005-0000-0000-00009FC90000}"/>
    <cellStyle name="SAPBEXHLevel2 10 3 2" xfId="51614" xr:uid="{00000000-0005-0000-0000-0000A0C90000}"/>
    <cellStyle name="SAPBEXHLevel2 10 3 3" xfId="51615" xr:uid="{00000000-0005-0000-0000-0000A1C90000}"/>
    <cellStyle name="SAPBEXHLevel2 10 4" xfId="51616" xr:uid="{00000000-0005-0000-0000-0000A2C90000}"/>
    <cellStyle name="SAPBEXHLevel2 10 4 2" xfId="51617" xr:uid="{00000000-0005-0000-0000-0000A3C90000}"/>
    <cellStyle name="SAPBEXHLevel2 10 5" xfId="51618" xr:uid="{00000000-0005-0000-0000-0000A4C90000}"/>
    <cellStyle name="SAPBEXHLevel2 11" xfId="51619" xr:uid="{00000000-0005-0000-0000-0000A5C90000}"/>
    <cellStyle name="SAPBEXHLevel2 11 2" xfId="51620" xr:uid="{00000000-0005-0000-0000-0000A6C90000}"/>
    <cellStyle name="SAPBEXHLevel2 11 2 2" xfId="51621" xr:uid="{00000000-0005-0000-0000-0000A7C90000}"/>
    <cellStyle name="SAPBEXHLevel2 11 2 3" xfId="51622" xr:uid="{00000000-0005-0000-0000-0000A8C90000}"/>
    <cellStyle name="SAPBEXHLevel2 11 3" xfId="51623" xr:uid="{00000000-0005-0000-0000-0000A9C90000}"/>
    <cellStyle name="SAPBEXHLevel2 11 3 2" xfId="51624" xr:uid="{00000000-0005-0000-0000-0000AAC90000}"/>
    <cellStyle name="SAPBEXHLevel2 11 3 3" xfId="51625" xr:uid="{00000000-0005-0000-0000-0000ABC90000}"/>
    <cellStyle name="SAPBEXHLevel2 11 4" xfId="51626" xr:uid="{00000000-0005-0000-0000-0000ACC90000}"/>
    <cellStyle name="SAPBEXHLevel2 11 4 2" xfId="51627" xr:uid="{00000000-0005-0000-0000-0000ADC90000}"/>
    <cellStyle name="SAPBEXHLevel2 11 5" xfId="51628" xr:uid="{00000000-0005-0000-0000-0000AEC90000}"/>
    <cellStyle name="SAPBEXHLevel2 12" xfId="51629" xr:uid="{00000000-0005-0000-0000-0000AFC90000}"/>
    <cellStyle name="SAPBEXHLevel2 12 2" xfId="51630" xr:uid="{00000000-0005-0000-0000-0000B0C90000}"/>
    <cellStyle name="SAPBEXHLevel2 12 2 2" xfId="51631" xr:uid="{00000000-0005-0000-0000-0000B1C90000}"/>
    <cellStyle name="SAPBEXHLevel2 12 2 3" xfId="51632" xr:uid="{00000000-0005-0000-0000-0000B2C90000}"/>
    <cellStyle name="SAPBEXHLevel2 12 3" xfId="51633" xr:uid="{00000000-0005-0000-0000-0000B3C90000}"/>
    <cellStyle name="SAPBEXHLevel2 12 3 2" xfId="51634" xr:uid="{00000000-0005-0000-0000-0000B4C90000}"/>
    <cellStyle name="SAPBEXHLevel2 12 3 3" xfId="51635" xr:uid="{00000000-0005-0000-0000-0000B5C90000}"/>
    <cellStyle name="SAPBEXHLevel2 12 4" xfId="51636" xr:uid="{00000000-0005-0000-0000-0000B6C90000}"/>
    <cellStyle name="SAPBEXHLevel2 12 4 2" xfId="51637" xr:uid="{00000000-0005-0000-0000-0000B7C90000}"/>
    <cellStyle name="SAPBEXHLevel2 12 5" xfId="51638" xr:uid="{00000000-0005-0000-0000-0000B8C90000}"/>
    <cellStyle name="SAPBEXHLevel2 13" xfId="51639" xr:uid="{00000000-0005-0000-0000-0000B9C90000}"/>
    <cellStyle name="SAPBEXHLevel2 13 2" xfId="51640" xr:uid="{00000000-0005-0000-0000-0000BAC90000}"/>
    <cellStyle name="SAPBEXHLevel2 13 2 2" xfId="51641" xr:uid="{00000000-0005-0000-0000-0000BBC90000}"/>
    <cellStyle name="SAPBEXHLevel2 13 2 3" xfId="51642" xr:uid="{00000000-0005-0000-0000-0000BCC90000}"/>
    <cellStyle name="SAPBEXHLevel2 13 3" xfId="51643" xr:uid="{00000000-0005-0000-0000-0000BDC90000}"/>
    <cellStyle name="SAPBEXHLevel2 13 3 2" xfId="51644" xr:uid="{00000000-0005-0000-0000-0000BEC90000}"/>
    <cellStyle name="SAPBEXHLevel2 13 3 3" xfId="51645" xr:uid="{00000000-0005-0000-0000-0000BFC90000}"/>
    <cellStyle name="SAPBEXHLevel2 13 4" xfId="51646" xr:uid="{00000000-0005-0000-0000-0000C0C90000}"/>
    <cellStyle name="SAPBEXHLevel2 13 4 2" xfId="51647" xr:uid="{00000000-0005-0000-0000-0000C1C90000}"/>
    <cellStyle name="SAPBEXHLevel2 13 5" xfId="51648" xr:uid="{00000000-0005-0000-0000-0000C2C90000}"/>
    <cellStyle name="SAPBEXHLevel2 14" xfId="51649" xr:uid="{00000000-0005-0000-0000-0000C3C90000}"/>
    <cellStyle name="SAPBEXHLevel2 14 2" xfId="51650" xr:uid="{00000000-0005-0000-0000-0000C4C90000}"/>
    <cellStyle name="SAPBEXHLevel2 14 2 2" xfId="51651" xr:uid="{00000000-0005-0000-0000-0000C5C90000}"/>
    <cellStyle name="SAPBEXHLevel2 14 2 3" xfId="51652" xr:uid="{00000000-0005-0000-0000-0000C6C90000}"/>
    <cellStyle name="SAPBEXHLevel2 14 3" xfId="51653" xr:uid="{00000000-0005-0000-0000-0000C7C90000}"/>
    <cellStyle name="SAPBEXHLevel2 14 3 2" xfId="51654" xr:uid="{00000000-0005-0000-0000-0000C8C90000}"/>
    <cellStyle name="SAPBEXHLevel2 14 3 3" xfId="51655" xr:uid="{00000000-0005-0000-0000-0000C9C90000}"/>
    <cellStyle name="SAPBEXHLevel2 14 4" xfId="51656" xr:uid="{00000000-0005-0000-0000-0000CAC90000}"/>
    <cellStyle name="SAPBEXHLevel2 14 4 2" xfId="51657" xr:uid="{00000000-0005-0000-0000-0000CBC90000}"/>
    <cellStyle name="SAPBEXHLevel2 14 5" xfId="51658" xr:uid="{00000000-0005-0000-0000-0000CCC90000}"/>
    <cellStyle name="SAPBEXHLevel2 15" xfId="51659" xr:uid="{00000000-0005-0000-0000-0000CDC90000}"/>
    <cellStyle name="SAPBEXHLevel2 15 2" xfId="51660" xr:uid="{00000000-0005-0000-0000-0000CEC90000}"/>
    <cellStyle name="SAPBEXHLevel2 15 2 2" xfId="51661" xr:uid="{00000000-0005-0000-0000-0000CFC90000}"/>
    <cellStyle name="SAPBEXHLevel2 15 2 3" xfId="51662" xr:uid="{00000000-0005-0000-0000-0000D0C90000}"/>
    <cellStyle name="SAPBEXHLevel2 15 3" xfId="51663" xr:uid="{00000000-0005-0000-0000-0000D1C90000}"/>
    <cellStyle name="SAPBEXHLevel2 15 3 2" xfId="51664" xr:uid="{00000000-0005-0000-0000-0000D2C90000}"/>
    <cellStyle name="SAPBEXHLevel2 15 3 3" xfId="51665" xr:uid="{00000000-0005-0000-0000-0000D3C90000}"/>
    <cellStyle name="SAPBEXHLevel2 15 4" xfId="51666" xr:uid="{00000000-0005-0000-0000-0000D4C90000}"/>
    <cellStyle name="SAPBEXHLevel2 15 4 2" xfId="51667" xr:uid="{00000000-0005-0000-0000-0000D5C90000}"/>
    <cellStyle name="SAPBEXHLevel2 15 5" xfId="51668" xr:uid="{00000000-0005-0000-0000-0000D6C90000}"/>
    <cellStyle name="SAPBEXHLevel2 16" xfId="51669" xr:uid="{00000000-0005-0000-0000-0000D7C90000}"/>
    <cellStyle name="SAPBEXHLevel2 16 2" xfId="51670" xr:uid="{00000000-0005-0000-0000-0000D8C90000}"/>
    <cellStyle name="SAPBEXHLevel2 16 2 2" xfId="51671" xr:uid="{00000000-0005-0000-0000-0000D9C90000}"/>
    <cellStyle name="SAPBEXHLevel2 16 2 3" xfId="51672" xr:uid="{00000000-0005-0000-0000-0000DAC90000}"/>
    <cellStyle name="SAPBEXHLevel2 16 3" xfId="51673" xr:uid="{00000000-0005-0000-0000-0000DBC90000}"/>
    <cellStyle name="SAPBEXHLevel2 16 3 2" xfId="51674" xr:uid="{00000000-0005-0000-0000-0000DCC90000}"/>
    <cellStyle name="SAPBEXHLevel2 16 3 3" xfId="51675" xr:uid="{00000000-0005-0000-0000-0000DDC90000}"/>
    <cellStyle name="SAPBEXHLevel2 16 4" xfId="51676" xr:uid="{00000000-0005-0000-0000-0000DEC90000}"/>
    <cellStyle name="SAPBEXHLevel2 16 4 2" xfId="51677" xr:uid="{00000000-0005-0000-0000-0000DFC90000}"/>
    <cellStyle name="SAPBEXHLevel2 16 5" xfId="51678" xr:uid="{00000000-0005-0000-0000-0000E0C90000}"/>
    <cellStyle name="SAPBEXHLevel2 17" xfId="51679" xr:uid="{00000000-0005-0000-0000-0000E1C90000}"/>
    <cellStyle name="SAPBEXHLevel2 17 2" xfId="51680" xr:uid="{00000000-0005-0000-0000-0000E2C90000}"/>
    <cellStyle name="SAPBEXHLevel2 17 3" xfId="51681" xr:uid="{00000000-0005-0000-0000-0000E3C90000}"/>
    <cellStyle name="SAPBEXHLevel2 18" xfId="51682" xr:uid="{00000000-0005-0000-0000-0000E4C90000}"/>
    <cellStyle name="SAPBEXHLevel2 18 2" xfId="51683" xr:uid="{00000000-0005-0000-0000-0000E5C90000}"/>
    <cellStyle name="SAPBEXHLevel2 18 3" xfId="51684" xr:uid="{00000000-0005-0000-0000-0000E6C90000}"/>
    <cellStyle name="SAPBEXHLevel2 19" xfId="51685" xr:uid="{00000000-0005-0000-0000-0000E7C90000}"/>
    <cellStyle name="SAPBEXHLevel2 19 2" xfId="51686" xr:uid="{00000000-0005-0000-0000-0000E8C90000}"/>
    <cellStyle name="SAPBEXHLevel2 2" xfId="51687" xr:uid="{00000000-0005-0000-0000-0000E9C90000}"/>
    <cellStyle name="SAPBEXHLevel2 2 2" xfId="51688" xr:uid="{00000000-0005-0000-0000-0000EAC90000}"/>
    <cellStyle name="SAPBEXHLevel2 2 2 2" xfId="51689" xr:uid="{00000000-0005-0000-0000-0000EBC90000}"/>
    <cellStyle name="SAPBEXHLevel2 2 2 3" xfId="51690" xr:uid="{00000000-0005-0000-0000-0000ECC90000}"/>
    <cellStyle name="SAPBEXHLevel2 2 2 4" xfId="51691" xr:uid="{00000000-0005-0000-0000-0000EDC90000}"/>
    <cellStyle name="SAPBEXHLevel2 2 3" xfId="51692" xr:uid="{00000000-0005-0000-0000-0000EEC90000}"/>
    <cellStyle name="SAPBEXHLevel2 2 3 2" xfId="51693" xr:uid="{00000000-0005-0000-0000-0000EFC90000}"/>
    <cellStyle name="SAPBEXHLevel2 2 3 3" xfId="51694" xr:uid="{00000000-0005-0000-0000-0000F0C90000}"/>
    <cellStyle name="SAPBEXHLevel2 2 4" xfId="51695" xr:uid="{00000000-0005-0000-0000-0000F1C90000}"/>
    <cellStyle name="SAPBEXHLevel2 2 4 2" xfId="51696" xr:uid="{00000000-0005-0000-0000-0000F2C90000}"/>
    <cellStyle name="SAPBEXHLevel2 2 5" xfId="51697" xr:uid="{00000000-0005-0000-0000-0000F3C90000}"/>
    <cellStyle name="SAPBEXHLevel2 20" xfId="51698" xr:uid="{00000000-0005-0000-0000-0000F4C90000}"/>
    <cellStyle name="SAPBEXHLevel2 21" xfId="51699" xr:uid="{00000000-0005-0000-0000-0000F5C90000}"/>
    <cellStyle name="SAPBEXHLevel2 3" xfId="51700" xr:uid="{00000000-0005-0000-0000-0000F6C90000}"/>
    <cellStyle name="SAPBEXHLevel2 3 2" xfId="51701" xr:uid="{00000000-0005-0000-0000-0000F7C90000}"/>
    <cellStyle name="SAPBEXHLevel2 3 2 2" xfId="51702" xr:uid="{00000000-0005-0000-0000-0000F8C90000}"/>
    <cellStyle name="SAPBEXHLevel2 3 2 3" xfId="51703" xr:uid="{00000000-0005-0000-0000-0000F9C90000}"/>
    <cellStyle name="SAPBEXHLevel2 3 2 4" xfId="51704" xr:uid="{00000000-0005-0000-0000-0000FAC90000}"/>
    <cellStyle name="SAPBEXHLevel2 3 3" xfId="51705" xr:uid="{00000000-0005-0000-0000-0000FBC90000}"/>
    <cellStyle name="SAPBEXHLevel2 3 3 2" xfId="51706" xr:uid="{00000000-0005-0000-0000-0000FCC90000}"/>
    <cellStyle name="SAPBEXHLevel2 3 3 3" xfId="51707" xr:uid="{00000000-0005-0000-0000-0000FDC90000}"/>
    <cellStyle name="SAPBEXHLevel2 3 4" xfId="51708" xr:uid="{00000000-0005-0000-0000-0000FEC90000}"/>
    <cellStyle name="SAPBEXHLevel2 3 4 2" xfId="51709" xr:uid="{00000000-0005-0000-0000-0000FFC90000}"/>
    <cellStyle name="SAPBEXHLevel2 3 5" xfId="51710" xr:uid="{00000000-0005-0000-0000-000000CA0000}"/>
    <cellStyle name="SAPBEXHLevel2 4" xfId="51711" xr:uid="{00000000-0005-0000-0000-000001CA0000}"/>
    <cellStyle name="SAPBEXHLevel2 4 2" xfId="51712" xr:uid="{00000000-0005-0000-0000-000002CA0000}"/>
    <cellStyle name="SAPBEXHLevel2 4 2 2" xfId="51713" xr:uid="{00000000-0005-0000-0000-000003CA0000}"/>
    <cellStyle name="SAPBEXHLevel2 4 2 3" xfId="51714" xr:uid="{00000000-0005-0000-0000-000004CA0000}"/>
    <cellStyle name="SAPBEXHLevel2 4 2 4" xfId="51715" xr:uid="{00000000-0005-0000-0000-000005CA0000}"/>
    <cellStyle name="SAPBEXHLevel2 4 3" xfId="51716" xr:uid="{00000000-0005-0000-0000-000006CA0000}"/>
    <cellStyle name="SAPBEXHLevel2 4 3 2" xfId="51717" xr:uid="{00000000-0005-0000-0000-000007CA0000}"/>
    <cellStyle name="SAPBEXHLevel2 4 3 3" xfId="51718" xr:uid="{00000000-0005-0000-0000-000008CA0000}"/>
    <cellStyle name="SAPBEXHLevel2 4 4" xfId="51719" xr:uid="{00000000-0005-0000-0000-000009CA0000}"/>
    <cellStyle name="SAPBEXHLevel2 4 4 2" xfId="51720" xr:uid="{00000000-0005-0000-0000-00000ACA0000}"/>
    <cellStyle name="SAPBEXHLevel2 4 5" xfId="51721" xr:uid="{00000000-0005-0000-0000-00000BCA0000}"/>
    <cellStyle name="SAPBEXHLevel2 5" xfId="51722" xr:uid="{00000000-0005-0000-0000-00000CCA0000}"/>
    <cellStyle name="SAPBEXHLevel2 5 2" xfId="51723" xr:uid="{00000000-0005-0000-0000-00000DCA0000}"/>
    <cellStyle name="SAPBEXHLevel2 5 2 2" xfId="51724" xr:uid="{00000000-0005-0000-0000-00000ECA0000}"/>
    <cellStyle name="SAPBEXHLevel2 5 2 3" xfId="51725" xr:uid="{00000000-0005-0000-0000-00000FCA0000}"/>
    <cellStyle name="SAPBEXHLevel2 5 3" xfId="51726" xr:uid="{00000000-0005-0000-0000-000010CA0000}"/>
    <cellStyle name="SAPBEXHLevel2 5 3 2" xfId="51727" xr:uid="{00000000-0005-0000-0000-000011CA0000}"/>
    <cellStyle name="SAPBEXHLevel2 5 3 3" xfId="51728" xr:uid="{00000000-0005-0000-0000-000012CA0000}"/>
    <cellStyle name="SAPBEXHLevel2 5 4" xfId="51729" xr:uid="{00000000-0005-0000-0000-000013CA0000}"/>
    <cellStyle name="SAPBEXHLevel2 5 4 2" xfId="51730" xr:uid="{00000000-0005-0000-0000-000014CA0000}"/>
    <cellStyle name="SAPBEXHLevel2 5 5" xfId="51731" xr:uid="{00000000-0005-0000-0000-000015CA0000}"/>
    <cellStyle name="SAPBEXHLevel2 6" xfId="51732" xr:uid="{00000000-0005-0000-0000-000016CA0000}"/>
    <cellStyle name="SAPBEXHLevel2 6 2" xfId="51733" xr:uid="{00000000-0005-0000-0000-000017CA0000}"/>
    <cellStyle name="SAPBEXHLevel2 6 2 2" xfId="51734" xr:uid="{00000000-0005-0000-0000-000018CA0000}"/>
    <cellStyle name="SAPBEXHLevel2 6 2 3" xfId="51735" xr:uid="{00000000-0005-0000-0000-000019CA0000}"/>
    <cellStyle name="SAPBEXHLevel2 6 3" xfId="51736" xr:uid="{00000000-0005-0000-0000-00001ACA0000}"/>
    <cellStyle name="SAPBEXHLevel2 6 3 2" xfId="51737" xr:uid="{00000000-0005-0000-0000-00001BCA0000}"/>
    <cellStyle name="SAPBEXHLevel2 6 3 3" xfId="51738" xr:uid="{00000000-0005-0000-0000-00001CCA0000}"/>
    <cellStyle name="SAPBEXHLevel2 6 4" xfId="51739" xr:uid="{00000000-0005-0000-0000-00001DCA0000}"/>
    <cellStyle name="SAPBEXHLevel2 6 4 2" xfId="51740" xr:uid="{00000000-0005-0000-0000-00001ECA0000}"/>
    <cellStyle name="SAPBEXHLevel2 6 5" xfId="51741" xr:uid="{00000000-0005-0000-0000-00001FCA0000}"/>
    <cellStyle name="SAPBEXHLevel2 7" xfId="51742" xr:uid="{00000000-0005-0000-0000-000020CA0000}"/>
    <cellStyle name="SAPBEXHLevel2 7 2" xfId="51743" xr:uid="{00000000-0005-0000-0000-000021CA0000}"/>
    <cellStyle name="SAPBEXHLevel2 7 2 2" xfId="51744" xr:uid="{00000000-0005-0000-0000-000022CA0000}"/>
    <cellStyle name="SAPBEXHLevel2 7 2 3" xfId="51745" xr:uid="{00000000-0005-0000-0000-000023CA0000}"/>
    <cellStyle name="SAPBEXHLevel2 7 3" xfId="51746" xr:uid="{00000000-0005-0000-0000-000024CA0000}"/>
    <cellStyle name="SAPBEXHLevel2 7 3 2" xfId="51747" xr:uid="{00000000-0005-0000-0000-000025CA0000}"/>
    <cellStyle name="SAPBEXHLevel2 7 3 3" xfId="51748" xr:uid="{00000000-0005-0000-0000-000026CA0000}"/>
    <cellStyle name="SAPBEXHLevel2 7 4" xfId="51749" xr:uid="{00000000-0005-0000-0000-000027CA0000}"/>
    <cellStyle name="SAPBEXHLevel2 7 4 2" xfId="51750" xr:uid="{00000000-0005-0000-0000-000028CA0000}"/>
    <cellStyle name="SAPBEXHLevel2 7 5" xfId="51751" xr:uid="{00000000-0005-0000-0000-000029CA0000}"/>
    <cellStyle name="SAPBEXHLevel2 8" xfId="51752" xr:uid="{00000000-0005-0000-0000-00002ACA0000}"/>
    <cellStyle name="SAPBEXHLevel2 8 2" xfId="51753" xr:uid="{00000000-0005-0000-0000-00002BCA0000}"/>
    <cellStyle name="SAPBEXHLevel2 8 2 2" xfId="51754" xr:uid="{00000000-0005-0000-0000-00002CCA0000}"/>
    <cellStyle name="SAPBEXHLevel2 8 2 3" xfId="51755" xr:uid="{00000000-0005-0000-0000-00002DCA0000}"/>
    <cellStyle name="SAPBEXHLevel2 8 3" xfId="51756" xr:uid="{00000000-0005-0000-0000-00002ECA0000}"/>
    <cellStyle name="SAPBEXHLevel2 8 3 2" xfId="51757" xr:uid="{00000000-0005-0000-0000-00002FCA0000}"/>
    <cellStyle name="SAPBEXHLevel2 8 3 3" xfId="51758" xr:uid="{00000000-0005-0000-0000-000030CA0000}"/>
    <cellStyle name="SAPBEXHLevel2 8 4" xfId="51759" xr:uid="{00000000-0005-0000-0000-000031CA0000}"/>
    <cellStyle name="SAPBEXHLevel2 8 4 2" xfId="51760" xr:uid="{00000000-0005-0000-0000-000032CA0000}"/>
    <cellStyle name="SAPBEXHLevel2 8 5" xfId="51761" xr:uid="{00000000-0005-0000-0000-000033CA0000}"/>
    <cellStyle name="SAPBEXHLevel2 9" xfId="51762" xr:uid="{00000000-0005-0000-0000-000034CA0000}"/>
    <cellStyle name="SAPBEXHLevel2 9 2" xfId="51763" xr:uid="{00000000-0005-0000-0000-000035CA0000}"/>
    <cellStyle name="SAPBEXHLevel2 9 2 2" xfId="51764" xr:uid="{00000000-0005-0000-0000-000036CA0000}"/>
    <cellStyle name="SAPBEXHLevel2 9 2 3" xfId="51765" xr:uid="{00000000-0005-0000-0000-000037CA0000}"/>
    <cellStyle name="SAPBEXHLevel2 9 3" xfId="51766" xr:uid="{00000000-0005-0000-0000-000038CA0000}"/>
    <cellStyle name="SAPBEXHLevel2 9 3 2" xfId="51767" xr:uid="{00000000-0005-0000-0000-000039CA0000}"/>
    <cellStyle name="SAPBEXHLevel2 9 3 3" xfId="51768" xr:uid="{00000000-0005-0000-0000-00003ACA0000}"/>
    <cellStyle name="SAPBEXHLevel2 9 4" xfId="51769" xr:uid="{00000000-0005-0000-0000-00003BCA0000}"/>
    <cellStyle name="SAPBEXHLevel2 9 4 2" xfId="51770" xr:uid="{00000000-0005-0000-0000-00003CCA0000}"/>
    <cellStyle name="SAPBEXHLevel2 9 5" xfId="51771" xr:uid="{00000000-0005-0000-0000-00003DCA0000}"/>
    <cellStyle name="SAPBEXHLevel2X" xfId="51772" xr:uid="{00000000-0005-0000-0000-00003ECA0000}"/>
    <cellStyle name="SAPBEXHLevel2X 10" xfId="51773" xr:uid="{00000000-0005-0000-0000-00003FCA0000}"/>
    <cellStyle name="SAPBEXHLevel2X 10 2" xfId="51774" xr:uid="{00000000-0005-0000-0000-000040CA0000}"/>
    <cellStyle name="SAPBEXHLevel2X 10 2 2" xfId="51775" xr:uid="{00000000-0005-0000-0000-000041CA0000}"/>
    <cellStyle name="SAPBEXHLevel2X 10 2 3" xfId="51776" xr:uid="{00000000-0005-0000-0000-000042CA0000}"/>
    <cellStyle name="SAPBEXHLevel2X 10 3" xfId="51777" xr:uid="{00000000-0005-0000-0000-000043CA0000}"/>
    <cellStyle name="SAPBEXHLevel2X 10 3 2" xfId="51778" xr:uid="{00000000-0005-0000-0000-000044CA0000}"/>
    <cellStyle name="SAPBEXHLevel2X 10 3 3" xfId="51779" xr:uid="{00000000-0005-0000-0000-000045CA0000}"/>
    <cellStyle name="SAPBEXHLevel2X 10 4" xfId="51780" xr:uid="{00000000-0005-0000-0000-000046CA0000}"/>
    <cellStyle name="SAPBEXHLevel2X 10 5" xfId="51781" xr:uid="{00000000-0005-0000-0000-000047CA0000}"/>
    <cellStyle name="SAPBEXHLevel2X 11" xfId="51782" xr:uid="{00000000-0005-0000-0000-000048CA0000}"/>
    <cellStyle name="SAPBEXHLevel2X 11 2" xfId="51783" xr:uid="{00000000-0005-0000-0000-000049CA0000}"/>
    <cellStyle name="SAPBEXHLevel2X 11 2 2" xfId="51784" xr:uid="{00000000-0005-0000-0000-00004ACA0000}"/>
    <cellStyle name="SAPBEXHLevel2X 11 2 3" xfId="51785" xr:uid="{00000000-0005-0000-0000-00004BCA0000}"/>
    <cellStyle name="SAPBEXHLevel2X 11 3" xfId="51786" xr:uid="{00000000-0005-0000-0000-00004CCA0000}"/>
    <cellStyle name="SAPBEXHLevel2X 11 3 2" xfId="51787" xr:uid="{00000000-0005-0000-0000-00004DCA0000}"/>
    <cellStyle name="SAPBEXHLevel2X 11 3 3" xfId="51788" xr:uid="{00000000-0005-0000-0000-00004ECA0000}"/>
    <cellStyle name="SAPBEXHLevel2X 11 4" xfId="51789" xr:uid="{00000000-0005-0000-0000-00004FCA0000}"/>
    <cellStyle name="SAPBEXHLevel2X 11 5" xfId="51790" xr:uid="{00000000-0005-0000-0000-000050CA0000}"/>
    <cellStyle name="SAPBEXHLevel2X 12" xfId="51791" xr:uid="{00000000-0005-0000-0000-000051CA0000}"/>
    <cellStyle name="SAPBEXHLevel2X 12 2" xfId="51792" xr:uid="{00000000-0005-0000-0000-000052CA0000}"/>
    <cellStyle name="SAPBEXHLevel2X 12 2 2" xfId="51793" xr:uid="{00000000-0005-0000-0000-000053CA0000}"/>
    <cellStyle name="SAPBEXHLevel2X 12 2 3" xfId="51794" xr:uid="{00000000-0005-0000-0000-000054CA0000}"/>
    <cellStyle name="SAPBEXHLevel2X 12 3" xfId="51795" xr:uid="{00000000-0005-0000-0000-000055CA0000}"/>
    <cellStyle name="SAPBEXHLevel2X 12 3 2" xfId="51796" xr:uid="{00000000-0005-0000-0000-000056CA0000}"/>
    <cellStyle name="SAPBEXHLevel2X 12 3 3" xfId="51797" xr:uid="{00000000-0005-0000-0000-000057CA0000}"/>
    <cellStyle name="SAPBEXHLevel2X 12 4" xfId="51798" xr:uid="{00000000-0005-0000-0000-000058CA0000}"/>
    <cellStyle name="SAPBEXHLevel2X 12 5" xfId="51799" xr:uid="{00000000-0005-0000-0000-000059CA0000}"/>
    <cellStyle name="SAPBEXHLevel2X 13" xfId="51800" xr:uid="{00000000-0005-0000-0000-00005ACA0000}"/>
    <cellStyle name="SAPBEXHLevel2X 13 2" xfId="51801" xr:uid="{00000000-0005-0000-0000-00005BCA0000}"/>
    <cellStyle name="SAPBEXHLevel2X 13 2 2" xfId="51802" xr:uid="{00000000-0005-0000-0000-00005CCA0000}"/>
    <cellStyle name="SAPBEXHLevel2X 13 2 3" xfId="51803" xr:uid="{00000000-0005-0000-0000-00005DCA0000}"/>
    <cellStyle name="SAPBEXHLevel2X 13 3" xfId="51804" xr:uid="{00000000-0005-0000-0000-00005ECA0000}"/>
    <cellStyle name="SAPBEXHLevel2X 13 3 2" xfId="51805" xr:uid="{00000000-0005-0000-0000-00005FCA0000}"/>
    <cellStyle name="SAPBEXHLevel2X 13 3 3" xfId="51806" xr:uid="{00000000-0005-0000-0000-000060CA0000}"/>
    <cellStyle name="SAPBEXHLevel2X 13 4" xfId="51807" xr:uid="{00000000-0005-0000-0000-000061CA0000}"/>
    <cellStyle name="SAPBEXHLevel2X 13 5" xfId="51808" xr:uid="{00000000-0005-0000-0000-000062CA0000}"/>
    <cellStyle name="SAPBEXHLevel2X 14" xfId="51809" xr:uid="{00000000-0005-0000-0000-000063CA0000}"/>
    <cellStyle name="SAPBEXHLevel2X 14 2" xfId="51810" xr:uid="{00000000-0005-0000-0000-000064CA0000}"/>
    <cellStyle name="SAPBEXHLevel2X 14 2 2" xfId="51811" xr:uid="{00000000-0005-0000-0000-000065CA0000}"/>
    <cellStyle name="SAPBEXHLevel2X 14 2 3" xfId="51812" xr:uid="{00000000-0005-0000-0000-000066CA0000}"/>
    <cellStyle name="SAPBEXHLevel2X 14 3" xfId="51813" xr:uid="{00000000-0005-0000-0000-000067CA0000}"/>
    <cellStyle name="SAPBEXHLevel2X 14 3 2" xfId="51814" xr:uid="{00000000-0005-0000-0000-000068CA0000}"/>
    <cellStyle name="SAPBEXHLevel2X 14 3 3" xfId="51815" xr:uid="{00000000-0005-0000-0000-000069CA0000}"/>
    <cellStyle name="SAPBEXHLevel2X 14 4" xfId="51816" xr:uid="{00000000-0005-0000-0000-00006ACA0000}"/>
    <cellStyle name="SAPBEXHLevel2X 14 5" xfId="51817" xr:uid="{00000000-0005-0000-0000-00006BCA0000}"/>
    <cellStyle name="SAPBEXHLevel2X 15" xfId="51818" xr:uid="{00000000-0005-0000-0000-00006CCA0000}"/>
    <cellStyle name="SAPBEXHLevel2X 15 2" xfId="51819" xr:uid="{00000000-0005-0000-0000-00006DCA0000}"/>
    <cellStyle name="SAPBEXHLevel2X 15 2 2" xfId="51820" xr:uid="{00000000-0005-0000-0000-00006ECA0000}"/>
    <cellStyle name="SAPBEXHLevel2X 15 2 3" xfId="51821" xr:uid="{00000000-0005-0000-0000-00006FCA0000}"/>
    <cellStyle name="SAPBEXHLevel2X 15 3" xfId="51822" xr:uid="{00000000-0005-0000-0000-000070CA0000}"/>
    <cellStyle name="SAPBEXHLevel2X 15 3 2" xfId="51823" xr:uid="{00000000-0005-0000-0000-000071CA0000}"/>
    <cellStyle name="SAPBEXHLevel2X 15 3 3" xfId="51824" xr:uid="{00000000-0005-0000-0000-000072CA0000}"/>
    <cellStyle name="SAPBEXHLevel2X 15 4" xfId="51825" xr:uid="{00000000-0005-0000-0000-000073CA0000}"/>
    <cellStyle name="SAPBEXHLevel2X 15 5" xfId="51826" xr:uid="{00000000-0005-0000-0000-000074CA0000}"/>
    <cellStyle name="SAPBEXHLevel2X 16" xfId="51827" xr:uid="{00000000-0005-0000-0000-000075CA0000}"/>
    <cellStyle name="SAPBEXHLevel2X 16 2" xfId="51828" xr:uid="{00000000-0005-0000-0000-000076CA0000}"/>
    <cellStyle name="SAPBEXHLevel2X 16 2 2" xfId="51829" xr:uid="{00000000-0005-0000-0000-000077CA0000}"/>
    <cellStyle name="SAPBEXHLevel2X 16 2 3" xfId="51830" xr:uid="{00000000-0005-0000-0000-000078CA0000}"/>
    <cellStyle name="SAPBEXHLevel2X 16 3" xfId="51831" xr:uid="{00000000-0005-0000-0000-000079CA0000}"/>
    <cellStyle name="SAPBEXHLevel2X 16 3 2" xfId="51832" xr:uid="{00000000-0005-0000-0000-00007ACA0000}"/>
    <cellStyle name="SAPBEXHLevel2X 16 3 3" xfId="51833" xr:uid="{00000000-0005-0000-0000-00007BCA0000}"/>
    <cellStyle name="SAPBEXHLevel2X 16 4" xfId="51834" xr:uid="{00000000-0005-0000-0000-00007CCA0000}"/>
    <cellStyle name="SAPBEXHLevel2X 16 5" xfId="51835" xr:uid="{00000000-0005-0000-0000-00007DCA0000}"/>
    <cellStyle name="SAPBEXHLevel2X 17" xfId="51836" xr:uid="{00000000-0005-0000-0000-00007ECA0000}"/>
    <cellStyle name="SAPBEXHLevel2X 17 2" xfId="51837" xr:uid="{00000000-0005-0000-0000-00007FCA0000}"/>
    <cellStyle name="SAPBEXHLevel2X 17 3" xfId="51838" xr:uid="{00000000-0005-0000-0000-000080CA0000}"/>
    <cellStyle name="SAPBEXHLevel2X 18" xfId="51839" xr:uid="{00000000-0005-0000-0000-000081CA0000}"/>
    <cellStyle name="SAPBEXHLevel2X 18 2" xfId="51840" xr:uid="{00000000-0005-0000-0000-000082CA0000}"/>
    <cellStyle name="SAPBEXHLevel2X 18 3" xfId="51841" xr:uid="{00000000-0005-0000-0000-000083CA0000}"/>
    <cellStyle name="SAPBEXHLevel2X 19" xfId="51842" xr:uid="{00000000-0005-0000-0000-000084CA0000}"/>
    <cellStyle name="SAPBEXHLevel2X 19 2" xfId="51843" xr:uid="{00000000-0005-0000-0000-000085CA0000}"/>
    <cellStyle name="SAPBEXHLevel2X 2" xfId="51844" xr:uid="{00000000-0005-0000-0000-000086CA0000}"/>
    <cellStyle name="SAPBEXHLevel2X 2 2" xfId="51845" xr:uid="{00000000-0005-0000-0000-000087CA0000}"/>
    <cellStyle name="SAPBEXHLevel2X 2 2 2" xfId="51846" xr:uid="{00000000-0005-0000-0000-000088CA0000}"/>
    <cellStyle name="SAPBEXHLevel2X 2 2 3" xfId="51847" xr:uid="{00000000-0005-0000-0000-000089CA0000}"/>
    <cellStyle name="SAPBEXHLevel2X 2 2 4" xfId="51848" xr:uid="{00000000-0005-0000-0000-00008ACA0000}"/>
    <cellStyle name="SAPBEXHLevel2X 2 3" xfId="51849" xr:uid="{00000000-0005-0000-0000-00008BCA0000}"/>
    <cellStyle name="SAPBEXHLevel2X 2 3 2" xfId="51850" xr:uid="{00000000-0005-0000-0000-00008CCA0000}"/>
    <cellStyle name="SAPBEXHLevel2X 2 3 3" xfId="51851" xr:uid="{00000000-0005-0000-0000-00008DCA0000}"/>
    <cellStyle name="SAPBEXHLevel2X 2 4" xfId="51852" xr:uid="{00000000-0005-0000-0000-00008ECA0000}"/>
    <cellStyle name="SAPBEXHLevel2X 2 4 2" xfId="51853" xr:uid="{00000000-0005-0000-0000-00008FCA0000}"/>
    <cellStyle name="SAPBEXHLevel2X 2 5" xfId="51854" xr:uid="{00000000-0005-0000-0000-000090CA0000}"/>
    <cellStyle name="SAPBEXHLevel2X 2 6" xfId="51855" xr:uid="{00000000-0005-0000-0000-000091CA0000}"/>
    <cellStyle name="SAPBEXHLevel2X 20" xfId="51856" xr:uid="{00000000-0005-0000-0000-000092CA0000}"/>
    <cellStyle name="SAPBEXHLevel2X 21" xfId="51857" xr:uid="{00000000-0005-0000-0000-000093CA0000}"/>
    <cellStyle name="SAPBEXHLevel2X 3" xfId="51858" xr:uid="{00000000-0005-0000-0000-000094CA0000}"/>
    <cellStyle name="SAPBEXHLevel2X 3 2" xfId="51859" xr:uid="{00000000-0005-0000-0000-000095CA0000}"/>
    <cellStyle name="SAPBEXHLevel2X 3 2 2" xfId="51860" xr:uid="{00000000-0005-0000-0000-000096CA0000}"/>
    <cellStyle name="SAPBEXHLevel2X 3 2 3" xfId="51861" xr:uid="{00000000-0005-0000-0000-000097CA0000}"/>
    <cellStyle name="SAPBEXHLevel2X 3 2 4" xfId="51862" xr:uid="{00000000-0005-0000-0000-000098CA0000}"/>
    <cellStyle name="SAPBEXHLevel2X 3 3" xfId="51863" xr:uid="{00000000-0005-0000-0000-000099CA0000}"/>
    <cellStyle name="SAPBEXHLevel2X 3 3 2" xfId="51864" xr:uid="{00000000-0005-0000-0000-00009ACA0000}"/>
    <cellStyle name="SAPBEXHLevel2X 3 3 3" xfId="51865" xr:uid="{00000000-0005-0000-0000-00009BCA0000}"/>
    <cellStyle name="SAPBEXHLevel2X 3 4" xfId="51866" xr:uid="{00000000-0005-0000-0000-00009CCA0000}"/>
    <cellStyle name="SAPBEXHLevel2X 3 4 2" xfId="51867" xr:uid="{00000000-0005-0000-0000-00009DCA0000}"/>
    <cellStyle name="SAPBEXHLevel2X 3 5" xfId="51868" xr:uid="{00000000-0005-0000-0000-00009ECA0000}"/>
    <cellStyle name="SAPBEXHLevel2X 4" xfId="51869" xr:uid="{00000000-0005-0000-0000-00009FCA0000}"/>
    <cellStyle name="SAPBEXHLevel2X 4 2" xfId="51870" xr:uid="{00000000-0005-0000-0000-0000A0CA0000}"/>
    <cellStyle name="SAPBEXHLevel2X 4 2 2" xfId="51871" xr:uid="{00000000-0005-0000-0000-0000A1CA0000}"/>
    <cellStyle name="SAPBEXHLevel2X 4 2 3" xfId="51872" xr:uid="{00000000-0005-0000-0000-0000A2CA0000}"/>
    <cellStyle name="SAPBEXHLevel2X 4 3" xfId="51873" xr:uid="{00000000-0005-0000-0000-0000A3CA0000}"/>
    <cellStyle name="SAPBEXHLevel2X 4 3 2" xfId="51874" xr:uid="{00000000-0005-0000-0000-0000A4CA0000}"/>
    <cellStyle name="SAPBEXHLevel2X 4 3 3" xfId="51875" xr:uid="{00000000-0005-0000-0000-0000A5CA0000}"/>
    <cellStyle name="SAPBEXHLevel2X 4 4" xfId="51876" xr:uid="{00000000-0005-0000-0000-0000A6CA0000}"/>
    <cellStyle name="SAPBEXHLevel2X 4 5" xfId="51877" xr:uid="{00000000-0005-0000-0000-0000A7CA0000}"/>
    <cellStyle name="SAPBEXHLevel2X 5" xfId="51878" xr:uid="{00000000-0005-0000-0000-0000A8CA0000}"/>
    <cellStyle name="SAPBEXHLevel2X 5 2" xfId="51879" xr:uid="{00000000-0005-0000-0000-0000A9CA0000}"/>
    <cellStyle name="SAPBEXHLevel2X 5 2 2" xfId="51880" xr:uid="{00000000-0005-0000-0000-0000AACA0000}"/>
    <cellStyle name="SAPBEXHLevel2X 5 2 3" xfId="51881" xr:uid="{00000000-0005-0000-0000-0000ABCA0000}"/>
    <cellStyle name="SAPBEXHLevel2X 5 3" xfId="51882" xr:uid="{00000000-0005-0000-0000-0000ACCA0000}"/>
    <cellStyle name="SAPBEXHLevel2X 5 3 2" xfId="51883" xr:uid="{00000000-0005-0000-0000-0000ADCA0000}"/>
    <cellStyle name="SAPBEXHLevel2X 5 3 3" xfId="51884" xr:uid="{00000000-0005-0000-0000-0000AECA0000}"/>
    <cellStyle name="SAPBEXHLevel2X 5 4" xfId="51885" xr:uid="{00000000-0005-0000-0000-0000AFCA0000}"/>
    <cellStyle name="SAPBEXHLevel2X 5 5" xfId="51886" xr:uid="{00000000-0005-0000-0000-0000B0CA0000}"/>
    <cellStyle name="SAPBEXHLevel2X 6" xfId="51887" xr:uid="{00000000-0005-0000-0000-0000B1CA0000}"/>
    <cellStyle name="SAPBEXHLevel2X 6 2" xfId="51888" xr:uid="{00000000-0005-0000-0000-0000B2CA0000}"/>
    <cellStyle name="SAPBEXHLevel2X 6 2 2" xfId="51889" xr:uid="{00000000-0005-0000-0000-0000B3CA0000}"/>
    <cellStyle name="SAPBEXHLevel2X 6 2 3" xfId="51890" xr:uid="{00000000-0005-0000-0000-0000B4CA0000}"/>
    <cellStyle name="SAPBEXHLevel2X 6 3" xfId="51891" xr:uid="{00000000-0005-0000-0000-0000B5CA0000}"/>
    <cellStyle name="SAPBEXHLevel2X 6 3 2" xfId="51892" xr:uid="{00000000-0005-0000-0000-0000B6CA0000}"/>
    <cellStyle name="SAPBEXHLevel2X 6 3 3" xfId="51893" xr:uid="{00000000-0005-0000-0000-0000B7CA0000}"/>
    <cellStyle name="SAPBEXHLevel2X 6 4" xfId="51894" xr:uid="{00000000-0005-0000-0000-0000B8CA0000}"/>
    <cellStyle name="SAPBEXHLevel2X 6 5" xfId="51895" xr:uid="{00000000-0005-0000-0000-0000B9CA0000}"/>
    <cellStyle name="SAPBEXHLevel2X 7" xfId="51896" xr:uid="{00000000-0005-0000-0000-0000BACA0000}"/>
    <cellStyle name="SAPBEXHLevel2X 7 2" xfId="51897" xr:uid="{00000000-0005-0000-0000-0000BBCA0000}"/>
    <cellStyle name="SAPBEXHLevel2X 7 2 2" xfId="51898" xr:uid="{00000000-0005-0000-0000-0000BCCA0000}"/>
    <cellStyle name="SAPBEXHLevel2X 7 2 3" xfId="51899" xr:uid="{00000000-0005-0000-0000-0000BDCA0000}"/>
    <cellStyle name="SAPBEXHLevel2X 7 3" xfId="51900" xr:uid="{00000000-0005-0000-0000-0000BECA0000}"/>
    <cellStyle name="SAPBEXHLevel2X 7 3 2" xfId="51901" xr:uid="{00000000-0005-0000-0000-0000BFCA0000}"/>
    <cellStyle name="SAPBEXHLevel2X 7 3 3" xfId="51902" xr:uid="{00000000-0005-0000-0000-0000C0CA0000}"/>
    <cellStyle name="SAPBEXHLevel2X 7 4" xfId="51903" xr:uid="{00000000-0005-0000-0000-0000C1CA0000}"/>
    <cellStyle name="SAPBEXHLevel2X 7 5" xfId="51904" xr:uid="{00000000-0005-0000-0000-0000C2CA0000}"/>
    <cellStyle name="SAPBEXHLevel2X 8" xfId="51905" xr:uid="{00000000-0005-0000-0000-0000C3CA0000}"/>
    <cellStyle name="SAPBEXHLevel2X 8 2" xfId="51906" xr:uid="{00000000-0005-0000-0000-0000C4CA0000}"/>
    <cellStyle name="SAPBEXHLevel2X 8 2 2" xfId="51907" xr:uid="{00000000-0005-0000-0000-0000C5CA0000}"/>
    <cellStyle name="SAPBEXHLevel2X 8 2 3" xfId="51908" xr:uid="{00000000-0005-0000-0000-0000C6CA0000}"/>
    <cellStyle name="SAPBEXHLevel2X 8 3" xfId="51909" xr:uid="{00000000-0005-0000-0000-0000C7CA0000}"/>
    <cellStyle name="SAPBEXHLevel2X 8 3 2" xfId="51910" xr:uid="{00000000-0005-0000-0000-0000C8CA0000}"/>
    <cellStyle name="SAPBEXHLevel2X 8 3 3" xfId="51911" xr:uid="{00000000-0005-0000-0000-0000C9CA0000}"/>
    <cellStyle name="SAPBEXHLevel2X 8 4" xfId="51912" xr:uid="{00000000-0005-0000-0000-0000CACA0000}"/>
    <cellStyle name="SAPBEXHLevel2X 8 5" xfId="51913" xr:uid="{00000000-0005-0000-0000-0000CBCA0000}"/>
    <cellStyle name="SAPBEXHLevel2X 9" xfId="51914" xr:uid="{00000000-0005-0000-0000-0000CCCA0000}"/>
    <cellStyle name="SAPBEXHLevel2X 9 2" xfId="51915" xr:uid="{00000000-0005-0000-0000-0000CDCA0000}"/>
    <cellStyle name="SAPBEXHLevel2X 9 2 2" xfId="51916" xr:uid="{00000000-0005-0000-0000-0000CECA0000}"/>
    <cellStyle name="SAPBEXHLevel2X 9 2 3" xfId="51917" xr:uid="{00000000-0005-0000-0000-0000CFCA0000}"/>
    <cellStyle name="SAPBEXHLevel2X 9 3" xfId="51918" xr:uid="{00000000-0005-0000-0000-0000D0CA0000}"/>
    <cellStyle name="SAPBEXHLevel2X 9 3 2" xfId="51919" xr:uid="{00000000-0005-0000-0000-0000D1CA0000}"/>
    <cellStyle name="SAPBEXHLevel2X 9 3 3" xfId="51920" xr:uid="{00000000-0005-0000-0000-0000D2CA0000}"/>
    <cellStyle name="SAPBEXHLevel2X 9 4" xfId="51921" xr:uid="{00000000-0005-0000-0000-0000D3CA0000}"/>
    <cellStyle name="SAPBEXHLevel2X 9 5" xfId="51922" xr:uid="{00000000-0005-0000-0000-0000D4CA0000}"/>
    <cellStyle name="SAPBEXHLevel3" xfId="51923" xr:uid="{00000000-0005-0000-0000-0000D5CA0000}"/>
    <cellStyle name="SAPBEXHLevel3 10" xfId="51924" xr:uid="{00000000-0005-0000-0000-0000D6CA0000}"/>
    <cellStyle name="SAPBEXHLevel3 10 2" xfId="51925" xr:uid="{00000000-0005-0000-0000-0000D7CA0000}"/>
    <cellStyle name="SAPBEXHLevel3 10 2 2" xfId="51926" xr:uid="{00000000-0005-0000-0000-0000D8CA0000}"/>
    <cellStyle name="SAPBEXHLevel3 10 2 3" xfId="51927" xr:uid="{00000000-0005-0000-0000-0000D9CA0000}"/>
    <cellStyle name="SAPBEXHLevel3 10 3" xfId="51928" xr:uid="{00000000-0005-0000-0000-0000DACA0000}"/>
    <cellStyle name="SAPBEXHLevel3 10 3 2" xfId="51929" xr:uid="{00000000-0005-0000-0000-0000DBCA0000}"/>
    <cellStyle name="SAPBEXHLevel3 10 3 3" xfId="51930" xr:uid="{00000000-0005-0000-0000-0000DCCA0000}"/>
    <cellStyle name="SAPBEXHLevel3 10 4" xfId="51931" xr:uid="{00000000-0005-0000-0000-0000DDCA0000}"/>
    <cellStyle name="SAPBEXHLevel3 10 4 2" xfId="51932" xr:uid="{00000000-0005-0000-0000-0000DECA0000}"/>
    <cellStyle name="SAPBEXHLevel3 10 5" xfId="51933" xr:uid="{00000000-0005-0000-0000-0000DFCA0000}"/>
    <cellStyle name="SAPBEXHLevel3 11" xfId="51934" xr:uid="{00000000-0005-0000-0000-0000E0CA0000}"/>
    <cellStyle name="SAPBEXHLevel3 11 2" xfId="51935" xr:uid="{00000000-0005-0000-0000-0000E1CA0000}"/>
    <cellStyle name="SAPBEXHLevel3 11 2 2" xfId="51936" xr:uid="{00000000-0005-0000-0000-0000E2CA0000}"/>
    <cellStyle name="SAPBEXHLevel3 11 2 3" xfId="51937" xr:uid="{00000000-0005-0000-0000-0000E3CA0000}"/>
    <cellStyle name="SAPBEXHLevel3 11 3" xfId="51938" xr:uid="{00000000-0005-0000-0000-0000E4CA0000}"/>
    <cellStyle name="SAPBEXHLevel3 11 3 2" xfId="51939" xr:uid="{00000000-0005-0000-0000-0000E5CA0000}"/>
    <cellStyle name="SAPBEXHLevel3 11 3 3" xfId="51940" xr:uid="{00000000-0005-0000-0000-0000E6CA0000}"/>
    <cellStyle name="SAPBEXHLevel3 11 4" xfId="51941" xr:uid="{00000000-0005-0000-0000-0000E7CA0000}"/>
    <cellStyle name="SAPBEXHLevel3 11 4 2" xfId="51942" xr:uid="{00000000-0005-0000-0000-0000E8CA0000}"/>
    <cellStyle name="SAPBEXHLevel3 11 5" xfId="51943" xr:uid="{00000000-0005-0000-0000-0000E9CA0000}"/>
    <cellStyle name="SAPBEXHLevel3 12" xfId="51944" xr:uid="{00000000-0005-0000-0000-0000EACA0000}"/>
    <cellStyle name="SAPBEXHLevel3 12 2" xfId="51945" xr:uid="{00000000-0005-0000-0000-0000EBCA0000}"/>
    <cellStyle name="SAPBEXHLevel3 12 2 2" xfId="51946" xr:uid="{00000000-0005-0000-0000-0000ECCA0000}"/>
    <cellStyle name="SAPBEXHLevel3 12 2 3" xfId="51947" xr:uid="{00000000-0005-0000-0000-0000EDCA0000}"/>
    <cellStyle name="SAPBEXHLevel3 12 3" xfId="51948" xr:uid="{00000000-0005-0000-0000-0000EECA0000}"/>
    <cellStyle name="SAPBEXHLevel3 12 3 2" xfId="51949" xr:uid="{00000000-0005-0000-0000-0000EFCA0000}"/>
    <cellStyle name="SAPBEXHLevel3 12 3 3" xfId="51950" xr:uid="{00000000-0005-0000-0000-0000F0CA0000}"/>
    <cellStyle name="SAPBEXHLevel3 12 4" xfId="51951" xr:uid="{00000000-0005-0000-0000-0000F1CA0000}"/>
    <cellStyle name="SAPBEXHLevel3 12 4 2" xfId="51952" xr:uid="{00000000-0005-0000-0000-0000F2CA0000}"/>
    <cellStyle name="SAPBEXHLevel3 12 5" xfId="51953" xr:uid="{00000000-0005-0000-0000-0000F3CA0000}"/>
    <cellStyle name="SAPBEXHLevel3 13" xfId="51954" xr:uid="{00000000-0005-0000-0000-0000F4CA0000}"/>
    <cellStyle name="SAPBEXHLevel3 13 2" xfId="51955" xr:uid="{00000000-0005-0000-0000-0000F5CA0000}"/>
    <cellStyle name="SAPBEXHLevel3 13 2 2" xfId="51956" xr:uid="{00000000-0005-0000-0000-0000F6CA0000}"/>
    <cellStyle name="SAPBEXHLevel3 13 2 3" xfId="51957" xr:uid="{00000000-0005-0000-0000-0000F7CA0000}"/>
    <cellStyle name="SAPBEXHLevel3 13 3" xfId="51958" xr:uid="{00000000-0005-0000-0000-0000F8CA0000}"/>
    <cellStyle name="SAPBEXHLevel3 13 3 2" xfId="51959" xr:uid="{00000000-0005-0000-0000-0000F9CA0000}"/>
    <cellStyle name="SAPBEXHLevel3 13 3 3" xfId="51960" xr:uid="{00000000-0005-0000-0000-0000FACA0000}"/>
    <cellStyle name="SAPBEXHLevel3 13 4" xfId="51961" xr:uid="{00000000-0005-0000-0000-0000FBCA0000}"/>
    <cellStyle name="SAPBEXHLevel3 13 4 2" xfId="51962" xr:uid="{00000000-0005-0000-0000-0000FCCA0000}"/>
    <cellStyle name="SAPBEXHLevel3 13 5" xfId="51963" xr:uid="{00000000-0005-0000-0000-0000FDCA0000}"/>
    <cellStyle name="SAPBEXHLevel3 14" xfId="51964" xr:uid="{00000000-0005-0000-0000-0000FECA0000}"/>
    <cellStyle name="SAPBEXHLevel3 14 2" xfId="51965" xr:uid="{00000000-0005-0000-0000-0000FFCA0000}"/>
    <cellStyle name="SAPBEXHLevel3 14 2 2" xfId="51966" xr:uid="{00000000-0005-0000-0000-000000CB0000}"/>
    <cellStyle name="SAPBEXHLevel3 14 2 3" xfId="51967" xr:uid="{00000000-0005-0000-0000-000001CB0000}"/>
    <cellStyle name="SAPBEXHLevel3 14 3" xfId="51968" xr:uid="{00000000-0005-0000-0000-000002CB0000}"/>
    <cellStyle name="SAPBEXHLevel3 14 3 2" xfId="51969" xr:uid="{00000000-0005-0000-0000-000003CB0000}"/>
    <cellStyle name="SAPBEXHLevel3 14 3 3" xfId="51970" xr:uid="{00000000-0005-0000-0000-000004CB0000}"/>
    <cellStyle name="SAPBEXHLevel3 14 4" xfId="51971" xr:uid="{00000000-0005-0000-0000-000005CB0000}"/>
    <cellStyle name="SAPBEXHLevel3 14 4 2" xfId="51972" xr:uid="{00000000-0005-0000-0000-000006CB0000}"/>
    <cellStyle name="SAPBEXHLevel3 14 5" xfId="51973" xr:uid="{00000000-0005-0000-0000-000007CB0000}"/>
    <cellStyle name="SAPBEXHLevel3 15" xfId="51974" xr:uid="{00000000-0005-0000-0000-000008CB0000}"/>
    <cellStyle name="SAPBEXHLevel3 15 2" xfId="51975" xr:uid="{00000000-0005-0000-0000-000009CB0000}"/>
    <cellStyle name="SAPBEXHLevel3 15 2 2" xfId="51976" xr:uid="{00000000-0005-0000-0000-00000ACB0000}"/>
    <cellStyle name="SAPBEXHLevel3 15 2 3" xfId="51977" xr:uid="{00000000-0005-0000-0000-00000BCB0000}"/>
    <cellStyle name="SAPBEXHLevel3 15 3" xfId="51978" xr:uid="{00000000-0005-0000-0000-00000CCB0000}"/>
    <cellStyle name="SAPBEXHLevel3 15 3 2" xfId="51979" xr:uid="{00000000-0005-0000-0000-00000DCB0000}"/>
    <cellStyle name="SAPBEXHLevel3 15 3 3" xfId="51980" xr:uid="{00000000-0005-0000-0000-00000ECB0000}"/>
    <cellStyle name="SAPBEXHLevel3 15 4" xfId="51981" xr:uid="{00000000-0005-0000-0000-00000FCB0000}"/>
    <cellStyle name="SAPBEXHLevel3 15 4 2" xfId="51982" xr:uid="{00000000-0005-0000-0000-000010CB0000}"/>
    <cellStyle name="SAPBEXHLevel3 15 5" xfId="51983" xr:uid="{00000000-0005-0000-0000-000011CB0000}"/>
    <cellStyle name="SAPBEXHLevel3 16" xfId="51984" xr:uid="{00000000-0005-0000-0000-000012CB0000}"/>
    <cellStyle name="SAPBEXHLevel3 16 2" xfId="51985" xr:uid="{00000000-0005-0000-0000-000013CB0000}"/>
    <cellStyle name="SAPBEXHLevel3 16 2 2" xfId="51986" xr:uid="{00000000-0005-0000-0000-000014CB0000}"/>
    <cellStyle name="SAPBEXHLevel3 16 2 3" xfId="51987" xr:uid="{00000000-0005-0000-0000-000015CB0000}"/>
    <cellStyle name="SAPBEXHLevel3 16 3" xfId="51988" xr:uid="{00000000-0005-0000-0000-000016CB0000}"/>
    <cellStyle name="SAPBEXHLevel3 16 3 2" xfId="51989" xr:uid="{00000000-0005-0000-0000-000017CB0000}"/>
    <cellStyle name="SAPBEXHLevel3 16 3 3" xfId="51990" xr:uid="{00000000-0005-0000-0000-000018CB0000}"/>
    <cellStyle name="SAPBEXHLevel3 16 4" xfId="51991" xr:uid="{00000000-0005-0000-0000-000019CB0000}"/>
    <cellStyle name="SAPBEXHLevel3 16 4 2" xfId="51992" xr:uid="{00000000-0005-0000-0000-00001ACB0000}"/>
    <cellStyle name="SAPBEXHLevel3 16 5" xfId="51993" xr:uid="{00000000-0005-0000-0000-00001BCB0000}"/>
    <cellStyle name="SAPBEXHLevel3 17" xfId="51994" xr:uid="{00000000-0005-0000-0000-00001CCB0000}"/>
    <cellStyle name="SAPBEXHLevel3 17 2" xfId="51995" xr:uid="{00000000-0005-0000-0000-00001DCB0000}"/>
    <cellStyle name="SAPBEXHLevel3 17 3" xfId="51996" xr:uid="{00000000-0005-0000-0000-00001ECB0000}"/>
    <cellStyle name="SAPBEXHLevel3 18" xfId="51997" xr:uid="{00000000-0005-0000-0000-00001FCB0000}"/>
    <cellStyle name="SAPBEXHLevel3 18 2" xfId="51998" xr:uid="{00000000-0005-0000-0000-000020CB0000}"/>
    <cellStyle name="SAPBEXHLevel3 18 3" xfId="51999" xr:uid="{00000000-0005-0000-0000-000021CB0000}"/>
    <cellStyle name="SAPBEXHLevel3 19" xfId="52000" xr:uid="{00000000-0005-0000-0000-000022CB0000}"/>
    <cellStyle name="SAPBEXHLevel3 19 2" xfId="52001" xr:uid="{00000000-0005-0000-0000-000023CB0000}"/>
    <cellStyle name="SAPBEXHLevel3 2" xfId="52002" xr:uid="{00000000-0005-0000-0000-000024CB0000}"/>
    <cellStyle name="SAPBEXHLevel3 2 2" xfId="52003" xr:uid="{00000000-0005-0000-0000-000025CB0000}"/>
    <cellStyle name="SAPBEXHLevel3 2 2 2" xfId="52004" xr:uid="{00000000-0005-0000-0000-000026CB0000}"/>
    <cellStyle name="SAPBEXHLevel3 2 2 3" xfId="52005" xr:uid="{00000000-0005-0000-0000-000027CB0000}"/>
    <cellStyle name="SAPBEXHLevel3 2 2 4" xfId="52006" xr:uid="{00000000-0005-0000-0000-000028CB0000}"/>
    <cellStyle name="SAPBEXHLevel3 2 3" xfId="52007" xr:uid="{00000000-0005-0000-0000-000029CB0000}"/>
    <cellStyle name="SAPBEXHLevel3 2 3 2" xfId="52008" xr:uid="{00000000-0005-0000-0000-00002ACB0000}"/>
    <cellStyle name="SAPBEXHLevel3 2 3 3" xfId="52009" xr:uid="{00000000-0005-0000-0000-00002BCB0000}"/>
    <cellStyle name="SAPBEXHLevel3 2 4" xfId="52010" xr:uid="{00000000-0005-0000-0000-00002CCB0000}"/>
    <cellStyle name="SAPBEXHLevel3 2 4 2" xfId="52011" xr:uid="{00000000-0005-0000-0000-00002DCB0000}"/>
    <cellStyle name="SAPBEXHLevel3 2 5" xfId="52012" xr:uid="{00000000-0005-0000-0000-00002ECB0000}"/>
    <cellStyle name="SAPBEXHLevel3 20" xfId="52013" xr:uid="{00000000-0005-0000-0000-00002FCB0000}"/>
    <cellStyle name="SAPBEXHLevel3 21" xfId="52014" xr:uid="{00000000-0005-0000-0000-000030CB0000}"/>
    <cellStyle name="SAPBEXHLevel3 3" xfId="52015" xr:uid="{00000000-0005-0000-0000-000031CB0000}"/>
    <cellStyle name="SAPBEXHLevel3 3 2" xfId="52016" xr:uid="{00000000-0005-0000-0000-000032CB0000}"/>
    <cellStyle name="SAPBEXHLevel3 3 2 2" xfId="52017" xr:uid="{00000000-0005-0000-0000-000033CB0000}"/>
    <cellStyle name="SAPBEXHLevel3 3 2 3" xfId="52018" xr:uid="{00000000-0005-0000-0000-000034CB0000}"/>
    <cellStyle name="SAPBEXHLevel3 3 2 4" xfId="52019" xr:uid="{00000000-0005-0000-0000-000035CB0000}"/>
    <cellStyle name="SAPBEXHLevel3 3 3" xfId="52020" xr:uid="{00000000-0005-0000-0000-000036CB0000}"/>
    <cellStyle name="SAPBEXHLevel3 3 3 2" xfId="52021" xr:uid="{00000000-0005-0000-0000-000037CB0000}"/>
    <cellStyle name="SAPBEXHLevel3 3 3 3" xfId="52022" xr:uid="{00000000-0005-0000-0000-000038CB0000}"/>
    <cellStyle name="SAPBEXHLevel3 3 4" xfId="52023" xr:uid="{00000000-0005-0000-0000-000039CB0000}"/>
    <cellStyle name="SAPBEXHLevel3 3 4 2" xfId="52024" xr:uid="{00000000-0005-0000-0000-00003ACB0000}"/>
    <cellStyle name="SAPBEXHLevel3 3 5" xfId="52025" xr:uid="{00000000-0005-0000-0000-00003BCB0000}"/>
    <cellStyle name="SAPBEXHLevel3 4" xfId="52026" xr:uid="{00000000-0005-0000-0000-00003CCB0000}"/>
    <cellStyle name="SAPBEXHLevel3 4 2" xfId="52027" xr:uid="{00000000-0005-0000-0000-00003DCB0000}"/>
    <cellStyle name="SAPBEXHLevel3 4 2 2" xfId="52028" xr:uid="{00000000-0005-0000-0000-00003ECB0000}"/>
    <cellStyle name="SAPBEXHLevel3 4 2 3" xfId="52029" xr:uid="{00000000-0005-0000-0000-00003FCB0000}"/>
    <cellStyle name="SAPBEXHLevel3 4 2 4" xfId="52030" xr:uid="{00000000-0005-0000-0000-000040CB0000}"/>
    <cellStyle name="SAPBEXHLevel3 4 3" xfId="52031" xr:uid="{00000000-0005-0000-0000-000041CB0000}"/>
    <cellStyle name="SAPBEXHLevel3 4 3 2" xfId="52032" xr:uid="{00000000-0005-0000-0000-000042CB0000}"/>
    <cellStyle name="SAPBEXHLevel3 4 3 3" xfId="52033" xr:uid="{00000000-0005-0000-0000-000043CB0000}"/>
    <cellStyle name="SAPBEXHLevel3 4 4" xfId="52034" xr:uid="{00000000-0005-0000-0000-000044CB0000}"/>
    <cellStyle name="SAPBEXHLevel3 4 4 2" xfId="52035" xr:uid="{00000000-0005-0000-0000-000045CB0000}"/>
    <cellStyle name="SAPBEXHLevel3 4 5" xfId="52036" xr:uid="{00000000-0005-0000-0000-000046CB0000}"/>
    <cellStyle name="SAPBEXHLevel3 5" xfId="52037" xr:uid="{00000000-0005-0000-0000-000047CB0000}"/>
    <cellStyle name="SAPBEXHLevel3 5 2" xfId="52038" xr:uid="{00000000-0005-0000-0000-000048CB0000}"/>
    <cellStyle name="SAPBEXHLevel3 5 2 2" xfId="52039" xr:uid="{00000000-0005-0000-0000-000049CB0000}"/>
    <cellStyle name="SAPBEXHLevel3 5 2 3" xfId="52040" xr:uid="{00000000-0005-0000-0000-00004ACB0000}"/>
    <cellStyle name="SAPBEXHLevel3 5 3" xfId="52041" xr:uid="{00000000-0005-0000-0000-00004BCB0000}"/>
    <cellStyle name="SAPBEXHLevel3 5 3 2" xfId="52042" xr:uid="{00000000-0005-0000-0000-00004CCB0000}"/>
    <cellStyle name="SAPBEXHLevel3 5 3 3" xfId="52043" xr:uid="{00000000-0005-0000-0000-00004DCB0000}"/>
    <cellStyle name="SAPBEXHLevel3 5 4" xfId="52044" xr:uid="{00000000-0005-0000-0000-00004ECB0000}"/>
    <cellStyle name="SAPBEXHLevel3 5 4 2" xfId="52045" xr:uid="{00000000-0005-0000-0000-00004FCB0000}"/>
    <cellStyle name="SAPBEXHLevel3 5 5" xfId="52046" xr:uid="{00000000-0005-0000-0000-000050CB0000}"/>
    <cellStyle name="SAPBEXHLevel3 6" xfId="52047" xr:uid="{00000000-0005-0000-0000-000051CB0000}"/>
    <cellStyle name="SAPBEXHLevel3 6 2" xfId="52048" xr:uid="{00000000-0005-0000-0000-000052CB0000}"/>
    <cellStyle name="SAPBEXHLevel3 6 2 2" xfId="52049" xr:uid="{00000000-0005-0000-0000-000053CB0000}"/>
    <cellStyle name="SAPBEXHLevel3 6 2 3" xfId="52050" xr:uid="{00000000-0005-0000-0000-000054CB0000}"/>
    <cellStyle name="SAPBEXHLevel3 6 3" xfId="52051" xr:uid="{00000000-0005-0000-0000-000055CB0000}"/>
    <cellStyle name="SAPBEXHLevel3 6 3 2" xfId="52052" xr:uid="{00000000-0005-0000-0000-000056CB0000}"/>
    <cellStyle name="SAPBEXHLevel3 6 3 3" xfId="52053" xr:uid="{00000000-0005-0000-0000-000057CB0000}"/>
    <cellStyle name="SAPBEXHLevel3 6 4" xfId="52054" xr:uid="{00000000-0005-0000-0000-000058CB0000}"/>
    <cellStyle name="SAPBEXHLevel3 6 4 2" xfId="52055" xr:uid="{00000000-0005-0000-0000-000059CB0000}"/>
    <cellStyle name="SAPBEXHLevel3 6 5" xfId="52056" xr:uid="{00000000-0005-0000-0000-00005ACB0000}"/>
    <cellStyle name="SAPBEXHLevel3 7" xfId="52057" xr:uid="{00000000-0005-0000-0000-00005BCB0000}"/>
    <cellStyle name="SAPBEXHLevel3 7 2" xfId="52058" xr:uid="{00000000-0005-0000-0000-00005CCB0000}"/>
    <cellStyle name="SAPBEXHLevel3 7 2 2" xfId="52059" xr:uid="{00000000-0005-0000-0000-00005DCB0000}"/>
    <cellStyle name="SAPBEXHLevel3 7 2 3" xfId="52060" xr:uid="{00000000-0005-0000-0000-00005ECB0000}"/>
    <cellStyle name="SAPBEXHLevel3 7 3" xfId="52061" xr:uid="{00000000-0005-0000-0000-00005FCB0000}"/>
    <cellStyle name="SAPBEXHLevel3 7 3 2" xfId="52062" xr:uid="{00000000-0005-0000-0000-000060CB0000}"/>
    <cellStyle name="SAPBEXHLevel3 7 3 3" xfId="52063" xr:uid="{00000000-0005-0000-0000-000061CB0000}"/>
    <cellStyle name="SAPBEXHLevel3 7 4" xfId="52064" xr:uid="{00000000-0005-0000-0000-000062CB0000}"/>
    <cellStyle name="SAPBEXHLevel3 7 4 2" xfId="52065" xr:uid="{00000000-0005-0000-0000-000063CB0000}"/>
    <cellStyle name="SAPBEXHLevel3 7 5" xfId="52066" xr:uid="{00000000-0005-0000-0000-000064CB0000}"/>
    <cellStyle name="SAPBEXHLevel3 8" xfId="52067" xr:uid="{00000000-0005-0000-0000-000065CB0000}"/>
    <cellStyle name="SAPBEXHLevel3 8 2" xfId="52068" xr:uid="{00000000-0005-0000-0000-000066CB0000}"/>
    <cellStyle name="SAPBEXHLevel3 8 2 2" xfId="52069" xr:uid="{00000000-0005-0000-0000-000067CB0000}"/>
    <cellStyle name="SAPBEXHLevel3 8 2 3" xfId="52070" xr:uid="{00000000-0005-0000-0000-000068CB0000}"/>
    <cellStyle name="SAPBEXHLevel3 8 3" xfId="52071" xr:uid="{00000000-0005-0000-0000-000069CB0000}"/>
    <cellStyle name="SAPBEXHLevel3 8 3 2" xfId="52072" xr:uid="{00000000-0005-0000-0000-00006ACB0000}"/>
    <cellStyle name="SAPBEXHLevel3 8 3 3" xfId="52073" xr:uid="{00000000-0005-0000-0000-00006BCB0000}"/>
    <cellStyle name="SAPBEXHLevel3 8 4" xfId="52074" xr:uid="{00000000-0005-0000-0000-00006CCB0000}"/>
    <cellStyle name="SAPBEXHLevel3 8 4 2" xfId="52075" xr:uid="{00000000-0005-0000-0000-00006DCB0000}"/>
    <cellStyle name="SAPBEXHLevel3 8 5" xfId="52076" xr:uid="{00000000-0005-0000-0000-00006ECB0000}"/>
    <cellStyle name="SAPBEXHLevel3 9" xfId="52077" xr:uid="{00000000-0005-0000-0000-00006FCB0000}"/>
    <cellStyle name="SAPBEXHLevel3 9 2" xfId="52078" xr:uid="{00000000-0005-0000-0000-000070CB0000}"/>
    <cellStyle name="SAPBEXHLevel3 9 2 2" xfId="52079" xr:uid="{00000000-0005-0000-0000-000071CB0000}"/>
    <cellStyle name="SAPBEXHLevel3 9 2 3" xfId="52080" xr:uid="{00000000-0005-0000-0000-000072CB0000}"/>
    <cellStyle name="SAPBEXHLevel3 9 3" xfId="52081" xr:uid="{00000000-0005-0000-0000-000073CB0000}"/>
    <cellStyle name="SAPBEXHLevel3 9 3 2" xfId="52082" xr:uid="{00000000-0005-0000-0000-000074CB0000}"/>
    <cellStyle name="SAPBEXHLevel3 9 3 3" xfId="52083" xr:uid="{00000000-0005-0000-0000-000075CB0000}"/>
    <cellStyle name="SAPBEXHLevel3 9 4" xfId="52084" xr:uid="{00000000-0005-0000-0000-000076CB0000}"/>
    <cellStyle name="SAPBEXHLevel3 9 4 2" xfId="52085" xr:uid="{00000000-0005-0000-0000-000077CB0000}"/>
    <cellStyle name="SAPBEXHLevel3 9 5" xfId="52086" xr:uid="{00000000-0005-0000-0000-000078CB0000}"/>
    <cellStyle name="SAPBEXHLevel3X" xfId="52087" xr:uid="{00000000-0005-0000-0000-000079CB0000}"/>
    <cellStyle name="SAPBEXHLevel3X 10" xfId="52088" xr:uid="{00000000-0005-0000-0000-00007ACB0000}"/>
    <cellStyle name="SAPBEXHLevel3X 10 2" xfId="52089" xr:uid="{00000000-0005-0000-0000-00007BCB0000}"/>
    <cellStyle name="SAPBEXHLevel3X 10 2 2" xfId="52090" xr:uid="{00000000-0005-0000-0000-00007CCB0000}"/>
    <cellStyle name="SAPBEXHLevel3X 10 2 3" xfId="52091" xr:uid="{00000000-0005-0000-0000-00007DCB0000}"/>
    <cellStyle name="SAPBEXHLevel3X 10 3" xfId="52092" xr:uid="{00000000-0005-0000-0000-00007ECB0000}"/>
    <cellStyle name="SAPBEXHLevel3X 10 3 2" xfId="52093" xr:uid="{00000000-0005-0000-0000-00007FCB0000}"/>
    <cellStyle name="SAPBEXHLevel3X 10 3 3" xfId="52094" xr:uid="{00000000-0005-0000-0000-000080CB0000}"/>
    <cellStyle name="SAPBEXHLevel3X 10 4" xfId="52095" xr:uid="{00000000-0005-0000-0000-000081CB0000}"/>
    <cellStyle name="SAPBEXHLevel3X 10 5" xfId="52096" xr:uid="{00000000-0005-0000-0000-000082CB0000}"/>
    <cellStyle name="SAPBEXHLevel3X 11" xfId="52097" xr:uid="{00000000-0005-0000-0000-000083CB0000}"/>
    <cellStyle name="SAPBEXHLevel3X 11 2" xfId="52098" xr:uid="{00000000-0005-0000-0000-000084CB0000}"/>
    <cellStyle name="SAPBEXHLevel3X 11 2 2" xfId="52099" xr:uid="{00000000-0005-0000-0000-000085CB0000}"/>
    <cellStyle name="SAPBEXHLevel3X 11 2 3" xfId="52100" xr:uid="{00000000-0005-0000-0000-000086CB0000}"/>
    <cellStyle name="SAPBEXHLevel3X 11 3" xfId="52101" xr:uid="{00000000-0005-0000-0000-000087CB0000}"/>
    <cellStyle name="SAPBEXHLevel3X 11 3 2" xfId="52102" xr:uid="{00000000-0005-0000-0000-000088CB0000}"/>
    <cellStyle name="SAPBEXHLevel3X 11 3 3" xfId="52103" xr:uid="{00000000-0005-0000-0000-000089CB0000}"/>
    <cellStyle name="SAPBEXHLevel3X 11 4" xfId="52104" xr:uid="{00000000-0005-0000-0000-00008ACB0000}"/>
    <cellStyle name="SAPBEXHLevel3X 11 5" xfId="52105" xr:uid="{00000000-0005-0000-0000-00008BCB0000}"/>
    <cellStyle name="SAPBEXHLevel3X 12" xfId="52106" xr:uid="{00000000-0005-0000-0000-00008CCB0000}"/>
    <cellStyle name="SAPBEXHLevel3X 12 2" xfId="52107" xr:uid="{00000000-0005-0000-0000-00008DCB0000}"/>
    <cellStyle name="SAPBEXHLevel3X 12 2 2" xfId="52108" xr:uid="{00000000-0005-0000-0000-00008ECB0000}"/>
    <cellStyle name="SAPBEXHLevel3X 12 2 3" xfId="52109" xr:uid="{00000000-0005-0000-0000-00008FCB0000}"/>
    <cellStyle name="SAPBEXHLevel3X 12 3" xfId="52110" xr:uid="{00000000-0005-0000-0000-000090CB0000}"/>
    <cellStyle name="SAPBEXHLevel3X 12 3 2" xfId="52111" xr:uid="{00000000-0005-0000-0000-000091CB0000}"/>
    <cellStyle name="SAPBEXHLevel3X 12 3 3" xfId="52112" xr:uid="{00000000-0005-0000-0000-000092CB0000}"/>
    <cellStyle name="SAPBEXHLevel3X 12 4" xfId="52113" xr:uid="{00000000-0005-0000-0000-000093CB0000}"/>
    <cellStyle name="SAPBEXHLevel3X 12 5" xfId="52114" xr:uid="{00000000-0005-0000-0000-000094CB0000}"/>
    <cellStyle name="SAPBEXHLevel3X 13" xfId="52115" xr:uid="{00000000-0005-0000-0000-000095CB0000}"/>
    <cellStyle name="SAPBEXHLevel3X 13 2" xfId="52116" xr:uid="{00000000-0005-0000-0000-000096CB0000}"/>
    <cellStyle name="SAPBEXHLevel3X 13 2 2" xfId="52117" xr:uid="{00000000-0005-0000-0000-000097CB0000}"/>
    <cellStyle name="SAPBEXHLevel3X 13 2 3" xfId="52118" xr:uid="{00000000-0005-0000-0000-000098CB0000}"/>
    <cellStyle name="SAPBEXHLevel3X 13 3" xfId="52119" xr:uid="{00000000-0005-0000-0000-000099CB0000}"/>
    <cellStyle name="SAPBEXHLevel3X 13 3 2" xfId="52120" xr:uid="{00000000-0005-0000-0000-00009ACB0000}"/>
    <cellStyle name="SAPBEXHLevel3X 13 3 3" xfId="52121" xr:uid="{00000000-0005-0000-0000-00009BCB0000}"/>
    <cellStyle name="SAPBEXHLevel3X 13 4" xfId="52122" xr:uid="{00000000-0005-0000-0000-00009CCB0000}"/>
    <cellStyle name="SAPBEXHLevel3X 13 5" xfId="52123" xr:uid="{00000000-0005-0000-0000-00009DCB0000}"/>
    <cellStyle name="SAPBEXHLevel3X 14" xfId="52124" xr:uid="{00000000-0005-0000-0000-00009ECB0000}"/>
    <cellStyle name="SAPBEXHLevel3X 14 2" xfId="52125" xr:uid="{00000000-0005-0000-0000-00009FCB0000}"/>
    <cellStyle name="SAPBEXHLevel3X 14 2 2" xfId="52126" xr:uid="{00000000-0005-0000-0000-0000A0CB0000}"/>
    <cellStyle name="SAPBEXHLevel3X 14 2 3" xfId="52127" xr:uid="{00000000-0005-0000-0000-0000A1CB0000}"/>
    <cellStyle name="SAPBEXHLevel3X 14 3" xfId="52128" xr:uid="{00000000-0005-0000-0000-0000A2CB0000}"/>
    <cellStyle name="SAPBEXHLevel3X 14 3 2" xfId="52129" xr:uid="{00000000-0005-0000-0000-0000A3CB0000}"/>
    <cellStyle name="SAPBEXHLevel3X 14 3 3" xfId="52130" xr:uid="{00000000-0005-0000-0000-0000A4CB0000}"/>
    <cellStyle name="SAPBEXHLevel3X 14 4" xfId="52131" xr:uid="{00000000-0005-0000-0000-0000A5CB0000}"/>
    <cellStyle name="SAPBEXHLevel3X 14 5" xfId="52132" xr:uid="{00000000-0005-0000-0000-0000A6CB0000}"/>
    <cellStyle name="SAPBEXHLevel3X 15" xfId="52133" xr:uid="{00000000-0005-0000-0000-0000A7CB0000}"/>
    <cellStyle name="SAPBEXHLevel3X 15 2" xfId="52134" xr:uid="{00000000-0005-0000-0000-0000A8CB0000}"/>
    <cellStyle name="SAPBEXHLevel3X 15 2 2" xfId="52135" xr:uid="{00000000-0005-0000-0000-0000A9CB0000}"/>
    <cellStyle name="SAPBEXHLevel3X 15 2 3" xfId="52136" xr:uid="{00000000-0005-0000-0000-0000AACB0000}"/>
    <cellStyle name="SAPBEXHLevel3X 15 3" xfId="52137" xr:uid="{00000000-0005-0000-0000-0000ABCB0000}"/>
    <cellStyle name="SAPBEXHLevel3X 15 3 2" xfId="52138" xr:uid="{00000000-0005-0000-0000-0000ACCB0000}"/>
    <cellStyle name="SAPBEXHLevel3X 15 3 3" xfId="52139" xr:uid="{00000000-0005-0000-0000-0000ADCB0000}"/>
    <cellStyle name="SAPBEXHLevel3X 15 4" xfId="52140" xr:uid="{00000000-0005-0000-0000-0000AECB0000}"/>
    <cellStyle name="SAPBEXHLevel3X 15 5" xfId="52141" xr:uid="{00000000-0005-0000-0000-0000AFCB0000}"/>
    <cellStyle name="SAPBEXHLevel3X 16" xfId="52142" xr:uid="{00000000-0005-0000-0000-0000B0CB0000}"/>
    <cellStyle name="SAPBEXHLevel3X 16 2" xfId="52143" xr:uid="{00000000-0005-0000-0000-0000B1CB0000}"/>
    <cellStyle name="SAPBEXHLevel3X 16 2 2" xfId="52144" xr:uid="{00000000-0005-0000-0000-0000B2CB0000}"/>
    <cellStyle name="SAPBEXHLevel3X 16 2 3" xfId="52145" xr:uid="{00000000-0005-0000-0000-0000B3CB0000}"/>
    <cellStyle name="SAPBEXHLevel3X 16 3" xfId="52146" xr:uid="{00000000-0005-0000-0000-0000B4CB0000}"/>
    <cellStyle name="SAPBEXHLevel3X 16 3 2" xfId="52147" xr:uid="{00000000-0005-0000-0000-0000B5CB0000}"/>
    <cellStyle name="SAPBEXHLevel3X 16 3 3" xfId="52148" xr:uid="{00000000-0005-0000-0000-0000B6CB0000}"/>
    <cellStyle name="SAPBEXHLevel3X 16 4" xfId="52149" xr:uid="{00000000-0005-0000-0000-0000B7CB0000}"/>
    <cellStyle name="SAPBEXHLevel3X 16 5" xfId="52150" xr:uid="{00000000-0005-0000-0000-0000B8CB0000}"/>
    <cellStyle name="SAPBEXHLevel3X 17" xfId="52151" xr:uid="{00000000-0005-0000-0000-0000B9CB0000}"/>
    <cellStyle name="SAPBEXHLevel3X 17 2" xfId="52152" xr:uid="{00000000-0005-0000-0000-0000BACB0000}"/>
    <cellStyle name="SAPBEXHLevel3X 17 3" xfId="52153" xr:uid="{00000000-0005-0000-0000-0000BBCB0000}"/>
    <cellStyle name="SAPBEXHLevel3X 18" xfId="52154" xr:uid="{00000000-0005-0000-0000-0000BCCB0000}"/>
    <cellStyle name="SAPBEXHLevel3X 18 2" xfId="52155" xr:uid="{00000000-0005-0000-0000-0000BDCB0000}"/>
    <cellStyle name="SAPBEXHLevel3X 18 3" xfId="52156" xr:uid="{00000000-0005-0000-0000-0000BECB0000}"/>
    <cellStyle name="SAPBEXHLevel3X 19" xfId="52157" xr:uid="{00000000-0005-0000-0000-0000BFCB0000}"/>
    <cellStyle name="SAPBEXHLevel3X 19 2" xfId="52158" xr:uid="{00000000-0005-0000-0000-0000C0CB0000}"/>
    <cellStyle name="SAPBEXHLevel3X 2" xfId="52159" xr:uid="{00000000-0005-0000-0000-0000C1CB0000}"/>
    <cellStyle name="SAPBEXHLevel3X 2 2" xfId="52160" xr:uid="{00000000-0005-0000-0000-0000C2CB0000}"/>
    <cellStyle name="SAPBEXHLevel3X 2 2 2" xfId="52161" xr:uid="{00000000-0005-0000-0000-0000C3CB0000}"/>
    <cellStyle name="SAPBEXHLevel3X 2 2 3" xfId="52162" xr:uid="{00000000-0005-0000-0000-0000C4CB0000}"/>
    <cellStyle name="SAPBEXHLevel3X 2 2 4" xfId="52163" xr:uid="{00000000-0005-0000-0000-0000C5CB0000}"/>
    <cellStyle name="SAPBEXHLevel3X 2 3" xfId="52164" xr:uid="{00000000-0005-0000-0000-0000C6CB0000}"/>
    <cellStyle name="SAPBEXHLevel3X 2 3 2" xfId="52165" xr:uid="{00000000-0005-0000-0000-0000C7CB0000}"/>
    <cellStyle name="SAPBEXHLevel3X 2 3 3" xfId="52166" xr:uid="{00000000-0005-0000-0000-0000C8CB0000}"/>
    <cellStyle name="SAPBEXHLevel3X 2 4" xfId="52167" xr:uid="{00000000-0005-0000-0000-0000C9CB0000}"/>
    <cellStyle name="SAPBEXHLevel3X 2 4 2" xfId="52168" xr:uid="{00000000-0005-0000-0000-0000CACB0000}"/>
    <cellStyle name="SAPBEXHLevel3X 2 5" xfId="52169" xr:uid="{00000000-0005-0000-0000-0000CBCB0000}"/>
    <cellStyle name="SAPBEXHLevel3X 2 6" xfId="52170" xr:uid="{00000000-0005-0000-0000-0000CCCB0000}"/>
    <cellStyle name="SAPBEXHLevel3X 20" xfId="52171" xr:uid="{00000000-0005-0000-0000-0000CDCB0000}"/>
    <cellStyle name="SAPBEXHLevel3X 21" xfId="52172" xr:uid="{00000000-0005-0000-0000-0000CECB0000}"/>
    <cellStyle name="SAPBEXHLevel3X 3" xfId="52173" xr:uid="{00000000-0005-0000-0000-0000CFCB0000}"/>
    <cellStyle name="SAPBEXHLevel3X 3 2" xfId="52174" xr:uid="{00000000-0005-0000-0000-0000D0CB0000}"/>
    <cellStyle name="SAPBEXHLevel3X 3 2 2" xfId="52175" xr:uid="{00000000-0005-0000-0000-0000D1CB0000}"/>
    <cellStyle name="SAPBEXHLevel3X 3 2 3" xfId="52176" xr:uid="{00000000-0005-0000-0000-0000D2CB0000}"/>
    <cellStyle name="SAPBEXHLevel3X 3 2 4" xfId="52177" xr:uid="{00000000-0005-0000-0000-0000D3CB0000}"/>
    <cellStyle name="SAPBEXHLevel3X 3 3" xfId="52178" xr:uid="{00000000-0005-0000-0000-0000D4CB0000}"/>
    <cellStyle name="SAPBEXHLevel3X 3 3 2" xfId="52179" xr:uid="{00000000-0005-0000-0000-0000D5CB0000}"/>
    <cellStyle name="SAPBEXHLevel3X 3 3 3" xfId="52180" xr:uid="{00000000-0005-0000-0000-0000D6CB0000}"/>
    <cellStyle name="SAPBEXHLevel3X 3 4" xfId="52181" xr:uid="{00000000-0005-0000-0000-0000D7CB0000}"/>
    <cellStyle name="SAPBEXHLevel3X 3 4 2" xfId="52182" xr:uid="{00000000-0005-0000-0000-0000D8CB0000}"/>
    <cellStyle name="SAPBEXHLevel3X 3 5" xfId="52183" xr:uid="{00000000-0005-0000-0000-0000D9CB0000}"/>
    <cellStyle name="SAPBEXHLevel3X 4" xfId="52184" xr:uid="{00000000-0005-0000-0000-0000DACB0000}"/>
    <cellStyle name="SAPBEXHLevel3X 4 2" xfId="52185" xr:uid="{00000000-0005-0000-0000-0000DBCB0000}"/>
    <cellStyle name="SAPBEXHLevel3X 4 2 2" xfId="52186" xr:uid="{00000000-0005-0000-0000-0000DCCB0000}"/>
    <cellStyle name="SAPBEXHLevel3X 4 2 3" xfId="52187" xr:uid="{00000000-0005-0000-0000-0000DDCB0000}"/>
    <cellStyle name="SAPBEXHLevel3X 4 3" xfId="52188" xr:uid="{00000000-0005-0000-0000-0000DECB0000}"/>
    <cellStyle name="SAPBEXHLevel3X 4 3 2" xfId="52189" xr:uid="{00000000-0005-0000-0000-0000DFCB0000}"/>
    <cellStyle name="SAPBEXHLevel3X 4 3 3" xfId="52190" xr:uid="{00000000-0005-0000-0000-0000E0CB0000}"/>
    <cellStyle name="SAPBEXHLevel3X 4 4" xfId="52191" xr:uid="{00000000-0005-0000-0000-0000E1CB0000}"/>
    <cellStyle name="SAPBEXHLevel3X 4 5" xfId="52192" xr:uid="{00000000-0005-0000-0000-0000E2CB0000}"/>
    <cellStyle name="SAPBEXHLevel3X 5" xfId="52193" xr:uid="{00000000-0005-0000-0000-0000E3CB0000}"/>
    <cellStyle name="SAPBEXHLevel3X 5 2" xfId="52194" xr:uid="{00000000-0005-0000-0000-0000E4CB0000}"/>
    <cellStyle name="SAPBEXHLevel3X 5 2 2" xfId="52195" xr:uid="{00000000-0005-0000-0000-0000E5CB0000}"/>
    <cellStyle name="SAPBEXHLevel3X 5 2 3" xfId="52196" xr:uid="{00000000-0005-0000-0000-0000E6CB0000}"/>
    <cellStyle name="SAPBEXHLevel3X 5 3" xfId="52197" xr:uid="{00000000-0005-0000-0000-0000E7CB0000}"/>
    <cellStyle name="SAPBEXHLevel3X 5 3 2" xfId="52198" xr:uid="{00000000-0005-0000-0000-0000E8CB0000}"/>
    <cellStyle name="SAPBEXHLevel3X 5 3 3" xfId="52199" xr:uid="{00000000-0005-0000-0000-0000E9CB0000}"/>
    <cellStyle name="SAPBEXHLevel3X 5 4" xfId="52200" xr:uid="{00000000-0005-0000-0000-0000EACB0000}"/>
    <cellStyle name="SAPBEXHLevel3X 5 5" xfId="52201" xr:uid="{00000000-0005-0000-0000-0000EBCB0000}"/>
    <cellStyle name="SAPBEXHLevel3X 6" xfId="52202" xr:uid="{00000000-0005-0000-0000-0000ECCB0000}"/>
    <cellStyle name="SAPBEXHLevel3X 6 2" xfId="52203" xr:uid="{00000000-0005-0000-0000-0000EDCB0000}"/>
    <cellStyle name="SAPBEXHLevel3X 6 2 2" xfId="52204" xr:uid="{00000000-0005-0000-0000-0000EECB0000}"/>
    <cellStyle name="SAPBEXHLevel3X 6 2 3" xfId="52205" xr:uid="{00000000-0005-0000-0000-0000EFCB0000}"/>
    <cellStyle name="SAPBEXHLevel3X 6 3" xfId="52206" xr:uid="{00000000-0005-0000-0000-0000F0CB0000}"/>
    <cellStyle name="SAPBEXHLevel3X 6 3 2" xfId="52207" xr:uid="{00000000-0005-0000-0000-0000F1CB0000}"/>
    <cellStyle name="SAPBEXHLevel3X 6 3 3" xfId="52208" xr:uid="{00000000-0005-0000-0000-0000F2CB0000}"/>
    <cellStyle name="SAPBEXHLevel3X 6 4" xfId="52209" xr:uid="{00000000-0005-0000-0000-0000F3CB0000}"/>
    <cellStyle name="SAPBEXHLevel3X 6 5" xfId="52210" xr:uid="{00000000-0005-0000-0000-0000F4CB0000}"/>
    <cellStyle name="SAPBEXHLevel3X 7" xfId="52211" xr:uid="{00000000-0005-0000-0000-0000F5CB0000}"/>
    <cellStyle name="SAPBEXHLevel3X 7 2" xfId="52212" xr:uid="{00000000-0005-0000-0000-0000F6CB0000}"/>
    <cellStyle name="SAPBEXHLevel3X 7 2 2" xfId="52213" xr:uid="{00000000-0005-0000-0000-0000F7CB0000}"/>
    <cellStyle name="SAPBEXHLevel3X 7 2 3" xfId="52214" xr:uid="{00000000-0005-0000-0000-0000F8CB0000}"/>
    <cellStyle name="SAPBEXHLevel3X 7 3" xfId="52215" xr:uid="{00000000-0005-0000-0000-0000F9CB0000}"/>
    <cellStyle name="SAPBEXHLevel3X 7 3 2" xfId="52216" xr:uid="{00000000-0005-0000-0000-0000FACB0000}"/>
    <cellStyle name="SAPBEXHLevel3X 7 3 3" xfId="52217" xr:uid="{00000000-0005-0000-0000-0000FBCB0000}"/>
    <cellStyle name="SAPBEXHLevel3X 7 4" xfId="52218" xr:uid="{00000000-0005-0000-0000-0000FCCB0000}"/>
    <cellStyle name="SAPBEXHLevel3X 7 5" xfId="52219" xr:uid="{00000000-0005-0000-0000-0000FDCB0000}"/>
    <cellStyle name="SAPBEXHLevel3X 8" xfId="52220" xr:uid="{00000000-0005-0000-0000-0000FECB0000}"/>
    <cellStyle name="SAPBEXHLevel3X 8 2" xfId="52221" xr:uid="{00000000-0005-0000-0000-0000FFCB0000}"/>
    <cellStyle name="SAPBEXHLevel3X 8 2 2" xfId="52222" xr:uid="{00000000-0005-0000-0000-000000CC0000}"/>
    <cellStyle name="SAPBEXHLevel3X 8 2 3" xfId="52223" xr:uid="{00000000-0005-0000-0000-000001CC0000}"/>
    <cellStyle name="SAPBEXHLevel3X 8 3" xfId="52224" xr:uid="{00000000-0005-0000-0000-000002CC0000}"/>
    <cellStyle name="SAPBEXHLevel3X 8 3 2" xfId="52225" xr:uid="{00000000-0005-0000-0000-000003CC0000}"/>
    <cellStyle name="SAPBEXHLevel3X 8 3 3" xfId="52226" xr:uid="{00000000-0005-0000-0000-000004CC0000}"/>
    <cellStyle name="SAPBEXHLevel3X 8 4" xfId="52227" xr:uid="{00000000-0005-0000-0000-000005CC0000}"/>
    <cellStyle name="SAPBEXHLevel3X 8 5" xfId="52228" xr:uid="{00000000-0005-0000-0000-000006CC0000}"/>
    <cellStyle name="SAPBEXHLevel3X 9" xfId="52229" xr:uid="{00000000-0005-0000-0000-000007CC0000}"/>
    <cellStyle name="SAPBEXHLevel3X 9 2" xfId="52230" xr:uid="{00000000-0005-0000-0000-000008CC0000}"/>
    <cellStyle name="SAPBEXHLevel3X 9 2 2" xfId="52231" xr:uid="{00000000-0005-0000-0000-000009CC0000}"/>
    <cellStyle name="SAPBEXHLevel3X 9 2 3" xfId="52232" xr:uid="{00000000-0005-0000-0000-00000ACC0000}"/>
    <cellStyle name="SAPBEXHLevel3X 9 3" xfId="52233" xr:uid="{00000000-0005-0000-0000-00000BCC0000}"/>
    <cellStyle name="SAPBEXHLevel3X 9 3 2" xfId="52234" xr:uid="{00000000-0005-0000-0000-00000CCC0000}"/>
    <cellStyle name="SAPBEXHLevel3X 9 3 3" xfId="52235" xr:uid="{00000000-0005-0000-0000-00000DCC0000}"/>
    <cellStyle name="SAPBEXHLevel3X 9 4" xfId="52236" xr:uid="{00000000-0005-0000-0000-00000ECC0000}"/>
    <cellStyle name="SAPBEXHLevel3X 9 5" xfId="52237" xr:uid="{00000000-0005-0000-0000-00000FCC0000}"/>
    <cellStyle name="SAPBEXinputData" xfId="52238" xr:uid="{00000000-0005-0000-0000-000010CC0000}"/>
    <cellStyle name="SAPBEXinputData 2" xfId="52239" xr:uid="{00000000-0005-0000-0000-000011CC0000}"/>
    <cellStyle name="SAPBEXItemHeader" xfId="52240" xr:uid="{00000000-0005-0000-0000-000012CC0000}"/>
    <cellStyle name="SAPBEXItemHeader 10" xfId="52241" xr:uid="{00000000-0005-0000-0000-000013CC0000}"/>
    <cellStyle name="SAPBEXItemHeader 10 2" xfId="52242" xr:uid="{00000000-0005-0000-0000-000014CC0000}"/>
    <cellStyle name="SAPBEXItemHeader 10 2 2" xfId="52243" xr:uid="{00000000-0005-0000-0000-000015CC0000}"/>
    <cellStyle name="SAPBEXItemHeader 10 2 3" xfId="52244" xr:uid="{00000000-0005-0000-0000-000016CC0000}"/>
    <cellStyle name="SAPBEXItemHeader 10 3" xfId="52245" xr:uid="{00000000-0005-0000-0000-000017CC0000}"/>
    <cellStyle name="SAPBEXItemHeader 10 3 2" xfId="52246" xr:uid="{00000000-0005-0000-0000-000018CC0000}"/>
    <cellStyle name="SAPBEXItemHeader 10 3 3" xfId="52247" xr:uid="{00000000-0005-0000-0000-000019CC0000}"/>
    <cellStyle name="SAPBEXItemHeader 10 4" xfId="52248" xr:uid="{00000000-0005-0000-0000-00001ACC0000}"/>
    <cellStyle name="SAPBEXItemHeader 10 5" xfId="52249" xr:uid="{00000000-0005-0000-0000-00001BCC0000}"/>
    <cellStyle name="SAPBEXItemHeader 11" xfId="52250" xr:uid="{00000000-0005-0000-0000-00001CCC0000}"/>
    <cellStyle name="SAPBEXItemHeader 11 2" xfId="52251" xr:uid="{00000000-0005-0000-0000-00001DCC0000}"/>
    <cellStyle name="SAPBEXItemHeader 11 2 2" xfId="52252" xr:uid="{00000000-0005-0000-0000-00001ECC0000}"/>
    <cellStyle name="SAPBEXItemHeader 11 2 3" xfId="52253" xr:uid="{00000000-0005-0000-0000-00001FCC0000}"/>
    <cellStyle name="SAPBEXItemHeader 11 3" xfId="52254" xr:uid="{00000000-0005-0000-0000-000020CC0000}"/>
    <cellStyle name="SAPBEXItemHeader 11 3 2" xfId="52255" xr:uid="{00000000-0005-0000-0000-000021CC0000}"/>
    <cellStyle name="SAPBEXItemHeader 11 3 3" xfId="52256" xr:uid="{00000000-0005-0000-0000-000022CC0000}"/>
    <cellStyle name="SAPBEXItemHeader 11 4" xfId="52257" xr:uid="{00000000-0005-0000-0000-000023CC0000}"/>
    <cellStyle name="SAPBEXItemHeader 11 5" xfId="52258" xr:uid="{00000000-0005-0000-0000-000024CC0000}"/>
    <cellStyle name="SAPBEXItemHeader 12" xfId="52259" xr:uid="{00000000-0005-0000-0000-000025CC0000}"/>
    <cellStyle name="SAPBEXItemHeader 12 2" xfId="52260" xr:uid="{00000000-0005-0000-0000-000026CC0000}"/>
    <cellStyle name="SAPBEXItemHeader 12 2 2" xfId="52261" xr:uid="{00000000-0005-0000-0000-000027CC0000}"/>
    <cellStyle name="SAPBEXItemHeader 12 2 3" xfId="52262" xr:uid="{00000000-0005-0000-0000-000028CC0000}"/>
    <cellStyle name="SAPBEXItemHeader 12 3" xfId="52263" xr:uid="{00000000-0005-0000-0000-000029CC0000}"/>
    <cellStyle name="SAPBEXItemHeader 12 3 2" xfId="52264" xr:uid="{00000000-0005-0000-0000-00002ACC0000}"/>
    <cellStyle name="SAPBEXItemHeader 12 3 3" xfId="52265" xr:uid="{00000000-0005-0000-0000-00002BCC0000}"/>
    <cellStyle name="SAPBEXItemHeader 12 4" xfId="52266" xr:uid="{00000000-0005-0000-0000-00002CCC0000}"/>
    <cellStyle name="SAPBEXItemHeader 12 5" xfId="52267" xr:uid="{00000000-0005-0000-0000-00002DCC0000}"/>
    <cellStyle name="SAPBEXItemHeader 13" xfId="52268" xr:uid="{00000000-0005-0000-0000-00002ECC0000}"/>
    <cellStyle name="SAPBEXItemHeader 13 2" xfId="52269" xr:uid="{00000000-0005-0000-0000-00002FCC0000}"/>
    <cellStyle name="SAPBEXItemHeader 13 2 2" xfId="52270" xr:uid="{00000000-0005-0000-0000-000030CC0000}"/>
    <cellStyle name="SAPBEXItemHeader 13 2 3" xfId="52271" xr:uid="{00000000-0005-0000-0000-000031CC0000}"/>
    <cellStyle name="SAPBEXItemHeader 13 3" xfId="52272" xr:uid="{00000000-0005-0000-0000-000032CC0000}"/>
    <cellStyle name="SAPBEXItemHeader 13 3 2" xfId="52273" xr:uid="{00000000-0005-0000-0000-000033CC0000}"/>
    <cellStyle name="SAPBEXItemHeader 13 3 3" xfId="52274" xr:uid="{00000000-0005-0000-0000-000034CC0000}"/>
    <cellStyle name="SAPBEXItemHeader 13 4" xfId="52275" xr:uid="{00000000-0005-0000-0000-000035CC0000}"/>
    <cellStyle name="SAPBEXItemHeader 13 5" xfId="52276" xr:uid="{00000000-0005-0000-0000-000036CC0000}"/>
    <cellStyle name="SAPBEXItemHeader 14" xfId="52277" xr:uid="{00000000-0005-0000-0000-000037CC0000}"/>
    <cellStyle name="SAPBEXItemHeader 14 2" xfId="52278" xr:uid="{00000000-0005-0000-0000-000038CC0000}"/>
    <cellStyle name="SAPBEXItemHeader 14 2 2" xfId="52279" xr:uid="{00000000-0005-0000-0000-000039CC0000}"/>
    <cellStyle name="SAPBEXItemHeader 14 2 3" xfId="52280" xr:uid="{00000000-0005-0000-0000-00003ACC0000}"/>
    <cellStyle name="SAPBEXItemHeader 14 3" xfId="52281" xr:uid="{00000000-0005-0000-0000-00003BCC0000}"/>
    <cellStyle name="SAPBEXItemHeader 14 3 2" xfId="52282" xr:uid="{00000000-0005-0000-0000-00003CCC0000}"/>
    <cellStyle name="SAPBEXItemHeader 14 3 3" xfId="52283" xr:uid="{00000000-0005-0000-0000-00003DCC0000}"/>
    <cellStyle name="SAPBEXItemHeader 14 4" xfId="52284" xr:uid="{00000000-0005-0000-0000-00003ECC0000}"/>
    <cellStyle name="SAPBEXItemHeader 14 5" xfId="52285" xr:uid="{00000000-0005-0000-0000-00003FCC0000}"/>
    <cellStyle name="SAPBEXItemHeader 15" xfId="52286" xr:uid="{00000000-0005-0000-0000-000040CC0000}"/>
    <cellStyle name="SAPBEXItemHeader 15 2" xfId="52287" xr:uid="{00000000-0005-0000-0000-000041CC0000}"/>
    <cellStyle name="SAPBEXItemHeader 15 2 2" xfId="52288" xr:uid="{00000000-0005-0000-0000-000042CC0000}"/>
    <cellStyle name="SAPBEXItemHeader 15 2 3" xfId="52289" xr:uid="{00000000-0005-0000-0000-000043CC0000}"/>
    <cellStyle name="SAPBEXItemHeader 15 3" xfId="52290" xr:uid="{00000000-0005-0000-0000-000044CC0000}"/>
    <cellStyle name="SAPBEXItemHeader 15 3 2" xfId="52291" xr:uid="{00000000-0005-0000-0000-000045CC0000}"/>
    <cellStyle name="SAPBEXItemHeader 15 3 3" xfId="52292" xr:uid="{00000000-0005-0000-0000-000046CC0000}"/>
    <cellStyle name="SAPBEXItemHeader 15 4" xfId="52293" xr:uid="{00000000-0005-0000-0000-000047CC0000}"/>
    <cellStyle name="SAPBEXItemHeader 15 5" xfId="52294" xr:uid="{00000000-0005-0000-0000-000048CC0000}"/>
    <cellStyle name="SAPBEXItemHeader 16" xfId="52295" xr:uid="{00000000-0005-0000-0000-000049CC0000}"/>
    <cellStyle name="SAPBEXItemHeader 16 2" xfId="52296" xr:uid="{00000000-0005-0000-0000-00004ACC0000}"/>
    <cellStyle name="SAPBEXItemHeader 16 2 2" xfId="52297" xr:uid="{00000000-0005-0000-0000-00004BCC0000}"/>
    <cellStyle name="SAPBEXItemHeader 16 2 3" xfId="52298" xr:uid="{00000000-0005-0000-0000-00004CCC0000}"/>
    <cellStyle name="SAPBEXItemHeader 16 3" xfId="52299" xr:uid="{00000000-0005-0000-0000-00004DCC0000}"/>
    <cellStyle name="SAPBEXItemHeader 16 3 2" xfId="52300" xr:uid="{00000000-0005-0000-0000-00004ECC0000}"/>
    <cellStyle name="SAPBEXItemHeader 16 3 3" xfId="52301" xr:uid="{00000000-0005-0000-0000-00004FCC0000}"/>
    <cellStyle name="SAPBEXItemHeader 16 4" xfId="52302" xr:uid="{00000000-0005-0000-0000-000050CC0000}"/>
    <cellStyle name="SAPBEXItemHeader 16 5" xfId="52303" xr:uid="{00000000-0005-0000-0000-000051CC0000}"/>
    <cellStyle name="SAPBEXItemHeader 17" xfId="52304" xr:uid="{00000000-0005-0000-0000-000052CC0000}"/>
    <cellStyle name="SAPBEXItemHeader 17 2" xfId="52305" xr:uid="{00000000-0005-0000-0000-000053CC0000}"/>
    <cellStyle name="SAPBEXItemHeader 17 3" xfId="52306" xr:uid="{00000000-0005-0000-0000-000054CC0000}"/>
    <cellStyle name="SAPBEXItemHeader 18" xfId="52307" xr:uid="{00000000-0005-0000-0000-000055CC0000}"/>
    <cellStyle name="SAPBEXItemHeader 18 2" xfId="52308" xr:uid="{00000000-0005-0000-0000-000056CC0000}"/>
    <cellStyle name="SAPBEXItemHeader 18 3" xfId="52309" xr:uid="{00000000-0005-0000-0000-000057CC0000}"/>
    <cellStyle name="SAPBEXItemHeader 19" xfId="52310" xr:uid="{00000000-0005-0000-0000-000058CC0000}"/>
    <cellStyle name="SAPBEXItemHeader 19 2" xfId="52311" xr:uid="{00000000-0005-0000-0000-000059CC0000}"/>
    <cellStyle name="SAPBEXItemHeader 2" xfId="52312" xr:uid="{00000000-0005-0000-0000-00005ACC0000}"/>
    <cellStyle name="SAPBEXItemHeader 2 2" xfId="52313" xr:uid="{00000000-0005-0000-0000-00005BCC0000}"/>
    <cellStyle name="SAPBEXItemHeader 2 2 2" xfId="52314" xr:uid="{00000000-0005-0000-0000-00005CCC0000}"/>
    <cellStyle name="SAPBEXItemHeader 2 2 3" xfId="52315" xr:uid="{00000000-0005-0000-0000-00005DCC0000}"/>
    <cellStyle name="SAPBEXItemHeader 2 2 4" xfId="52316" xr:uid="{00000000-0005-0000-0000-00005ECC0000}"/>
    <cellStyle name="SAPBEXItemHeader 2 3" xfId="52317" xr:uid="{00000000-0005-0000-0000-00005FCC0000}"/>
    <cellStyle name="SAPBEXItemHeader 2 3 2" xfId="52318" xr:uid="{00000000-0005-0000-0000-000060CC0000}"/>
    <cellStyle name="SAPBEXItemHeader 2 3 3" xfId="52319" xr:uid="{00000000-0005-0000-0000-000061CC0000}"/>
    <cellStyle name="SAPBEXItemHeader 2 4" xfId="52320" xr:uid="{00000000-0005-0000-0000-000062CC0000}"/>
    <cellStyle name="SAPBEXItemHeader 2 4 2" xfId="52321" xr:uid="{00000000-0005-0000-0000-000063CC0000}"/>
    <cellStyle name="SAPBEXItemHeader 2 5" xfId="52322" xr:uid="{00000000-0005-0000-0000-000064CC0000}"/>
    <cellStyle name="SAPBEXItemHeader 20" xfId="52323" xr:uid="{00000000-0005-0000-0000-000065CC0000}"/>
    <cellStyle name="SAPBEXItemHeader 21" xfId="52324" xr:uid="{00000000-0005-0000-0000-000066CC0000}"/>
    <cellStyle name="SAPBEXItemHeader 3" xfId="52325" xr:uid="{00000000-0005-0000-0000-000067CC0000}"/>
    <cellStyle name="SAPBEXItemHeader 3 2" xfId="52326" xr:uid="{00000000-0005-0000-0000-000068CC0000}"/>
    <cellStyle name="SAPBEXItemHeader 3 2 2" xfId="52327" xr:uid="{00000000-0005-0000-0000-000069CC0000}"/>
    <cellStyle name="SAPBEXItemHeader 3 2 3" xfId="52328" xr:uid="{00000000-0005-0000-0000-00006ACC0000}"/>
    <cellStyle name="SAPBEXItemHeader 3 2 4" xfId="52329" xr:uid="{00000000-0005-0000-0000-00006BCC0000}"/>
    <cellStyle name="SAPBEXItemHeader 3 3" xfId="52330" xr:uid="{00000000-0005-0000-0000-00006CCC0000}"/>
    <cellStyle name="SAPBEXItemHeader 3 3 2" xfId="52331" xr:uid="{00000000-0005-0000-0000-00006DCC0000}"/>
    <cellStyle name="SAPBEXItemHeader 3 3 3" xfId="52332" xr:uid="{00000000-0005-0000-0000-00006ECC0000}"/>
    <cellStyle name="SAPBEXItemHeader 3 4" xfId="52333" xr:uid="{00000000-0005-0000-0000-00006FCC0000}"/>
    <cellStyle name="SAPBEXItemHeader 3 4 2" xfId="52334" xr:uid="{00000000-0005-0000-0000-000070CC0000}"/>
    <cellStyle name="SAPBEXItemHeader 3 5" xfId="52335" xr:uid="{00000000-0005-0000-0000-000071CC0000}"/>
    <cellStyle name="SAPBEXItemHeader 4" xfId="52336" xr:uid="{00000000-0005-0000-0000-000072CC0000}"/>
    <cellStyle name="SAPBEXItemHeader 4 2" xfId="52337" xr:uid="{00000000-0005-0000-0000-000073CC0000}"/>
    <cellStyle name="SAPBEXItemHeader 4 2 2" xfId="52338" xr:uid="{00000000-0005-0000-0000-000074CC0000}"/>
    <cellStyle name="SAPBEXItemHeader 4 2 3" xfId="52339" xr:uid="{00000000-0005-0000-0000-000075CC0000}"/>
    <cellStyle name="SAPBEXItemHeader 4 3" xfId="52340" xr:uid="{00000000-0005-0000-0000-000076CC0000}"/>
    <cellStyle name="SAPBEXItemHeader 4 3 2" xfId="52341" xr:uid="{00000000-0005-0000-0000-000077CC0000}"/>
    <cellStyle name="SAPBEXItemHeader 4 3 3" xfId="52342" xr:uid="{00000000-0005-0000-0000-000078CC0000}"/>
    <cellStyle name="SAPBEXItemHeader 4 4" xfId="52343" xr:uid="{00000000-0005-0000-0000-000079CC0000}"/>
    <cellStyle name="SAPBEXItemHeader 4 5" xfId="52344" xr:uid="{00000000-0005-0000-0000-00007ACC0000}"/>
    <cellStyle name="SAPBEXItemHeader 5" xfId="52345" xr:uid="{00000000-0005-0000-0000-00007BCC0000}"/>
    <cellStyle name="SAPBEXItemHeader 5 2" xfId="52346" xr:uid="{00000000-0005-0000-0000-00007CCC0000}"/>
    <cellStyle name="SAPBEXItemHeader 5 2 2" xfId="52347" xr:uid="{00000000-0005-0000-0000-00007DCC0000}"/>
    <cellStyle name="SAPBEXItemHeader 5 2 3" xfId="52348" xr:uid="{00000000-0005-0000-0000-00007ECC0000}"/>
    <cellStyle name="SAPBEXItemHeader 5 3" xfId="52349" xr:uid="{00000000-0005-0000-0000-00007FCC0000}"/>
    <cellStyle name="SAPBEXItemHeader 5 3 2" xfId="52350" xr:uid="{00000000-0005-0000-0000-000080CC0000}"/>
    <cellStyle name="SAPBEXItemHeader 5 3 3" xfId="52351" xr:uid="{00000000-0005-0000-0000-000081CC0000}"/>
    <cellStyle name="SAPBEXItemHeader 5 4" xfId="52352" xr:uid="{00000000-0005-0000-0000-000082CC0000}"/>
    <cellStyle name="SAPBEXItemHeader 5 5" xfId="52353" xr:uid="{00000000-0005-0000-0000-000083CC0000}"/>
    <cellStyle name="SAPBEXItemHeader 6" xfId="52354" xr:uid="{00000000-0005-0000-0000-000084CC0000}"/>
    <cellStyle name="SAPBEXItemHeader 6 2" xfId="52355" xr:uid="{00000000-0005-0000-0000-000085CC0000}"/>
    <cellStyle name="SAPBEXItemHeader 6 2 2" xfId="52356" xr:uid="{00000000-0005-0000-0000-000086CC0000}"/>
    <cellStyle name="SAPBEXItemHeader 6 2 3" xfId="52357" xr:uid="{00000000-0005-0000-0000-000087CC0000}"/>
    <cellStyle name="SAPBEXItemHeader 6 3" xfId="52358" xr:uid="{00000000-0005-0000-0000-000088CC0000}"/>
    <cellStyle name="SAPBEXItemHeader 6 3 2" xfId="52359" xr:uid="{00000000-0005-0000-0000-000089CC0000}"/>
    <cellStyle name="SAPBEXItemHeader 6 3 3" xfId="52360" xr:uid="{00000000-0005-0000-0000-00008ACC0000}"/>
    <cellStyle name="SAPBEXItemHeader 6 4" xfId="52361" xr:uid="{00000000-0005-0000-0000-00008BCC0000}"/>
    <cellStyle name="SAPBEXItemHeader 6 5" xfId="52362" xr:uid="{00000000-0005-0000-0000-00008CCC0000}"/>
    <cellStyle name="SAPBEXItemHeader 7" xfId="52363" xr:uid="{00000000-0005-0000-0000-00008DCC0000}"/>
    <cellStyle name="SAPBEXItemHeader 7 2" xfId="52364" xr:uid="{00000000-0005-0000-0000-00008ECC0000}"/>
    <cellStyle name="SAPBEXItemHeader 7 2 2" xfId="52365" xr:uid="{00000000-0005-0000-0000-00008FCC0000}"/>
    <cellStyle name="SAPBEXItemHeader 7 2 3" xfId="52366" xr:uid="{00000000-0005-0000-0000-000090CC0000}"/>
    <cellStyle name="SAPBEXItemHeader 7 3" xfId="52367" xr:uid="{00000000-0005-0000-0000-000091CC0000}"/>
    <cellStyle name="SAPBEXItemHeader 7 3 2" xfId="52368" xr:uid="{00000000-0005-0000-0000-000092CC0000}"/>
    <cellStyle name="SAPBEXItemHeader 7 3 3" xfId="52369" xr:uid="{00000000-0005-0000-0000-000093CC0000}"/>
    <cellStyle name="SAPBEXItemHeader 7 4" xfId="52370" xr:uid="{00000000-0005-0000-0000-000094CC0000}"/>
    <cellStyle name="SAPBEXItemHeader 7 5" xfId="52371" xr:uid="{00000000-0005-0000-0000-000095CC0000}"/>
    <cellStyle name="SAPBEXItemHeader 8" xfId="52372" xr:uid="{00000000-0005-0000-0000-000096CC0000}"/>
    <cellStyle name="SAPBEXItemHeader 8 2" xfId="52373" xr:uid="{00000000-0005-0000-0000-000097CC0000}"/>
    <cellStyle name="SAPBEXItemHeader 8 2 2" xfId="52374" xr:uid="{00000000-0005-0000-0000-000098CC0000}"/>
    <cellStyle name="SAPBEXItemHeader 8 2 3" xfId="52375" xr:uid="{00000000-0005-0000-0000-000099CC0000}"/>
    <cellStyle name="SAPBEXItemHeader 8 3" xfId="52376" xr:uid="{00000000-0005-0000-0000-00009ACC0000}"/>
    <cellStyle name="SAPBEXItemHeader 8 3 2" xfId="52377" xr:uid="{00000000-0005-0000-0000-00009BCC0000}"/>
    <cellStyle name="SAPBEXItemHeader 8 3 3" xfId="52378" xr:uid="{00000000-0005-0000-0000-00009CCC0000}"/>
    <cellStyle name="SAPBEXItemHeader 8 4" xfId="52379" xr:uid="{00000000-0005-0000-0000-00009DCC0000}"/>
    <cellStyle name="SAPBEXItemHeader 8 5" xfId="52380" xr:uid="{00000000-0005-0000-0000-00009ECC0000}"/>
    <cellStyle name="SAPBEXItemHeader 9" xfId="52381" xr:uid="{00000000-0005-0000-0000-00009FCC0000}"/>
    <cellStyle name="SAPBEXItemHeader 9 2" xfId="52382" xr:uid="{00000000-0005-0000-0000-0000A0CC0000}"/>
    <cellStyle name="SAPBEXItemHeader 9 2 2" xfId="52383" xr:uid="{00000000-0005-0000-0000-0000A1CC0000}"/>
    <cellStyle name="SAPBEXItemHeader 9 2 3" xfId="52384" xr:uid="{00000000-0005-0000-0000-0000A2CC0000}"/>
    <cellStyle name="SAPBEXItemHeader 9 3" xfId="52385" xr:uid="{00000000-0005-0000-0000-0000A3CC0000}"/>
    <cellStyle name="SAPBEXItemHeader 9 3 2" xfId="52386" xr:uid="{00000000-0005-0000-0000-0000A4CC0000}"/>
    <cellStyle name="SAPBEXItemHeader 9 3 3" xfId="52387" xr:uid="{00000000-0005-0000-0000-0000A5CC0000}"/>
    <cellStyle name="SAPBEXItemHeader 9 4" xfId="52388" xr:uid="{00000000-0005-0000-0000-0000A6CC0000}"/>
    <cellStyle name="SAPBEXItemHeader 9 5" xfId="52389" xr:uid="{00000000-0005-0000-0000-0000A7CC0000}"/>
    <cellStyle name="SAPBEXresData" xfId="52390" xr:uid="{00000000-0005-0000-0000-0000A8CC0000}"/>
    <cellStyle name="SAPBEXresData 10" xfId="52391" xr:uid="{00000000-0005-0000-0000-0000A9CC0000}"/>
    <cellStyle name="SAPBEXresData 10 2" xfId="52392" xr:uid="{00000000-0005-0000-0000-0000AACC0000}"/>
    <cellStyle name="SAPBEXresData 10 2 2" xfId="52393" xr:uid="{00000000-0005-0000-0000-0000ABCC0000}"/>
    <cellStyle name="SAPBEXresData 10 2 3" xfId="52394" xr:uid="{00000000-0005-0000-0000-0000ACCC0000}"/>
    <cellStyle name="SAPBEXresData 10 3" xfId="52395" xr:uid="{00000000-0005-0000-0000-0000ADCC0000}"/>
    <cellStyle name="SAPBEXresData 10 3 2" xfId="52396" xr:uid="{00000000-0005-0000-0000-0000AECC0000}"/>
    <cellStyle name="SAPBEXresData 10 3 3" xfId="52397" xr:uid="{00000000-0005-0000-0000-0000AFCC0000}"/>
    <cellStyle name="SAPBEXresData 10 4" xfId="52398" xr:uid="{00000000-0005-0000-0000-0000B0CC0000}"/>
    <cellStyle name="SAPBEXresData 10 5" xfId="52399" xr:uid="{00000000-0005-0000-0000-0000B1CC0000}"/>
    <cellStyle name="SAPBEXresData 11" xfId="52400" xr:uid="{00000000-0005-0000-0000-0000B2CC0000}"/>
    <cellStyle name="SAPBEXresData 11 2" xfId="52401" xr:uid="{00000000-0005-0000-0000-0000B3CC0000}"/>
    <cellStyle name="SAPBEXresData 11 2 2" xfId="52402" xr:uid="{00000000-0005-0000-0000-0000B4CC0000}"/>
    <cellStyle name="SAPBEXresData 11 2 3" xfId="52403" xr:uid="{00000000-0005-0000-0000-0000B5CC0000}"/>
    <cellStyle name="SAPBEXresData 11 3" xfId="52404" xr:uid="{00000000-0005-0000-0000-0000B6CC0000}"/>
    <cellStyle name="SAPBEXresData 11 3 2" xfId="52405" xr:uid="{00000000-0005-0000-0000-0000B7CC0000}"/>
    <cellStyle name="SAPBEXresData 11 3 3" xfId="52406" xr:uid="{00000000-0005-0000-0000-0000B8CC0000}"/>
    <cellStyle name="SAPBEXresData 11 4" xfId="52407" xr:uid="{00000000-0005-0000-0000-0000B9CC0000}"/>
    <cellStyle name="SAPBEXresData 11 5" xfId="52408" xr:uid="{00000000-0005-0000-0000-0000BACC0000}"/>
    <cellStyle name="SAPBEXresData 12" xfId="52409" xr:uid="{00000000-0005-0000-0000-0000BBCC0000}"/>
    <cellStyle name="SAPBEXresData 12 2" xfId="52410" xr:uid="{00000000-0005-0000-0000-0000BCCC0000}"/>
    <cellStyle name="SAPBEXresData 12 2 2" xfId="52411" xr:uid="{00000000-0005-0000-0000-0000BDCC0000}"/>
    <cellStyle name="SAPBEXresData 12 2 3" xfId="52412" xr:uid="{00000000-0005-0000-0000-0000BECC0000}"/>
    <cellStyle name="SAPBEXresData 12 3" xfId="52413" xr:uid="{00000000-0005-0000-0000-0000BFCC0000}"/>
    <cellStyle name="SAPBEXresData 12 3 2" xfId="52414" xr:uid="{00000000-0005-0000-0000-0000C0CC0000}"/>
    <cellStyle name="SAPBEXresData 12 3 3" xfId="52415" xr:uid="{00000000-0005-0000-0000-0000C1CC0000}"/>
    <cellStyle name="SAPBEXresData 12 4" xfId="52416" xr:uid="{00000000-0005-0000-0000-0000C2CC0000}"/>
    <cellStyle name="SAPBEXresData 12 5" xfId="52417" xr:uid="{00000000-0005-0000-0000-0000C3CC0000}"/>
    <cellStyle name="SAPBEXresData 13" xfId="52418" xr:uid="{00000000-0005-0000-0000-0000C4CC0000}"/>
    <cellStyle name="SAPBEXresData 13 2" xfId="52419" xr:uid="{00000000-0005-0000-0000-0000C5CC0000}"/>
    <cellStyle name="SAPBEXresData 13 2 2" xfId="52420" xr:uid="{00000000-0005-0000-0000-0000C6CC0000}"/>
    <cellStyle name="SAPBEXresData 13 2 3" xfId="52421" xr:uid="{00000000-0005-0000-0000-0000C7CC0000}"/>
    <cellStyle name="SAPBEXresData 13 3" xfId="52422" xr:uid="{00000000-0005-0000-0000-0000C8CC0000}"/>
    <cellStyle name="SAPBEXresData 13 3 2" xfId="52423" xr:uid="{00000000-0005-0000-0000-0000C9CC0000}"/>
    <cellStyle name="SAPBEXresData 13 3 3" xfId="52424" xr:uid="{00000000-0005-0000-0000-0000CACC0000}"/>
    <cellStyle name="SAPBEXresData 13 4" xfId="52425" xr:uid="{00000000-0005-0000-0000-0000CBCC0000}"/>
    <cellStyle name="SAPBEXresData 13 5" xfId="52426" xr:uid="{00000000-0005-0000-0000-0000CCCC0000}"/>
    <cellStyle name="SAPBEXresData 14" xfId="52427" xr:uid="{00000000-0005-0000-0000-0000CDCC0000}"/>
    <cellStyle name="SAPBEXresData 14 2" xfId="52428" xr:uid="{00000000-0005-0000-0000-0000CECC0000}"/>
    <cellStyle name="SAPBEXresData 14 2 2" xfId="52429" xr:uid="{00000000-0005-0000-0000-0000CFCC0000}"/>
    <cellStyle name="SAPBEXresData 14 2 3" xfId="52430" xr:uid="{00000000-0005-0000-0000-0000D0CC0000}"/>
    <cellStyle name="SAPBEXresData 14 3" xfId="52431" xr:uid="{00000000-0005-0000-0000-0000D1CC0000}"/>
    <cellStyle name="SAPBEXresData 14 3 2" xfId="52432" xr:uid="{00000000-0005-0000-0000-0000D2CC0000}"/>
    <cellStyle name="SAPBEXresData 14 3 3" xfId="52433" xr:uid="{00000000-0005-0000-0000-0000D3CC0000}"/>
    <cellStyle name="SAPBEXresData 14 4" xfId="52434" xr:uid="{00000000-0005-0000-0000-0000D4CC0000}"/>
    <cellStyle name="SAPBEXresData 14 5" xfId="52435" xr:uid="{00000000-0005-0000-0000-0000D5CC0000}"/>
    <cellStyle name="SAPBEXresData 15" xfId="52436" xr:uid="{00000000-0005-0000-0000-0000D6CC0000}"/>
    <cellStyle name="SAPBEXresData 15 2" xfId="52437" xr:uid="{00000000-0005-0000-0000-0000D7CC0000}"/>
    <cellStyle name="SAPBEXresData 15 2 2" xfId="52438" xr:uid="{00000000-0005-0000-0000-0000D8CC0000}"/>
    <cellStyle name="SAPBEXresData 15 2 3" xfId="52439" xr:uid="{00000000-0005-0000-0000-0000D9CC0000}"/>
    <cellStyle name="SAPBEXresData 15 3" xfId="52440" xr:uid="{00000000-0005-0000-0000-0000DACC0000}"/>
    <cellStyle name="SAPBEXresData 15 3 2" xfId="52441" xr:uid="{00000000-0005-0000-0000-0000DBCC0000}"/>
    <cellStyle name="SAPBEXresData 15 3 3" xfId="52442" xr:uid="{00000000-0005-0000-0000-0000DCCC0000}"/>
    <cellStyle name="SAPBEXresData 15 4" xfId="52443" xr:uid="{00000000-0005-0000-0000-0000DDCC0000}"/>
    <cellStyle name="SAPBEXresData 15 5" xfId="52444" xr:uid="{00000000-0005-0000-0000-0000DECC0000}"/>
    <cellStyle name="SAPBEXresData 16" xfId="52445" xr:uid="{00000000-0005-0000-0000-0000DFCC0000}"/>
    <cellStyle name="SAPBEXresData 16 2" xfId="52446" xr:uid="{00000000-0005-0000-0000-0000E0CC0000}"/>
    <cellStyle name="SAPBEXresData 16 2 2" xfId="52447" xr:uid="{00000000-0005-0000-0000-0000E1CC0000}"/>
    <cellStyle name="SAPBEXresData 16 2 3" xfId="52448" xr:uid="{00000000-0005-0000-0000-0000E2CC0000}"/>
    <cellStyle name="SAPBEXresData 16 3" xfId="52449" xr:uid="{00000000-0005-0000-0000-0000E3CC0000}"/>
    <cellStyle name="SAPBEXresData 16 3 2" xfId="52450" xr:uid="{00000000-0005-0000-0000-0000E4CC0000}"/>
    <cellStyle name="SAPBEXresData 16 3 3" xfId="52451" xr:uid="{00000000-0005-0000-0000-0000E5CC0000}"/>
    <cellStyle name="SAPBEXresData 16 4" xfId="52452" xr:uid="{00000000-0005-0000-0000-0000E6CC0000}"/>
    <cellStyle name="SAPBEXresData 16 5" xfId="52453" xr:uid="{00000000-0005-0000-0000-0000E7CC0000}"/>
    <cellStyle name="SAPBEXresData 17" xfId="52454" xr:uid="{00000000-0005-0000-0000-0000E8CC0000}"/>
    <cellStyle name="SAPBEXresData 17 2" xfId="52455" xr:uid="{00000000-0005-0000-0000-0000E9CC0000}"/>
    <cellStyle name="SAPBEXresData 17 3" xfId="52456" xr:uid="{00000000-0005-0000-0000-0000EACC0000}"/>
    <cellStyle name="SAPBEXresData 18" xfId="52457" xr:uid="{00000000-0005-0000-0000-0000EBCC0000}"/>
    <cellStyle name="SAPBEXresData 18 2" xfId="52458" xr:uid="{00000000-0005-0000-0000-0000ECCC0000}"/>
    <cellStyle name="SAPBEXresData 18 3" xfId="52459" xr:uid="{00000000-0005-0000-0000-0000EDCC0000}"/>
    <cellStyle name="SAPBEXresData 19" xfId="52460" xr:uid="{00000000-0005-0000-0000-0000EECC0000}"/>
    <cellStyle name="SAPBEXresData 19 2" xfId="52461" xr:uid="{00000000-0005-0000-0000-0000EFCC0000}"/>
    <cellStyle name="SAPBEXresData 2" xfId="52462" xr:uid="{00000000-0005-0000-0000-0000F0CC0000}"/>
    <cellStyle name="SAPBEXresData 2 2" xfId="52463" xr:uid="{00000000-0005-0000-0000-0000F1CC0000}"/>
    <cellStyle name="SAPBEXresData 2 2 2" xfId="52464" xr:uid="{00000000-0005-0000-0000-0000F2CC0000}"/>
    <cellStyle name="SAPBEXresData 2 2 3" xfId="52465" xr:uid="{00000000-0005-0000-0000-0000F3CC0000}"/>
    <cellStyle name="SAPBEXresData 2 3" xfId="52466" xr:uid="{00000000-0005-0000-0000-0000F4CC0000}"/>
    <cellStyle name="SAPBEXresData 2 3 2" xfId="52467" xr:uid="{00000000-0005-0000-0000-0000F5CC0000}"/>
    <cellStyle name="SAPBEXresData 2 3 3" xfId="52468" xr:uid="{00000000-0005-0000-0000-0000F6CC0000}"/>
    <cellStyle name="SAPBEXresData 2 4" xfId="52469" xr:uid="{00000000-0005-0000-0000-0000F7CC0000}"/>
    <cellStyle name="SAPBEXresData 2 4 2" xfId="52470" xr:uid="{00000000-0005-0000-0000-0000F8CC0000}"/>
    <cellStyle name="SAPBEXresData 2 5" xfId="52471" xr:uid="{00000000-0005-0000-0000-0000F9CC0000}"/>
    <cellStyle name="SAPBEXresData 20" xfId="52472" xr:uid="{00000000-0005-0000-0000-0000FACC0000}"/>
    <cellStyle name="SAPBEXresData 21" xfId="52473" xr:uid="{00000000-0005-0000-0000-0000FBCC0000}"/>
    <cellStyle name="SAPBEXresData 3" xfId="52474" xr:uid="{00000000-0005-0000-0000-0000FCCC0000}"/>
    <cellStyle name="SAPBEXresData 3 2" xfId="52475" xr:uid="{00000000-0005-0000-0000-0000FDCC0000}"/>
    <cellStyle name="SAPBEXresData 3 2 2" xfId="52476" xr:uid="{00000000-0005-0000-0000-0000FECC0000}"/>
    <cellStyle name="SAPBEXresData 3 2 3" xfId="52477" xr:uid="{00000000-0005-0000-0000-0000FFCC0000}"/>
    <cellStyle name="SAPBEXresData 3 3" xfId="52478" xr:uid="{00000000-0005-0000-0000-000000CD0000}"/>
    <cellStyle name="SAPBEXresData 3 3 2" xfId="52479" xr:uid="{00000000-0005-0000-0000-000001CD0000}"/>
    <cellStyle name="SAPBEXresData 3 3 3" xfId="52480" xr:uid="{00000000-0005-0000-0000-000002CD0000}"/>
    <cellStyle name="SAPBEXresData 3 4" xfId="52481" xr:uid="{00000000-0005-0000-0000-000003CD0000}"/>
    <cellStyle name="SAPBEXresData 3 4 2" xfId="52482" xr:uid="{00000000-0005-0000-0000-000004CD0000}"/>
    <cellStyle name="SAPBEXresData 3 5" xfId="52483" xr:uid="{00000000-0005-0000-0000-000005CD0000}"/>
    <cellStyle name="SAPBEXresData 4" xfId="52484" xr:uid="{00000000-0005-0000-0000-000006CD0000}"/>
    <cellStyle name="SAPBEXresData 4 2" xfId="52485" xr:uid="{00000000-0005-0000-0000-000007CD0000}"/>
    <cellStyle name="SAPBEXresData 4 2 2" xfId="52486" xr:uid="{00000000-0005-0000-0000-000008CD0000}"/>
    <cellStyle name="SAPBEXresData 4 2 3" xfId="52487" xr:uid="{00000000-0005-0000-0000-000009CD0000}"/>
    <cellStyle name="SAPBEXresData 4 3" xfId="52488" xr:uid="{00000000-0005-0000-0000-00000ACD0000}"/>
    <cellStyle name="SAPBEXresData 4 3 2" xfId="52489" xr:uid="{00000000-0005-0000-0000-00000BCD0000}"/>
    <cellStyle name="SAPBEXresData 4 3 3" xfId="52490" xr:uid="{00000000-0005-0000-0000-00000CCD0000}"/>
    <cellStyle name="SAPBEXresData 4 4" xfId="52491" xr:uid="{00000000-0005-0000-0000-00000DCD0000}"/>
    <cellStyle name="SAPBEXresData 4 5" xfId="52492" xr:uid="{00000000-0005-0000-0000-00000ECD0000}"/>
    <cellStyle name="SAPBEXresData 5" xfId="52493" xr:uid="{00000000-0005-0000-0000-00000FCD0000}"/>
    <cellStyle name="SAPBEXresData 5 2" xfId="52494" xr:uid="{00000000-0005-0000-0000-000010CD0000}"/>
    <cellStyle name="SAPBEXresData 5 2 2" xfId="52495" xr:uid="{00000000-0005-0000-0000-000011CD0000}"/>
    <cellStyle name="SAPBEXresData 5 2 3" xfId="52496" xr:uid="{00000000-0005-0000-0000-000012CD0000}"/>
    <cellStyle name="SAPBEXresData 5 3" xfId="52497" xr:uid="{00000000-0005-0000-0000-000013CD0000}"/>
    <cellStyle name="SAPBEXresData 5 3 2" xfId="52498" xr:uid="{00000000-0005-0000-0000-000014CD0000}"/>
    <cellStyle name="SAPBEXresData 5 3 3" xfId="52499" xr:uid="{00000000-0005-0000-0000-000015CD0000}"/>
    <cellStyle name="SAPBEXresData 5 4" xfId="52500" xr:uid="{00000000-0005-0000-0000-000016CD0000}"/>
    <cellStyle name="SAPBEXresData 5 5" xfId="52501" xr:uid="{00000000-0005-0000-0000-000017CD0000}"/>
    <cellStyle name="SAPBEXresData 6" xfId="52502" xr:uid="{00000000-0005-0000-0000-000018CD0000}"/>
    <cellStyle name="SAPBEXresData 6 2" xfId="52503" xr:uid="{00000000-0005-0000-0000-000019CD0000}"/>
    <cellStyle name="SAPBEXresData 6 2 2" xfId="52504" xr:uid="{00000000-0005-0000-0000-00001ACD0000}"/>
    <cellStyle name="SAPBEXresData 6 2 3" xfId="52505" xr:uid="{00000000-0005-0000-0000-00001BCD0000}"/>
    <cellStyle name="SAPBEXresData 6 3" xfId="52506" xr:uid="{00000000-0005-0000-0000-00001CCD0000}"/>
    <cellStyle name="SAPBEXresData 6 3 2" xfId="52507" xr:uid="{00000000-0005-0000-0000-00001DCD0000}"/>
    <cellStyle name="SAPBEXresData 6 3 3" xfId="52508" xr:uid="{00000000-0005-0000-0000-00001ECD0000}"/>
    <cellStyle name="SAPBEXresData 6 4" xfId="52509" xr:uid="{00000000-0005-0000-0000-00001FCD0000}"/>
    <cellStyle name="SAPBEXresData 6 5" xfId="52510" xr:uid="{00000000-0005-0000-0000-000020CD0000}"/>
    <cellStyle name="SAPBEXresData 7" xfId="52511" xr:uid="{00000000-0005-0000-0000-000021CD0000}"/>
    <cellStyle name="SAPBEXresData 7 2" xfId="52512" xr:uid="{00000000-0005-0000-0000-000022CD0000}"/>
    <cellStyle name="SAPBEXresData 7 2 2" xfId="52513" xr:uid="{00000000-0005-0000-0000-000023CD0000}"/>
    <cellStyle name="SAPBEXresData 7 2 3" xfId="52514" xr:uid="{00000000-0005-0000-0000-000024CD0000}"/>
    <cellStyle name="SAPBEXresData 7 3" xfId="52515" xr:uid="{00000000-0005-0000-0000-000025CD0000}"/>
    <cellStyle name="SAPBEXresData 7 3 2" xfId="52516" xr:uid="{00000000-0005-0000-0000-000026CD0000}"/>
    <cellStyle name="SAPBEXresData 7 3 3" xfId="52517" xr:uid="{00000000-0005-0000-0000-000027CD0000}"/>
    <cellStyle name="SAPBEXresData 7 4" xfId="52518" xr:uid="{00000000-0005-0000-0000-000028CD0000}"/>
    <cellStyle name="SAPBEXresData 7 5" xfId="52519" xr:uid="{00000000-0005-0000-0000-000029CD0000}"/>
    <cellStyle name="SAPBEXresData 8" xfId="52520" xr:uid="{00000000-0005-0000-0000-00002ACD0000}"/>
    <cellStyle name="SAPBEXresData 8 2" xfId="52521" xr:uid="{00000000-0005-0000-0000-00002BCD0000}"/>
    <cellStyle name="SAPBEXresData 8 2 2" xfId="52522" xr:uid="{00000000-0005-0000-0000-00002CCD0000}"/>
    <cellStyle name="SAPBEXresData 8 2 3" xfId="52523" xr:uid="{00000000-0005-0000-0000-00002DCD0000}"/>
    <cellStyle name="SAPBEXresData 8 3" xfId="52524" xr:uid="{00000000-0005-0000-0000-00002ECD0000}"/>
    <cellStyle name="SAPBEXresData 8 3 2" xfId="52525" xr:uid="{00000000-0005-0000-0000-00002FCD0000}"/>
    <cellStyle name="SAPBEXresData 8 3 3" xfId="52526" xr:uid="{00000000-0005-0000-0000-000030CD0000}"/>
    <cellStyle name="SAPBEXresData 8 4" xfId="52527" xr:uid="{00000000-0005-0000-0000-000031CD0000}"/>
    <cellStyle name="SAPBEXresData 8 5" xfId="52528" xr:uid="{00000000-0005-0000-0000-000032CD0000}"/>
    <cellStyle name="SAPBEXresData 9" xfId="52529" xr:uid="{00000000-0005-0000-0000-000033CD0000}"/>
    <cellStyle name="SAPBEXresData 9 2" xfId="52530" xr:uid="{00000000-0005-0000-0000-000034CD0000}"/>
    <cellStyle name="SAPBEXresData 9 2 2" xfId="52531" xr:uid="{00000000-0005-0000-0000-000035CD0000}"/>
    <cellStyle name="SAPBEXresData 9 2 3" xfId="52532" xr:uid="{00000000-0005-0000-0000-000036CD0000}"/>
    <cellStyle name="SAPBEXresData 9 3" xfId="52533" xr:uid="{00000000-0005-0000-0000-000037CD0000}"/>
    <cellStyle name="SAPBEXresData 9 3 2" xfId="52534" xr:uid="{00000000-0005-0000-0000-000038CD0000}"/>
    <cellStyle name="SAPBEXresData 9 3 3" xfId="52535" xr:uid="{00000000-0005-0000-0000-000039CD0000}"/>
    <cellStyle name="SAPBEXresData 9 4" xfId="52536" xr:uid="{00000000-0005-0000-0000-00003ACD0000}"/>
    <cellStyle name="SAPBEXresData 9 5" xfId="52537" xr:uid="{00000000-0005-0000-0000-00003BCD0000}"/>
    <cellStyle name="SAPBEXresDataEmph" xfId="52538" xr:uid="{00000000-0005-0000-0000-00003CCD0000}"/>
    <cellStyle name="SAPBEXresDataEmph 10" xfId="52539" xr:uid="{00000000-0005-0000-0000-00003DCD0000}"/>
    <cellStyle name="SAPBEXresDataEmph 10 2" xfId="52540" xr:uid="{00000000-0005-0000-0000-00003ECD0000}"/>
    <cellStyle name="SAPBEXresDataEmph 10 2 2" xfId="52541" xr:uid="{00000000-0005-0000-0000-00003FCD0000}"/>
    <cellStyle name="SAPBEXresDataEmph 10 3" xfId="52542" xr:uid="{00000000-0005-0000-0000-000040CD0000}"/>
    <cellStyle name="SAPBEXresDataEmph 10 3 2" xfId="52543" xr:uid="{00000000-0005-0000-0000-000041CD0000}"/>
    <cellStyle name="SAPBEXresDataEmph 10 4" xfId="52544" xr:uid="{00000000-0005-0000-0000-000042CD0000}"/>
    <cellStyle name="SAPBEXresDataEmph 11" xfId="52545" xr:uid="{00000000-0005-0000-0000-000043CD0000}"/>
    <cellStyle name="SAPBEXresDataEmph 11 2" xfId="52546" xr:uid="{00000000-0005-0000-0000-000044CD0000}"/>
    <cellStyle name="SAPBEXresDataEmph 11 2 2" xfId="52547" xr:uid="{00000000-0005-0000-0000-000045CD0000}"/>
    <cellStyle name="SAPBEXresDataEmph 11 3" xfId="52548" xr:uid="{00000000-0005-0000-0000-000046CD0000}"/>
    <cellStyle name="SAPBEXresDataEmph 11 3 2" xfId="52549" xr:uid="{00000000-0005-0000-0000-000047CD0000}"/>
    <cellStyle name="SAPBEXresDataEmph 11 4" xfId="52550" xr:uid="{00000000-0005-0000-0000-000048CD0000}"/>
    <cellStyle name="SAPBEXresDataEmph 12" xfId="52551" xr:uid="{00000000-0005-0000-0000-000049CD0000}"/>
    <cellStyle name="SAPBEXresDataEmph 12 2" xfId="52552" xr:uid="{00000000-0005-0000-0000-00004ACD0000}"/>
    <cellStyle name="SAPBEXresDataEmph 12 2 2" xfId="52553" xr:uid="{00000000-0005-0000-0000-00004BCD0000}"/>
    <cellStyle name="SAPBEXresDataEmph 12 3" xfId="52554" xr:uid="{00000000-0005-0000-0000-00004CCD0000}"/>
    <cellStyle name="SAPBEXresDataEmph 12 3 2" xfId="52555" xr:uid="{00000000-0005-0000-0000-00004DCD0000}"/>
    <cellStyle name="SAPBEXresDataEmph 12 4" xfId="52556" xr:uid="{00000000-0005-0000-0000-00004ECD0000}"/>
    <cellStyle name="SAPBEXresDataEmph 13" xfId="52557" xr:uid="{00000000-0005-0000-0000-00004FCD0000}"/>
    <cellStyle name="SAPBEXresDataEmph 13 2" xfId="52558" xr:uid="{00000000-0005-0000-0000-000050CD0000}"/>
    <cellStyle name="SAPBEXresDataEmph 13 2 2" xfId="52559" xr:uid="{00000000-0005-0000-0000-000051CD0000}"/>
    <cellStyle name="SAPBEXresDataEmph 13 3" xfId="52560" xr:uid="{00000000-0005-0000-0000-000052CD0000}"/>
    <cellStyle name="SAPBEXresDataEmph 13 3 2" xfId="52561" xr:uid="{00000000-0005-0000-0000-000053CD0000}"/>
    <cellStyle name="SAPBEXresDataEmph 13 4" xfId="52562" xr:uid="{00000000-0005-0000-0000-000054CD0000}"/>
    <cellStyle name="SAPBEXresDataEmph 14" xfId="52563" xr:uid="{00000000-0005-0000-0000-000055CD0000}"/>
    <cellStyle name="SAPBEXresDataEmph 14 2" xfId="52564" xr:uid="{00000000-0005-0000-0000-000056CD0000}"/>
    <cellStyle name="SAPBEXresDataEmph 14 2 2" xfId="52565" xr:uid="{00000000-0005-0000-0000-000057CD0000}"/>
    <cellStyle name="SAPBEXresDataEmph 14 3" xfId="52566" xr:uid="{00000000-0005-0000-0000-000058CD0000}"/>
    <cellStyle name="SAPBEXresDataEmph 14 3 2" xfId="52567" xr:uid="{00000000-0005-0000-0000-000059CD0000}"/>
    <cellStyle name="SAPBEXresDataEmph 14 4" xfId="52568" xr:uid="{00000000-0005-0000-0000-00005ACD0000}"/>
    <cellStyle name="SAPBEXresDataEmph 15" xfId="52569" xr:uid="{00000000-0005-0000-0000-00005BCD0000}"/>
    <cellStyle name="SAPBEXresDataEmph 15 2" xfId="52570" xr:uid="{00000000-0005-0000-0000-00005CCD0000}"/>
    <cellStyle name="SAPBEXresDataEmph 15 2 2" xfId="52571" xr:uid="{00000000-0005-0000-0000-00005DCD0000}"/>
    <cellStyle name="SAPBEXresDataEmph 15 3" xfId="52572" xr:uid="{00000000-0005-0000-0000-00005ECD0000}"/>
    <cellStyle name="SAPBEXresDataEmph 15 3 2" xfId="52573" xr:uid="{00000000-0005-0000-0000-00005FCD0000}"/>
    <cellStyle name="SAPBEXresDataEmph 15 4" xfId="52574" xr:uid="{00000000-0005-0000-0000-000060CD0000}"/>
    <cellStyle name="SAPBEXresDataEmph 16" xfId="52575" xr:uid="{00000000-0005-0000-0000-000061CD0000}"/>
    <cellStyle name="SAPBEXresDataEmph 16 2" xfId="52576" xr:uid="{00000000-0005-0000-0000-000062CD0000}"/>
    <cellStyle name="SAPBEXresDataEmph 17" xfId="52577" xr:uid="{00000000-0005-0000-0000-000063CD0000}"/>
    <cellStyle name="SAPBEXresDataEmph 17 2" xfId="52578" xr:uid="{00000000-0005-0000-0000-000064CD0000}"/>
    <cellStyle name="SAPBEXresDataEmph 18" xfId="52579" xr:uid="{00000000-0005-0000-0000-000065CD0000}"/>
    <cellStyle name="SAPBEXresDataEmph 19" xfId="52580" xr:uid="{00000000-0005-0000-0000-000066CD0000}"/>
    <cellStyle name="SAPBEXresDataEmph 2" xfId="52581" xr:uid="{00000000-0005-0000-0000-000067CD0000}"/>
    <cellStyle name="SAPBEXresDataEmph 2 2" xfId="52582" xr:uid="{00000000-0005-0000-0000-000068CD0000}"/>
    <cellStyle name="SAPBEXresDataEmph 2 2 2" xfId="52583" xr:uid="{00000000-0005-0000-0000-000069CD0000}"/>
    <cellStyle name="SAPBEXresDataEmph 2 3" xfId="52584" xr:uid="{00000000-0005-0000-0000-00006ACD0000}"/>
    <cellStyle name="SAPBEXresDataEmph 2 3 2" xfId="52585" xr:uid="{00000000-0005-0000-0000-00006BCD0000}"/>
    <cellStyle name="SAPBEXresDataEmph 2 4" xfId="52586" xr:uid="{00000000-0005-0000-0000-00006CCD0000}"/>
    <cellStyle name="SAPBEXresDataEmph 2 5" xfId="52587" xr:uid="{00000000-0005-0000-0000-00006DCD0000}"/>
    <cellStyle name="SAPBEXresDataEmph 3" xfId="52588" xr:uid="{00000000-0005-0000-0000-00006ECD0000}"/>
    <cellStyle name="SAPBEXresDataEmph 3 2" xfId="52589" xr:uid="{00000000-0005-0000-0000-00006FCD0000}"/>
    <cellStyle name="SAPBEXresDataEmph 3 2 2" xfId="52590" xr:uid="{00000000-0005-0000-0000-000070CD0000}"/>
    <cellStyle name="SAPBEXresDataEmph 3 3" xfId="52591" xr:uid="{00000000-0005-0000-0000-000071CD0000}"/>
    <cellStyle name="SAPBEXresDataEmph 3 3 2" xfId="52592" xr:uid="{00000000-0005-0000-0000-000072CD0000}"/>
    <cellStyle name="SAPBEXresDataEmph 3 4" xfId="52593" xr:uid="{00000000-0005-0000-0000-000073CD0000}"/>
    <cellStyle name="SAPBEXresDataEmph 4" xfId="52594" xr:uid="{00000000-0005-0000-0000-000074CD0000}"/>
    <cellStyle name="SAPBEXresDataEmph 4 2" xfId="52595" xr:uid="{00000000-0005-0000-0000-000075CD0000}"/>
    <cellStyle name="SAPBEXresDataEmph 4 2 2" xfId="52596" xr:uid="{00000000-0005-0000-0000-000076CD0000}"/>
    <cellStyle name="SAPBEXresDataEmph 4 3" xfId="52597" xr:uid="{00000000-0005-0000-0000-000077CD0000}"/>
    <cellStyle name="SAPBEXresDataEmph 4 3 2" xfId="52598" xr:uid="{00000000-0005-0000-0000-000078CD0000}"/>
    <cellStyle name="SAPBEXresDataEmph 4 4" xfId="52599" xr:uid="{00000000-0005-0000-0000-000079CD0000}"/>
    <cellStyle name="SAPBEXresDataEmph 5" xfId="52600" xr:uid="{00000000-0005-0000-0000-00007ACD0000}"/>
    <cellStyle name="SAPBEXresDataEmph 5 2" xfId="52601" xr:uid="{00000000-0005-0000-0000-00007BCD0000}"/>
    <cellStyle name="SAPBEXresDataEmph 5 2 2" xfId="52602" xr:uid="{00000000-0005-0000-0000-00007CCD0000}"/>
    <cellStyle name="SAPBEXresDataEmph 5 3" xfId="52603" xr:uid="{00000000-0005-0000-0000-00007DCD0000}"/>
    <cellStyle name="SAPBEXresDataEmph 5 3 2" xfId="52604" xr:uid="{00000000-0005-0000-0000-00007ECD0000}"/>
    <cellStyle name="SAPBEXresDataEmph 5 4" xfId="52605" xr:uid="{00000000-0005-0000-0000-00007FCD0000}"/>
    <cellStyle name="SAPBEXresDataEmph 6" xfId="52606" xr:uid="{00000000-0005-0000-0000-000080CD0000}"/>
    <cellStyle name="SAPBEXresDataEmph 6 2" xfId="52607" xr:uid="{00000000-0005-0000-0000-000081CD0000}"/>
    <cellStyle name="SAPBEXresDataEmph 6 2 2" xfId="52608" xr:uid="{00000000-0005-0000-0000-000082CD0000}"/>
    <cellStyle name="SAPBEXresDataEmph 6 3" xfId="52609" xr:uid="{00000000-0005-0000-0000-000083CD0000}"/>
    <cellStyle name="SAPBEXresDataEmph 6 3 2" xfId="52610" xr:uid="{00000000-0005-0000-0000-000084CD0000}"/>
    <cellStyle name="SAPBEXresDataEmph 6 4" xfId="52611" xr:uid="{00000000-0005-0000-0000-000085CD0000}"/>
    <cellStyle name="SAPBEXresDataEmph 7" xfId="52612" xr:uid="{00000000-0005-0000-0000-000086CD0000}"/>
    <cellStyle name="SAPBEXresDataEmph 7 2" xfId="52613" xr:uid="{00000000-0005-0000-0000-000087CD0000}"/>
    <cellStyle name="SAPBEXresDataEmph 7 2 2" xfId="52614" xr:uid="{00000000-0005-0000-0000-000088CD0000}"/>
    <cellStyle name="SAPBEXresDataEmph 7 3" xfId="52615" xr:uid="{00000000-0005-0000-0000-000089CD0000}"/>
    <cellStyle name="SAPBEXresDataEmph 7 3 2" xfId="52616" xr:uid="{00000000-0005-0000-0000-00008ACD0000}"/>
    <cellStyle name="SAPBEXresDataEmph 7 4" xfId="52617" xr:uid="{00000000-0005-0000-0000-00008BCD0000}"/>
    <cellStyle name="SAPBEXresDataEmph 8" xfId="52618" xr:uid="{00000000-0005-0000-0000-00008CCD0000}"/>
    <cellStyle name="SAPBEXresDataEmph 8 2" xfId="52619" xr:uid="{00000000-0005-0000-0000-00008DCD0000}"/>
    <cellStyle name="SAPBEXresDataEmph 8 2 2" xfId="52620" xr:uid="{00000000-0005-0000-0000-00008ECD0000}"/>
    <cellStyle name="SAPBEXresDataEmph 8 3" xfId="52621" xr:uid="{00000000-0005-0000-0000-00008FCD0000}"/>
    <cellStyle name="SAPBEXresDataEmph 8 3 2" xfId="52622" xr:uid="{00000000-0005-0000-0000-000090CD0000}"/>
    <cellStyle name="SAPBEXresDataEmph 8 4" xfId="52623" xr:uid="{00000000-0005-0000-0000-000091CD0000}"/>
    <cellStyle name="SAPBEXresDataEmph 9" xfId="52624" xr:uid="{00000000-0005-0000-0000-000092CD0000}"/>
    <cellStyle name="SAPBEXresDataEmph 9 2" xfId="52625" xr:uid="{00000000-0005-0000-0000-000093CD0000}"/>
    <cellStyle name="SAPBEXresDataEmph 9 2 2" xfId="52626" xr:uid="{00000000-0005-0000-0000-000094CD0000}"/>
    <cellStyle name="SAPBEXresDataEmph 9 3" xfId="52627" xr:uid="{00000000-0005-0000-0000-000095CD0000}"/>
    <cellStyle name="SAPBEXresDataEmph 9 3 2" xfId="52628" xr:uid="{00000000-0005-0000-0000-000096CD0000}"/>
    <cellStyle name="SAPBEXresDataEmph 9 4" xfId="52629" xr:uid="{00000000-0005-0000-0000-000097CD0000}"/>
    <cellStyle name="SAPBEXresItem" xfId="52630" xr:uid="{00000000-0005-0000-0000-000098CD0000}"/>
    <cellStyle name="SAPBEXresItem 10" xfId="52631" xr:uid="{00000000-0005-0000-0000-000099CD0000}"/>
    <cellStyle name="SAPBEXresItem 10 2" xfId="52632" xr:uid="{00000000-0005-0000-0000-00009ACD0000}"/>
    <cellStyle name="SAPBEXresItem 10 2 2" xfId="52633" xr:uid="{00000000-0005-0000-0000-00009BCD0000}"/>
    <cellStyle name="SAPBEXresItem 10 2 3" xfId="52634" xr:uid="{00000000-0005-0000-0000-00009CCD0000}"/>
    <cellStyle name="SAPBEXresItem 10 3" xfId="52635" xr:uid="{00000000-0005-0000-0000-00009DCD0000}"/>
    <cellStyle name="SAPBEXresItem 10 3 2" xfId="52636" xr:uid="{00000000-0005-0000-0000-00009ECD0000}"/>
    <cellStyle name="SAPBEXresItem 10 3 3" xfId="52637" xr:uid="{00000000-0005-0000-0000-00009FCD0000}"/>
    <cellStyle name="SAPBEXresItem 10 4" xfId="52638" xr:uid="{00000000-0005-0000-0000-0000A0CD0000}"/>
    <cellStyle name="SAPBEXresItem 10 5" xfId="52639" xr:uid="{00000000-0005-0000-0000-0000A1CD0000}"/>
    <cellStyle name="SAPBEXresItem 11" xfId="52640" xr:uid="{00000000-0005-0000-0000-0000A2CD0000}"/>
    <cellStyle name="SAPBEXresItem 11 2" xfId="52641" xr:uid="{00000000-0005-0000-0000-0000A3CD0000}"/>
    <cellStyle name="SAPBEXresItem 11 2 2" xfId="52642" xr:uid="{00000000-0005-0000-0000-0000A4CD0000}"/>
    <cellStyle name="SAPBEXresItem 11 2 3" xfId="52643" xr:uid="{00000000-0005-0000-0000-0000A5CD0000}"/>
    <cellStyle name="SAPBEXresItem 11 3" xfId="52644" xr:uid="{00000000-0005-0000-0000-0000A6CD0000}"/>
    <cellStyle name="SAPBEXresItem 11 3 2" xfId="52645" xr:uid="{00000000-0005-0000-0000-0000A7CD0000}"/>
    <cellStyle name="SAPBEXresItem 11 3 3" xfId="52646" xr:uid="{00000000-0005-0000-0000-0000A8CD0000}"/>
    <cellStyle name="SAPBEXresItem 11 4" xfId="52647" xr:uid="{00000000-0005-0000-0000-0000A9CD0000}"/>
    <cellStyle name="SAPBEXresItem 11 5" xfId="52648" xr:uid="{00000000-0005-0000-0000-0000AACD0000}"/>
    <cellStyle name="SAPBEXresItem 12" xfId="52649" xr:uid="{00000000-0005-0000-0000-0000ABCD0000}"/>
    <cellStyle name="SAPBEXresItem 12 2" xfId="52650" xr:uid="{00000000-0005-0000-0000-0000ACCD0000}"/>
    <cellStyle name="SAPBEXresItem 12 2 2" xfId="52651" xr:uid="{00000000-0005-0000-0000-0000ADCD0000}"/>
    <cellStyle name="SAPBEXresItem 12 2 3" xfId="52652" xr:uid="{00000000-0005-0000-0000-0000AECD0000}"/>
    <cellStyle name="SAPBEXresItem 12 3" xfId="52653" xr:uid="{00000000-0005-0000-0000-0000AFCD0000}"/>
    <cellStyle name="SAPBEXresItem 12 3 2" xfId="52654" xr:uid="{00000000-0005-0000-0000-0000B0CD0000}"/>
    <cellStyle name="SAPBEXresItem 12 3 3" xfId="52655" xr:uid="{00000000-0005-0000-0000-0000B1CD0000}"/>
    <cellStyle name="SAPBEXresItem 12 4" xfId="52656" xr:uid="{00000000-0005-0000-0000-0000B2CD0000}"/>
    <cellStyle name="SAPBEXresItem 12 5" xfId="52657" xr:uid="{00000000-0005-0000-0000-0000B3CD0000}"/>
    <cellStyle name="SAPBEXresItem 13" xfId="52658" xr:uid="{00000000-0005-0000-0000-0000B4CD0000}"/>
    <cellStyle name="SAPBEXresItem 13 2" xfId="52659" xr:uid="{00000000-0005-0000-0000-0000B5CD0000}"/>
    <cellStyle name="SAPBEXresItem 13 2 2" xfId="52660" xr:uid="{00000000-0005-0000-0000-0000B6CD0000}"/>
    <cellStyle name="SAPBEXresItem 13 2 3" xfId="52661" xr:uid="{00000000-0005-0000-0000-0000B7CD0000}"/>
    <cellStyle name="SAPBEXresItem 13 3" xfId="52662" xr:uid="{00000000-0005-0000-0000-0000B8CD0000}"/>
    <cellStyle name="SAPBEXresItem 13 3 2" xfId="52663" xr:uid="{00000000-0005-0000-0000-0000B9CD0000}"/>
    <cellStyle name="SAPBEXresItem 13 3 3" xfId="52664" xr:uid="{00000000-0005-0000-0000-0000BACD0000}"/>
    <cellStyle name="SAPBEXresItem 13 4" xfId="52665" xr:uid="{00000000-0005-0000-0000-0000BBCD0000}"/>
    <cellStyle name="SAPBEXresItem 13 5" xfId="52666" xr:uid="{00000000-0005-0000-0000-0000BCCD0000}"/>
    <cellStyle name="SAPBEXresItem 14" xfId="52667" xr:uid="{00000000-0005-0000-0000-0000BDCD0000}"/>
    <cellStyle name="SAPBEXresItem 14 2" xfId="52668" xr:uid="{00000000-0005-0000-0000-0000BECD0000}"/>
    <cellStyle name="SAPBEXresItem 14 2 2" xfId="52669" xr:uid="{00000000-0005-0000-0000-0000BFCD0000}"/>
    <cellStyle name="SAPBEXresItem 14 2 3" xfId="52670" xr:uid="{00000000-0005-0000-0000-0000C0CD0000}"/>
    <cellStyle name="SAPBEXresItem 14 3" xfId="52671" xr:uid="{00000000-0005-0000-0000-0000C1CD0000}"/>
    <cellStyle name="SAPBEXresItem 14 3 2" xfId="52672" xr:uid="{00000000-0005-0000-0000-0000C2CD0000}"/>
    <cellStyle name="SAPBEXresItem 14 3 3" xfId="52673" xr:uid="{00000000-0005-0000-0000-0000C3CD0000}"/>
    <cellStyle name="SAPBEXresItem 14 4" xfId="52674" xr:uid="{00000000-0005-0000-0000-0000C4CD0000}"/>
    <cellStyle name="SAPBEXresItem 14 5" xfId="52675" xr:uid="{00000000-0005-0000-0000-0000C5CD0000}"/>
    <cellStyle name="SAPBEXresItem 15" xfId="52676" xr:uid="{00000000-0005-0000-0000-0000C6CD0000}"/>
    <cellStyle name="SAPBEXresItem 15 2" xfId="52677" xr:uid="{00000000-0005-0000-0000-0000C7CD0000}"/>
    <cellStyle name="SAPBEXresItem 15 2 2" xfId="52678" xr:uid="{00000000-0005-0000-0000-0000C8CD0000}"/>
    <cellStyle name="SAPBEXresItem 15 2 3" xfId="52679" xr:uid="{00000000-0005-0000-0000-0000C9CD0000}"/>
    <cellStyle name="SAPBEXresItem 15 3" xfId="52680" xr:uid="{00000000-0005-0000-0000-0000CACD0000}"/>
    <cellStyle name="SAPBEXresItem 15 3 2" xfId="52681" xr:uid="{00000000-0005-0000-0000-0000CBCD0000}"/>
    <cellStyle name="SAPBEXresItem 15 3 3" xfId="52682" xr:uid="{00000000-0005-0000-0000-0000CCCD0000}"/>
    <cellStyle name="SAPBEXresItem 15 4" xfId="52683" xr:uid="{00000000-0005-0000-0000-0000CDCD0000}"/>
    <cellStyle name="SAPBEXresItem 15 5" xfId="52684" xr:uid="{00000000-0005-0000-0000-0000CECD0000}"/>
    <cellStyle name="SAPBEXresItem 16" xfId="52685" xr:uid="{00000000-0005-0000-0000-0000CFCD0000}"/>
    <cellStyle name="SAPBEXresItem 16 2" xfId="52686" xr:uid="{00000000-0005-0000-0000-0000D0CD0000}"/>
    <cellStyle name="SAPBEXresItem 16 2 2" xfId="52687" xr:uid="{00000000-0005-0000-0000-0000D1CD0000}"/>
    <cellStyle name="SAPBEXresItem 16 2 3" xfId="52688" xr:uid="{00000000-0005-0000-0000-0000D2CD0000}"/>
    <cellStyle name="SAPBEXresItem 16 3" xfId="52689" xr:uid="{00000000-0005-0000-0000-0000D3CD0000}"/>
    <cellStyle name="SAPBEXresItem 16 3 2" xfId="52690" xr:uid="{00000000-0005-0000-0000-0000D4CD0000}"/>
    <cellStyle name="SAPBEXresItem 16 3 3" xfId="52691" xr:uid="{00000000-0005-0000-0000-0000D5CD0000}"/>
    <cellStyle name="SAPBEXresItem 16 4" xfId="52692" xr:uid="{00000000-0005-0000-0000-0000D6CD0000}"/>
    <cellStyle name="SAPBEXresItem 16 5" xfId="52693" xr:uid="{00000000-0005-0000-0000-0000D7CD0000}"/>
    <cellStyle name="SAPBEXresItem 17" xfId="52694" xr:uid="{00000000-0005-0000-0000-0000D8CD0000}"/>
    <cellStyle name="SAPBEXresItem 17 2" xfId="52695" xr:uid="{00000000-0005-0000-0000-0000D9CD0000}"/>
    <cellStyle name="SAPBEXresItem 17 3" xfId="52696" xr:uid="{00000000-0005-0000-0000-0000DACD0000}"/>
    <cellStyle name="SAPBEXresItem 18" xfId="52697" xr:uid="{00000000-0005-0000-0000-0000DBCD0000}"/>
    <cellStyle name="SAPBEXresItem 18 2" xfId="52698" xr:uid="{00000000-0005-0000-0000-0000DCCD0000}"/>
    <cellStyle name="SAPBEXresItem 18 3" xfId="52699" xr:uid="{00000000-0005-0000-0000-0000DDCD0000}"/>
    <cellStyle name="SAPBEXresItem 19" xfId="52700" xr:uid="{00000000-0005-0000-0000-0000DECD0000}"/>
    <cellStyle name="SAPBEXresItem 19 2" xfId="52701" xr:uid="{00000000-0005-0000-0000-0000DFCD0000}"/>
    <cellStyle name="SAPBEXresItem 2" xfId="52702" xr:uid="{00000000-0005-0000-0000-0000E0CD0000}"/>
    <cellStyle name="SAPBEXresItem 2 2" xfId="52703" xr:uid="{00000000-0005-0000-0000-0000E1CD0000}"/>
    <cellStyle name="SAPBEXresItem 2 2 2" xfId="52704" xr:uid="{00000000-0005-0000-0000-0000E2CD0000}"/>
    <cellStyle name="SAPBEXresItem 2 2 3" xfId="52705" xr:uid="{00000000-0005-0000-0000-0000E3CD0000}"/>
    <cellStyle name="SAPBEXresItem 2 3" xfId="52706" xr:uid="{00000000-0005-0000-0000-0000E4CD0000}"/>
    <cellStyle name="SAPBEXresItem 2 3 2" xfId="52707" xr:uid="{00000000-0005-0000-0000-0000E5CD0000}"/>
    <cellStyle name="SAPBEXresItem 2 3 3" xfId="52708" xr:uid="{00000000-0005-0000-0000-0000E6CD0000}"/>
    <cellStyle name="SAPBEXresItem 2 4" xfId="52709" xr:uid="{00000000-0005-0000-0000-0000E7CD0000}"/>
    <cellStyle name="SAPBEXresItem 2 4 2" xfId="52710" xr:uid="{00000000-0005-0000-0000-0000E8CD0000}"/>
    <cellStyle name="SAPBEXresItem 2 5" xfId="52711" xr:uid="{00000000-0005-0000-0000-0000E9CD0000}"/>
    <cellStyle name="SAPBEXresItem 20" xfId="52712" xr:uid="{00000000-0005-0000-0000-0000EACD0000}"/>
    <cellStyle name="SAPBEXresItem 21" xfId="52713" xr:uid="{00000000-0005-0000-0000-0000EBCD0000}"/>
    <cellStyle name="SAPBEXresItem 3" xfId="52714" xr:uid="{00000000-0005-0000-0000-0000ECCD0000}"/>
    <cellStyle name="SAPBEXresItem 3 2" xfId="52715" xr:uid="{00000000-0005-0000-0000-0000EDCD0000}"/>
    <cellStyle name="SAPBEXresItem 3 2 2" xfId="52716" xr:uid="{00000000-0005-0000-0000-0000EECD0000}"/>
    <cellStyle name="SAPBEXresItem 3 2 3" xfId="52717" xr:uid="{00000000-0005-0000-0000-0000EFCD0000}"/>
    <cellStyle name="SAPBEXresItem 3 3" xfId="52718" xr:uid="{00000000-0005-0000-0000-0000F0CD0000}"/>
    <cellStyle name="SAPBEXresItem 3 3 2" xfId="52719" xr:uid="{00000000-0005-0000-0000-0000F1CD0000}"/>
    <cellStyle name="SAPBEXresItem 3 3 3" xfId="52720" xr:uid="{00000000-0005-0000-0000-0000F2CD0000}"/>
    <cellStyle name="SAPBEXresItem 3 4" xfId="52721" xr:uid="{00000000-0005-0000-0000-0000F3CD0000}"/>
    <cellStyle name="SAPBEXresItem 3 4 2" xfId="52722" xr:uid="{00000000-0005-0000-0000-0000F4CD0000}"/>
    <cellStyle name="SAPBEXresItem 3 5" xfId="52723" xr:uid="{00000000-0005-0000-0000-0000F5CD0000}"/>
    <cellStyle name="SAPBEXresItem 4" xfId="52724" xr:uid="{00000000-0005-0000-0000-0000F6CD0000}"/>
    <cellStyle name="SAPBEXresItem 4 2" xfId="52725" xr:uid="{00000000-0005-0000-0000-0000F7CD0000}"/>
    <cellStyle name="SAPBEXresItem 4 2 2" xfId="52726" xr:uid="{00000000-0005-0000-0000-0000F8CD0000}"/>
    <cellStyle name="SAPBEXresItem 4 2 3" xfId="52727" xr:uid="{00000000-0005-0000-0000-0000F9CD0000}"/>
    <cellStyle name="SAPBEXresItem 4 3" xfId="52728" xr:uid="{00000000-0005-0000-0000-0000FACD0000}"/>
    <cellStyle name="SAPBEXresItem 4 3 2" xfId="52729" xr:uid="{00000000-0005-0000-0000-0000FBCD0000}"/>
    <cellStyle name="SAPBEXresItem 4 3 3" xfId="52730" xr:uid="{00000000-0005-0000-0000-0000FCCD0000}"/>
    <cellStyle name="SAPBEXresItem 4 4" xfId="52731" xr:uid="{00000000-0005-0000-0000-0000FDCD0000}"/>
    <cellStyle name="SAPBEXresItem 4 5" xfId="52732" xr:uid="{00000000-0005-0000-0000-0000FECD0000}"/>
    <cellStyle name="SAPBEXresItem 5" xfId="52733" xr:uid="{00000000-0005-0000-0000-0000FFCD0000}"/>
    <cellStyle name="SAPBEXresItem 5 2" xfId="52734" xr:uid="{00000000-0005-0000-0000-000000CE0000}"/>
    <cellStyle name="SAPBEXresItem 5 2 2" xfId="52735" xr:uid="{00000000-0005-0000-0000-000001CE0000}"/>
    <cellStyle name="SAPBEXresItem 5 2 3" xfId="52736" xr:uid="{00000000-0005-0000-0000-000002CE0000}"/>
    <cellStyle name="SAPBEXresItem 5 3" xfId="52737" xr:uid="{00000000-0005-0000-0000-000003CE0000}"/>
    <cellStyle name="SAPBEXresItem 5 3 2" xfId="52738" xr:uid="{00000000-0005-0000-0000-000004CE0000}"/>
    <cellStyle name="SAPBEXresItem 5 3 3" xfId="52739" xr:uid="{00000000-0005-0000-0000-000005CE0000}"/>
    <cellStyle name="SAPBEXresItem 5 4" xfId="52740" xr:uid="{00000000-0005-0000-0000-000006CE0000}"/>
    <cellStyle name="SAPBEXresItem 5 5" xfId="52741" xr:uid="{00000000-0005-0000-0000-000007CE0000}"/>
    <cellStyle name="SAPBEXresItem 6" xfId="52742" xr:uid="{00000000-0005-0000-0000-000008CE0000}"/>
    <cellStyle name="SAPBEXresItem 6 2" xfId="52743" xr:uid="{00000000-0005-0000-0000-000009CE0000}"/>
    <cellStyle name="SAPBEXresItem 6 2 2" xfId="52744" xr:uid="{00000000-0005-0000-0000-00000ACE0000}"/>
    <cellStyle name="SAPBEXresItem 6 2 3" xfId="52745" xr:uid="{00000000-0005-0000-0000-00000BCE0000}"/>
    <cellStyle name="SAPBEXresItem 6 3" xfId="52746" xr:uid="{00000000-0005-0000-0000-00000CCE0000}"/>
    <cellStyle name="SAPBEXresItem 6 3 2" xfId="52747" xr:uid="{00000000-0005-0000-0000-00000DCE0000}"/>
    <cellStyle name="SAPBEXresItem 6 3 3" xfId="52748" xr:uid="{00000000-0005-0000-0000-00000ECE0000}"/>
    <cellStyle name="SAPBEXresItem 6 4" xfId="52749" xr:uid="{00000000-0005-0000-0000-00000FCE0000}"/>
    <cellStyle name="SAPBEXresItem 6 5" xfId="52750" xr:uid="{00000000-0005-0000-0000-000010CE0000}"/>
    <cellStyle name="SAPBEXresItem 7" xfId="52751" xr:uid="{00000000-0005-0000-0000-000011CE0000}"/>
    <cellStyle name="SAPBEXresItem 7 2" xfId="52752" xr:uid="{00000000-0005-0000-0000-000012CE0000}"/>
    <cellStyle name="SAPBEXresItem 7 2 2" xfId="52753" xr:uid="{00000000-0005-0000-0000-000013CE0000}"/>
    <cellStyle name="SAPBEXresItem 7 2 3" xfId="52754" xr:uid="{00000000-0005-0000-0000-000014CE0000}"/>
    <cellStyle name="SAPBEXresItem 7 3" xfId="52755" xr:uid="{00000000-0005-0000-0000-000015CE0000}"/>
    <cellStyle name="SAPBEXresItem 7 3 2" xfId="52756" xr:uid="{00000000-0005-0000-0000-000016CE0000}"/>
    <cellStyle name="SAPBEXresItem 7 3 3" xfId="52757" xr:uid="{00000000-0005-0000-0000-000017CE0000}"/>
    <cellStyle name="SAPBEXresItem 7 4" xfId="52758" xr:uid="{00000000-0005-0000-0000-000018CE0000}"/>
    <cellStyle name="SAPBEXresItem 7 5" xfId="52759" xr:uid="{00000000-0005-0000-0000-000019CE0000}"/>
    <cellStyle name="SAPBEXresItem 8" xfId="52760" xr:uid="{00000000-0005-0000-0000-00001ACE0000}"/>
    <cellStyle name="SAPBEXresItem 8 2" xfId="52761" xr:uid="{00000000-0005-0000-0000-00001BCE0000}"/>
    <cellStyle name="SAPBEXresItem 8 2 2" xfId="52762" xr:uid="{00000000-0005-0000-0000-00001CCE0000}"/>
    <cellStyle name="SAPBEXresItem 8 2 3" xfId="52763" xr:uid="{00000000-0005-0000-0000-00001DCE0000}"/>
    <cellStyle name="SAPBEXresItem 8 3" xfId="52764" xr:uid="{00000000-0005-0000-0000-00001ECE0000}"/>
    <cellStyle name="SAPBEXresItem 8 3 2" xfId="52765" xr:uid="{00000000-0005-0000-0000-00001FCE0000}"/>
    <cellStyle name="SAPBEXresItem 8 3 3" xfId="52766" xr:uid="{00000000-0005-0000-0000-000020CE0000}"/>
    <cellStyle name="SAPBEXresItem 8 4" xfId="52767" xr:uid="{00000000-0005-0000-0000-000021CE0000}"/>
    <cellStyle name="SAPBEXresItem 8 5" xfId="52768" xr:uid="{00000000-0005-0000-0000-000022CE0000}"/>
    <cellStyle name="SAPBEXresItem 9" xfId="52769" xr:uid="{00000000-0005-0000-0000-000023CE0000}"/>
    <cellStyle name="SAPBEXresItem 9 2" xfId="52770" xr:uid="{00000000-0005-0000-0000-000024CE0000}"/>
    <cellStyle name="SAPBEXresItem 9 2 2" xfId="52771" xr:uid="{00000000-0005-0000-0000-000025CE0000}"/>
    <cellStyle name="SAPBEXresItem 9 2 3" xfId="52772" xr:uid="{00000000-0005-0000-0000-000026CE0000}"/>
    <cellStyle name="SAPBEXresItem 9 3" xfId="52773" xr:uid="{00000000-0005-0000-0000-000027CE0000}"/>
    <cellStyle name="SAPBEXresItem 9 3 2" xfId="52774" xr:uid="{00000000-0005-0000-0000-000028CE0000}"/>
    <cellStyle name="SAPBEXresItem 9 3 3" xfId="52775" xr:uid="{00000000-0005-0000-0000-000029CE0000}"/>
    <cellStyle name="SAPBEXresItem 9 4" xfId="52776" xr:uid="{00000000-0005-0000-0000-00002ACE0000}"/>
    <cellStyle name="SAPBEXresItem 9 5" xfId="52777" xr:uid="{00000000-0005-0000-0000-00002BCE0000}"/>
    <cellStyle name="SAPBEXresItemX" xfId="52778" xr:uid="{00000000-0005-0000-0000-00002CCE0000}"/>
    <cellStyle name="SAPBEXresItemX 10" xfId="52779" xr:uid="{00000000-0005-0000-0000-00002DCE0000}"/>
    <cellStyle name="SAPBEXresItemX 10 2" xfId="52780" xr:uid="{00000000-0005-0000-0000-00002ECE0000}"/>
    <cellStyle name="SAPBEXresItemX 10 2 2" xfId="52781" xr:uid="{00000000-0005-0000-0000-00002FCE0000}"/>
    <cellStyle name="SAPBEXresItemX 10 2 3" xfId="52782" xr:uid="{00000000-0005-0000-0000-000030CE0000}"/>
    <cellStyle name="SAPBEXresItemX 10 3" xfId="52783" xr:uid="{00000000-0005-0000-0000-000031CE0000}"/>
    <cellStyle name="SAPBEXresItemX 10 3 2" xfId="52784" xr:uid="{00000000-0005-0000-0000-000032CE0000}"/>
    <cellStyle name="SAPBEXresItemX 10 3 3" xfId="52785" xr:uid="{00000000-0005-0000-0000-000033CE0000}"/>
    <cellStyle name="SAPBEXresItemX 10 4" xfId="52786" xr:uid="{00000000-0005-0000-0000-000034CE0000}"/>
    <cellStyle name="SAPBEXresItemX 10 5" xfId="52787" xr:uid="{00000000-0005-0000-0000-000035CE0000}"/>
    <cellStyle name="SAPBEXresItemX 11" xfId="52788" xr:uid="{00000000-0005-0000-0000-000036CE0000}"/>
    <cellStyle name="SAPBEXresItemX 11 2" xfId="52789" xr:uid="{00000000-0005-0000-0000-000037CE0000}"/>
    <cellStyle name="SAPBEXresItemX 11 2 2" xfId="52790" xr:uid="{00000000-0005-0000-0000-000038CE0000}"/>
    <cellStyle name="SAPBEXresItemX 11 2 3" xfId="52791" xr:uid="{00000000-0005-0000-0000-000039CE0000}"/>
    <cellStyle name="SAPBEXresItemX 11 3" xfId="52792" xr:uid="{00000000-0005-0000-0000-00003ACE0000}"/>
    <cellStyle name="SAPBEXresItemX 11 3 2" xfId="52793" xr:uid="{00000000-0005-0000-0000-00003BCE0000}"/>
    <cellStyle name="SAPBEXresItemX 11 3 3" xfId="52794" xr:uid="{00000000-0005-0000-0000-00003CCE0000}"/>
    <cellStyle name="SAPBEXresItemX 11 4" xfId="52795" xr:uid="{00000000-0005-0000-0000-00003DCE0000}"/>
    <cellStyle name="SAPBEXresItemX 11 5" xfId="52796" xr:uid="{00000000-0005-0000-0000-00003ECE0000}"/>
    <cellStyle name="SAPBEXresItemX 12" xfId="52797" xr:uid="{00000000-0005-0000-0000-00003FCE0000}"/>
    <cellStyle name="SAPBEXresItemX 12 2" xfId="52798" xr:uid="{00000000-0005-0000-0000-000040CE0000}"/>
    <cellStyle name="SAPBEXresItemX 12 2 2" xfId="52799" xr:uid="{00000000-0005-0000-0000-000041CE0000}"/>
    <cellStyle name="SAPBEXresItemX 12 2 3" xfId="52800" xr:uid="{00000000-0005-0000-0000-000042CE0000}"/>
    <cellStyle name="SAPBEXresItemX 12 3" xfId="52801" xr:uid="{00000000-0005-0000-0000-000043CE0000}"/>
    <cellStyle name="SAPBEXresItemX 12 3 2" xfId="52802" xr:uid="{00000000-0005-0000-0000-000044CE0000}"/>
    <cellStyle name="SAPBEXresItemX 12 3 3" xfId="52803" xr:uid="{00000000-0005-0000-0000-000045CE0000}"/>
    <cellStyle name="SAPBEXresItemX 12 4" xfId="52804" xr:uid="{00000000-0005-0000-0000-000046CE0000}"/>
    <cellStyle name="SAPBEXresItemX 12 5" xfId="52805" xr:uid="{00000000-0005-0000-0000-000047CE0000}"/>
    <cellStyle name="SAPBEXresItemX 13" xfId="52806" xr:uid="{00000000-0005-0000-0000-000048CE0000}"/>
    <cellStyle name="SAPBEXresItemX 13 2" xfId="52807" xr:uid="{00000000-0005-0000-0000-000049CE0000}"/>
    <cellStyle name="SAPBEXresItemX 13 2 2" xfId="52808" xr:uid="{00000000-0005-0000-0000-00004ACE0000}"/>
    <cellStyle name="SAPBEXresItemX 13 2 3" xfId="52809" xr:uid="{00000000-0005-0000-0000-00004BCE0000}"/>
    <cellStyle name="SAPBEXresItemX 13 3" xfId="52810" xr:uid="{00000000-0005-0000-0000-00004CCE0000}"/>
    <cellStyle name="SAPBEXresItemX 13 3 2" xfId="52811" xr:uid="{00000000-0005-0000-0000-00004DCE0000}"/>
    <cellStyle name="SAPBEXresItemX 13 3 3" xfId="52812" xr:uid="{00000000-0005-0000-0000-00004ECE0000}"/>
    <cellStyle name="SAPBEXresItemX 13 4" xfId="52813" xr:uid="{00000000-0005-0000-0000-00004FCE0000}"/>
    <cellStyle name="SAPBEXresItemX 13 5" xfId="52814" xr:uid="{00000000-0005-0000-0000-000050CE0000}"/>
    <cellStyle name="SAPBEXresItemX 14" xfId="52815" xr:uid="{00000000-0005-0000-0000-000051CE0000}"/>
    <cellStyle name="SAPBEXresItemX 14 2" xfId="52816" xr:uid="{00000000-0005-0000-0000-000052CE0000}"/>
    <cellStyle name="SAPBEXresItemX 14 2 2" xfId="52817" xr:uid="{00000000-0005-0000-0000-000053CE0000}"/>
    <cellStyle name="SAPBEXresItemX 14 2 3" xfId="52818" xr:uid="{00000000-0005-0000-0000-000054CE0000}"/>
    <cellStyle name="SAPBEXresItemX 14 3" xfId="52819" xr:uid="{00000000-0005-0000-0000-000055CE0000}"/>
    <cellStyle name="SAPBEXresItemX 14 3 2" xfId="52820" xr:uid="{00000000-0005-0000-0000-000056CE0000}"/>
    <cellStyle name="SAPBEXresItemX 14 3 3" xfId="52821" xr:uid="{00000000-0005-0000-0000-000057CE0000}"/>
    <cellStyle name="SAPBEXresItemX 14 4" xfId="52822" xr:uid="{00000000-0005-0000-0000-000058CE0000}"/>
    <cellStyle name="SAPBEXresItemX 14 5" xfId="52823" xr:uid="{00000000-0005-0000-0000-000059CE0000}"/>
    <cellStyle name="SAPBEXresItemX 15" xfId="52824" xr:uid="{00000000-0005-0000-0000-00005ACE0000}"/>
    <cellStyle name="SAPBEXresItemX 15 2" xfId="52825" xr:uid="{00000000-0005-0000-0000-00005BCE0000}"/>
    <cellStyle name="SAPBEXresItemX 15 2 2" xfId="52826" xr:uid="{00000000-0005-0000-0000-00005CCE0000}"/>
    <cellStyle name="SAPBEXresItemX 15 2 3" xfId="52827" xr:uid="{00000000-0005-0000-0000-00005DCE0000}"/>
    <cellStyle name="SAPBEXresItemX 15 3" xfId="52828" xr:uid="{00000000-0005-0000-0000-00005ECE0000}"/>
    <cellStyle name="SAPBEXresItemX 15 3 2" xfId="52829" xr:uid="{00000000-0005-0000-0000-00005FCE0000}"/>
    <cellStyle name="SAPBEXresItemX 15 3 3" xfId="52830" xr:uid="{00000000-0005-0000-0000-000060CE0000}"/>
    <cellStyle name="SAPBEXresItemX 15 4" xfId="52831" xr:uid="{00000000-0005-0000-0000-000061CE0000}"/>
    <cellStyle name="SAPBEXresItemX 15 5" xfId="52832" xr:uid="{00000000-0005-0000-0000-000062CE0000}"/>
    <cellStyle name="SAPBEXresItemX 16" xfId="52833" xr:uid="{00000000-0005-0000-0000-000063CE0000}"/>
    <cellStyle name="SAPBEXresItemX 16 2" xfId="52834" xr:uid="{00000000-0005-0000-0000-000064CE0000}"/>
    <cellStyle name="SAPBEXresItemX 16 2 2" xfId="52835" xr:uid="{00000000-0005-0000-0000-000065CE0000}"/>
    <cellStyle name="SAPBEXresItemX 16 2 3" xfId="52836" xr:uid="{00000000-0005-0000-0000-000066CE0000}"/>
    <cellStyle name="SAPBEXresItemX 16 3" xfId="52837" xr:uid="{00000000-0005-0000-0000-000067CE0000}"/>
    <cellStyle name="SAPBEXresItemX 16 3 2" xfId="52838" xr:uid="{00000000-0005-0000-0000-000068CE0000}"/>
    <cellStyle name="SAPBEXresItemX 16 3 3" xfId="52839" xr:uid="{00000000-0005-0000-0000-000069CE0000}"/>
    <cellStyle name="SAPBEXresItemX 16 4" xfId="52840" xr:uid="{00000000-0005-0000-0000-00006ACE0000}"/>
    <cellStyle name="SAPBEXresItemX 16 5" xfId="52841" xr:uid="{00000000-0005-0000-0000-00006BCE0000}"/>
    <cellStyle name="SAPBEXresItemX 17" xfId="52842" xr:uid="{00000000-0005-0000-0000-00006CCE0000}"/>
    <cellStyle name="SAPBEXresItemX 17 2" xfId="52843" xr:uid="{00000000-0005-0000-0000-00006DCE0000}"/>
    <cellStyle name="SAPBEXresItemX 17 3" xfId="52844" xr:uid="{00000000-0005-0000-0000-00006ECE0000}"/>
    <cellStyle name="SAPBEXresItemX 18" xfId="52845" xr:uid="{00000000-0005-0000-0000-00006FCE0000}"/>
    <cellStyle name="SAPBEXresItemX 18 2" xfId="52846" xr:uid="{00000000-0005-0000-0000-000070CE0000}"/>
    <cellStyle name="SAPBEXresItemX 18 3" xfId="52847" xr:uid="{00000000-0005-0000-0000-000071CE0000}"/>
    <cellStyle name="SAPBEXresItemX 19" xfId="52848" xr:uid="{00000000-0005-0000-0000-000072CE0000}"/>
    <cellStyle name="SAPBEXresItemX 19 2" xfId="52849" xr:uid="{00000000-0005-0000-0000-000073CE0000}"/>
    <cellStyle name="SAPBEXresItemX 2" xfId="52850" xr:uid="{00000000-0005-0000-0000-000074CE0000}"/>
    <cellStyle name="SAPBEXresItemX 2 2" xfId="52851" xr:uid="{00000000-0005-0000-0000-000075CE0000}"/>
    <cellStyle name="SAPBEXresItemX 2 2 2" xfId="52852" xr:uid="{00000000-0005-0000-0000-000076CE0000}"/>
    <cellStyle name="SAPBEXresItemX 2 2 3" xfId="52853" xr:uid="{00000000-0005-0000-0000-000077CE0000}"/>
    <cellStyle name="SAPBEXresItemX 2 2 4" xfId="52854" xr:uid="{00000000-0005-0000-0000-000078CE0000}"/>
    <cellStyle name="SAPBEXresItemX 2 3" xfId="52855" xr:uid="{00000000-0005-0000-0000-000079CE0000}"/>
    <cellStyle name="SAPBEXresItemX 2 3 2" xfId="52856" xr:uid="{00000000-0005-0000-0000-00007ACE0000}"/>
    <cellStyle name="SAPBEXresItemX 2 3 3" xfId="52857" xr:uid="{00000000-0005-0000-0000-00007BCE0000}"/>
    <cellStyle name="SAPBEXresItemX 2 4" xfId="52858" xr:uid="{00000000-0005-0000-0000-00007CCE0000}"/>
    <cellStyle name="SAPBEXresItemX 2 4 2" xfId="52859" xr:uid="{00000000-0005-0000-0000-00007DCE0000}"/>
    <cellStyle name="SAPBEXresItemX 2 5" xfId="52860" xr:uid="{00000000-0005-0000-0000-00007ECE0000}"/>
    <cellStyle name="SAPBEXresItemX 20" xfId="52861" xr:uid="{00000000-0005-0000-0000-00007FCE0000}"/>
    <cellStyle name="SAPBEXresItemX 21" xfId="52862" xr:uid="{00000000-0005-0000-0000-000080CE0000}"/>
    <cellStyle name="SAPBEXresItemX 3" xfId="52863" xr:uid="{00000000-0005-0000-0000-000081CE0000}"/>
    <cellStyle name="SAPBEXresItemX 3 2" xfId="52864" xr:uid="{00000000-0005-0000-0000-000082CE0000}"/>
    <cellStyle name="SAPBEXresItemX 3 2 2" xfId="52865" xr:uid="{00000000-0005-0000-0000-000083CE0000}"/>
    <cellStyle name="SAPBEXresItemX 3 2 3" xfId="52866" xr:uid="{00000000-0005-0000-0000-000084CE0000}"/>
    <cellStyle name="SAPBEXresItemX 3 2 4" xfId="52867" xr:uid="{00000000-0005-0000-0000-000085CE0000}"/>
    <cellStyle name="SAPBEXresItemX 3 3" xfId="52868" xr:uid="{00000000-0005-0000-0000-000086CE0000}"/>
    <cellStyle name="SAPBEXresItemX 3 3 2" xfId="52869" xr:uid="{00000000-0005-0000-0000-000087CE0000}"/>
    <cellStyle name="SAPBEXresItemX 3 3 3" xfId="52870" xr:uid="{00000000-0005-0000-0000-000088CE0000}"/>
    <cellStyle name="SAPBEXresItemX 3 4" xfId="52871" xr:uid="{00000000-0005-0000-0000-000089CE0000}"/>
    <cellStyle name="SAPBEXresItemX 3 4 2" xfId="52872" xr:uid="{00000000-0005-0000-0000-00008ACE0000}"/>
    <cellStyle name="SAPBEXresItemX 3 5" xfId="52873" xr:uid="{00000000-0005-0000-0000-00008BCE0000}"/>
    <cellStyle name="SAPBEXresItemX 4" xfId="52874" xr:uid="{00000000-0005-0000-0000-00008CCE0000}"/>
    <cellStyle name="SAPBEXresItemX 4 2" xfId="52875" xr:uid="{00000000-0005-0000-0000-00008DCE0000}"/>
    <cellStyle name="SAPBEXresItemX 4 2 2" xfId="52876" xr:uid="{00000000-0005-0000-0000-00008ECE0000}"/>
    <cellStyle name="SAPBEXresItemX 4 2 3" xfId="52877" xr:uid="{00000000-0005-0000-0000-00008FCE0000}"/>
    <cellStyle name="SAPBEXresItemX 4 3" xfId="52878" xr:uid="{00000000-0005-0000-0000-000090CE0000}"/>
    <cellStyle name="SAPBEXresItemX 4 3 2" xfId="52879" xr:uid="{00000000-0005-0000-0000-000091CE0000}"/>
    <cellStyle name="SAPBEXresItemX 4 3 3" xfId="52880" xr:uid="{00000000-0005-0000-0000-000092CE0000}"/>
    <cellStyle name="SAPBEXresItemX 4 4" xfId="52881" xr:uid="{00000000-0005-0000-0000-000093CE0000}"/>
    <cellStyle name="SAPBEXresItemX 4 5" xfId="52882" xr:uid="{00000000-0005-0000-0000-000094CE0000}"/>
    <cellStyle name="SAPBEXresItemX 5" xfId="52883" xr:uid="{00000000-0005-0000-0000-000095CE0000}"/>
    <cellStyle name="SAPBEXresItemX 5 2" xfId="52884" xr:uid="{00000000-0005-0000-0000-000096CE0000}"/>
    <cellStyle name="SAPBEXresItemX 5 2 2" xfId="52885" xr:uid="{00000000-0005-0000-0000-000097CE0000}"/>
    <cellStyle name="SAPBEXresItemX 5 2 3" xfId="52886" xr:uid="{00000000-0005-0000-0000-000098CE0000}"/>
    <cellStyle name="SAPBEXresItemX 5 3" xfId="52887" xr:uid="{00000000-0005-0000-0000-000099CE0000}"/>
    <cellStyle name="SAPBEXresItemX 5 3 2" xfId="52888" xr:uid="{00000000-0005-0000-0000-00009ACE0000}"/>
    <cellStyle name="SAPBEXresItemX 5 3 3" xfId="52889" xr:uid="{00000000-0005-0000-0000-00009BCE0000}"/>
    <cellStyle name="SAPBEXresItemX 5 4" xfId="52890" xr:uid="{00000000-0005-0000-0000-00009CCE0000}"/>
    <cellStyle name="SAPBEXresItemX 5 5" xfId="52891" xr:uid="{00000000-0005-0000-0000-00009DCE0000}"/>
    <cellStyle name="SAPBEXresItemX 6" xfId="52892" xr:uid="{00000000-0005-0000-0000-00009ECE0000}"/>
    <cellStyle name="SAPBEXresItemX 6 2" xfId="52893" xr:uid="{00000000-0005-0000-0000-00009FCE0000}"/>
    <cellStyle name="SAPBEXresItemX 6 2 2" xfId="52894" xr:uid="{00000000-0005-0000-0000-0000A0CE0000}"/>
    <cellStyle name="SAPBEXresItemX 6 2 3" xfId="52895" xr:uid="{00000000-0005-0000-0000-0000A1CE0000}"/>
    <cellStyle name="SAPBEXresItemX 6 3" xfId="52896" xr:uid="{00000000-0005-0000-0000-0000A2CE0000}"/>
    <cellStyle name="SAPBEXresItemX 6 3 2" xfId="52897" xr:uid="{00000000-0005-0000-0000-0000A3CE0000}"/>
    <cellStyle name="SAPBEXresItemX 6 3 3" xfId="52898" xr:uid="{00000000-0005-0000-0000-0000A4CE0000}"/>
    <cellStyle name="SAPBEXresItemX 6 4" xfId="52899" xr:uid="{00000000-0005-0000-0000-0000A5CE0000}"/>
    <cellStyle name="SAPBEXresItemX 6 5" xfId="52900" xr:uid="{00000000-0005-0000-0000-0000A6CE0000}"/>
    <cellStyle name="SAPBEXresItemX 7" xfId="52901" xr:uid="{00000000-0005-0000-0000-0000A7CE0000}"/>
    <cellStyle name="SAPBEXresItemX 7 2" xfId="52902" xr:uid="{00000000-0005-0000-0000-0000A8CE0000}"/>
    <cellStyle name="SAPBEXresItemX 7 2 2" xfId="52903" xr:uid="{00000000-0005-0000-0000-0000A9CE0000}"/>
    <cellStyle name="SAPBEXresItemX 7 2 3" xfId="52904" xr:uid="{00000000-0005-0000-0000-0000AACE0000}"/>
    <cellStyle name="SAPBEXresItemX 7 3" xfId="52905" xr:uid="{00000000-0005-0000-0000-0000ABCE0000}"/>
    <cellStyle name="SAPBEXresItemX 7 3 2" xfId="52906" xr:uid="{00000000-0005-0000-0000-0000ACCE0000}"/>
    <cellStyle name="SAPBEXresItemX 7 3 3" xfId="52907" xr:uid="{00000000-0005-0000-0000-0000ADCE0000}"/>
    <cellStyle name="SAPBEXresItemX 7 4" xfId="52908" xr:uid="{00000000-0005-0000-0000-0000AECE0000}"/>
    <cellStyle name="SAPBEXresItemX 7 5" xfId="52909" xr:uid="{00000000-0005-0000-0000-0000AFCE0000}"/>
    <cellStyle name="SAPBEXresItemX 8" xfId="52910" xr:uid="{00000000-0005-0000-0000-0000B0CE0000}"/>
    <cellStyle name="SAPBEXresItemX 8 2" xfId="52911" xr:uid="{00000000-0005-0000-0000-0000B1CE0000}"/>
    <cellStyle name="SAPBEXresItemX 8 2 2" xfId="52912" xr:uid="{00000000-0005-0000-0000-0000B2CE0000}"/>
    <cellStyle name="SAPBEXresItemX 8 2 3" xfId="52913" xr:uid="{00000000-0005-0000-0000-0000B3CE0000}"/>
    <cellStyle name="SAPBEXresItemX 8 3" xfId="52914" xr:uid="{00000000-0005-0000-0000-0000B4CE0000}"/>
    <cellStyle name="SAPBEXresItemX 8 3 2" xfId="52915" xr:uid="{00000000-0005-0000-0000-0000B5CE0000}"/>
    <cellStyle name="SAPBEXresItemX 8 3 3" xfId="52916" xr:uid="{00000000-0005-0000-0000-0000B6CE0000}"/>
    <cellStyle name="SAPBEXresItemX 8 4" xfId="52917" xr:uid="{00000000-0005-0000-0000-0000B7CE0000}"/>
    <cellStyle name="SAPBEXresItemX 8 5" xfId="52918" xr:uid="{00000000-0005-0000-0000-0000B8CE0000}"/>
    <cellStyle name="SAPBEXresItemX 9" xfId="52919" xr:uid="{00000000-0005-0000-0000-0000B9CE0000}"/>
    <cellStyle name="SAPBEXresItemX 9 2" xfId="52920" xr:uid="{00000000-0005-0000-0000-0000BACE0000}"/>
    <cellStyle name="SAPBEXresItemX 9 2 2" xfId="52921" xr:uid="{00000000-0005-0000-0000-0000BBCE0000}"/>
    <cellStyle name="SAPBEXresItemX 9 2 3" xfId="52922" xr:uid="{00000000-0005-0000-0000-0000BCCE0000}"/>
    <cellStyle name="SAPBEXresItemX 9 3" xfId="52923" xr:uid="{00000000-0005-0000-0000-0000BDCE0000}"/>
    <cellStyle name="SAPBEXresItemX 9 3 2" xfId="52924" xr:uid="{00000000-0005-0000-0000-0000BECE0000}"/>
    <cellStyle name="SAPBEXresItemX 9 3 3" xfId="52925" xr:uid="{00000000-0005-0000-0000-0000BFCE0000}"/>
    <cellStyle name="SAPBEXresItemX 9 4" xfId="52926" xr:uid="{00000000-0005-0000-0000-0000C0CE0000}"/>
    <cellStyle name="SAPBEXresItemX 9 5" xfId="52927" xr:uid="{00000000-0005-0000-0000-0000C1CE0000}"/>
    <cellStyle name="SAPBEXstdData" xfId="52928" xr:uid="{00000000-0005-0000-0000-0000C2CE0000}"/>
    <cellStyle name="SAPBEXstdData 10" xfId="52929" xr:uid="{00000000-0005-0000-0000-0000C3CE0000}"/>
    <cellStyle name="SAPBEXstdData 10 2" xfId="52930" xr:uid="{00000000-0005-0000-0000-0000C4CE0000}"/>
    <cellStyle name="SAPBEXstdData 10 2 2" xfId="52931" xr:uid="{00000000-0005-0000-0000-0000C5CE0000}"/>
    <cellStyle name="SAPBEXstdData 10 2 3" xfId="52932" xr:uid="{00000000-0005-0000-0000-0000C6CE0000}"/>
    <cellStyle name="SAPBEXstdData 10 3" xfId="52933" xr:uid="{00000000-0005-0000-0000-0000C7CE0000}"/>
    <cellStyle name="SAPBEXstdData 10 3 2" xfId="52934" xr:uid="{00000000-0005-0000-0000-0000C8CE0000}"/>
    <cellStyle name="SAPBEXstdData 10 3 3" xfId="52935" xr:uid="{00000000-0005-0000-0000-0000C9CE0000}"/>
    <cellStyle name="SAPBEXstdData 10 4" xfId="52936" xr:uid="{00000000-0005-0000-0000-0000CACE0000}"/>
    <cellStyle name="SAPBEXstdData 10 4 2" xfId="52937" xr:uid="{00000000-0005-0000-0000-0000CBCE0000}"/>
    <cellStyle name="SAPBEXstdData 10 5" xfId="52938" xr:uid="{00000000-0005-0000-0000-0000CCCE0000}"/>
    <cellStyle name="SAPBEXstdData 11" xfId="52939" xr:uid="{00000000-0005-0000-0000-0000CDCE0000}"/>
    <cellStyle name="SAPBEXstdData 11 2" xfId="52940" xr:uid="{00000000-0005-0000-0000-0000CECE0000}"/>
    <cellStyle name="SAPBEXstdData 11 2 2" xfId="52941" xr:uid="{00000000-0005-0000-0000-0000CFCE0000}"/>
    <cellStyle name="SAPBEXstdData 11 2 3" xfId="52942" xr:uid="{00000000-0005-0000-0000-0000D0CE0000}"/>
    <cellStyle name="SAPBEXstdData 11 3" xfId="52943" xr:uid="{00000000-0005-0000-0000-0000D1CE0000}"/>
    <cellStyle name="SAPBEXstdData 11 3 2" xfId="52944" xr:uid="{00000000-0005-0000-0000-0000D2CE0000}"/>
    <cellStyle name="SAPBEXstdData 11 3 3" xfId="52945" xr:uid="{00000000-0005-0000-0000-0000D3CE0000}"/>
    <cellStyle name="SAPBEXstdData 11 4" xfId="52946" xr:uid="{00000000-0005-0000-0000-0000D4CE0000}"/>
    <cellStyle name="SAPBEXstdData 11 4 2" xfId="52947" xr:uid="{00000000-0005-0000-0000-0000D5CE0000}"/>
    <cellStyle name="SAPBEXstdData 11 5" xfId="52948" xr:uid="{00000000-0005-0000-0000-0000D6CE0000}"/>
    <cellStyle name="SAPBEXstdData 12" xfId="52949" xr:uid="{00000000-0005-0000-0000-0000D7CE0000}"/>
    <cellStyle name="SAPBEXstdData 12 2" xfId="52950" xr:uid="{00000000-0005-0000-0000-0000D8CE0000}"/>
    <cellStyle name="SAPBEXstdData 12 2 2" xfId="52951" xr:uid="{00000000-0005-0000-0000-0000D9CE0000}"/>
    <cellStyle name="SAPBEXstdData 12 2 3" xfId="52952" xr:uid="{00000000-0005-0000-0000-0000DACE0000}"/>
    <cellStyle name="SAPBEXstdData 12 3" xfId="52953" xr:uid="{00000000-0005-0000-0000-0000DBCE0000}"/>
    <cellStyle name="SAPBEXstdData 12 3 2" xfId="52954" xr:uid="{00000000-0005-0000-0000-0000DCCE0000}"/>
    <cellStyle name="SAPBEXstdData 12 3 3" xfId="52955" xr:uid="{00000000-0005-0000-0000-0000DDCE0000}"/>
    <cellStyle name="SAPBEXstdData 12 4" xfId="52956" xr:uid="{00000000-0005-0000-0000-0000DECE0000}"/>
    <cellStyle name="SAPBEXstdData 12 4 2" xfId="52957" xr:uid="{00000000-0005-0000-0000-0000DFCE0000}"/>
    <cellStyle name="SAPBEXstdData 12 5" xfId="52958" xr:uid="{00000000-0005-0000-0000-0000E0CE0000}"/>
    <cellStyle name="SAPBEXstdData 13" xfId="52959" xr:uid="{00000000-0005-0000-0000-0000E1CE0000}"/>
    <cellStyle name="SAPBEXstdData 13 2" xfId="52960" xr:uid="{00000000-0005-0000-0000-0000E2CE0000}"/>
    <cellStyle name="SAPBEXstdData 13 2 2" xfId="52961" xr:uid="{00000000-0005-0000-0000-0000E3CE0000}"/>
    <cellStyle name="SAPBEXstdData 13 2 3" xfId="52962" xr:uid="{00000000-0005-0000-0000-0000E4CE0000}"/>
    <cellStyle name="SAPBEXstdData 13 3" xfId="52963" xr:uid="{00000000-0005-0000-0000-0000E5CE0000}"/>
    <cellStyle name="SAPBEXstdData 13 3 2" xfId="52964" xr:uid="{00000000-0005-0000-0000-0000E6CE0000}"/>
    <cellStyle name="SAPBEXstdData 13 3 3" xfId="52965" xr:uid="{00000000-0005-0000-0000-0000E7CE0000}"/>
    <cellStyle name="SAPBEXstdData 13 4" xfId="52966" xr:uid="{00000000-0005-0000-0000-0000E8CE0000}"/>
    <cellStyle name="SAPBEXstdData 13 4 2" xfId="52967" xr:uid="{00000000-0005-0000-0000-0000E9CE0000}"/>
    <cellStyle name="SAPBEXstdData 13 5" xfId="52968" xr:uid="{00000000-0005-0000-0000-0000EACE0000}"/>
    <cellStyle name="SAPBEXstdData 14" xfId="52969" xr:uid="{00000000-0005-0000-0000-0000EBCE0000}"/>
    <cellStyle name="SAPBEXstdData 14 2" xfId="52970" xr:uid="{00000000-0005-0000-0000-0000ECCE0000}"/>
    <cellStyle name="SAPBEXstdData 14 2 2" xfId="52971" xr:uid="{00000000-0005-0000-0000-0000EDCE0000}"/>
    <cellStyle name="SAPBEXstdData 14 2 3" xfId="52972" xr:uid="{00000000-0005-0000-0000-0000EECE0000}"/>
    <cellStyle name="SAPBEXstdData 14 3" xfId="52973" xr:uid="{00000000-0005-0000-0000-0000EFCE0000}"/>
    <cellStyle name="SAPBEXstdData 14 3 2" xfId="52974" xr:uid="{00000000-0005-0000-0000-0000F0CE0000}"/>
    <cellStyle name="SAPBEXstdData 14 3 3" xfId="52975" xr:uid="{00000000-0005-0000-0000-0000F1CE0000}"/>
    <cellStyle name="SAPBEXstdData 14 4" xfId="52976" xr:uid="{00000000-0005-0000-0000-0000F2CE0000}"/>
    <cellStyle name="SAPBEXstdData 14 4 2" xfId="52977" xr:uid="{00000000-0005-0000-0000-0000F3CE0000}"/>
    <cellStyle name="SAPBEXstdData 14 5" xfId="52978" xr:uid="{00000000-0005-0000-0000-0000F4CE0000}"/>
    <cellStyle name="SAPBEXstdData 15" xfId="52979" xr:uid="{00000000-0005-0000-0000-0000F5CE0000}"/>
    <cellStyle name="SAPBEXstdData 15 2" xfId="52980" xr:uid="{00000000-0005-0000-0000-0000F6CE0000}"/>
    <cellStyle name="SAPBEXstdData 15 2 2" xfId="52981" xr:uid="{00000000-0005-0000-0000-0000F7CE0000}"/>
    <cellStyle name="SAPBEXstdData 15 2 3" xfId="52982" xr:uid="{00000000-0005-0000-0000-0000F8CE0000}"/>
    <cellStyle name="SAPBEXstdData 15 3" xfId="52983" xr:uid="{00000000-0005-0000-0000-0000F9CE0000}"/>
    <cellStyle name="SAPBEXstdData 15 3 2" xfId="52984" xr:uid="{00000000-0005-0000-0000-0000FACE0000}"/>
    <cellStyle name="SAPBEXstdData 15 3 3" xfId="52985" xr:uid="{00000000-0005-0000-0000-0000FBCE0000}"/>
    <cellStyle name="SAPBEXstdData 15 4" xfId="52986" xr:uid="{00000000-0005-0000-0000-0000FCCE0000}"/>
    <cellStyle name="SAPBEXstdData 15 4 2" xfId="52987" xr:uid="{00000000-0005-0000-0000-0000FDCE0000}"/>
    <cellStyle name="SAPBEXstdData 15 5" xfId="52988" xr:uid="{00000000-0005-0000-0000-0000FECE0000}"/>
    <cellStyle name="SAPBEXstdData 16" xfId="52989" xr:uid="{00000000-0005-0000-0000-0000FFCE0000}"/>
    <cellStyle name="SAPBEXstdData 16 2" xfId="52990" xr:uid="{00000000-0005-0000-0000-000000CF0000}"/>
    <cellStyle name="SAPBEXstdData 16 2 2" xfId="52991" xr:uid="{00000000-0005-0000-0000-000001CF0000}"/>
    <cellStyle name="SAPBEXstdData 16 2 3" xfId="52992" xr:uid="{00000000-0005-0000-0000-000002CF0000}"/>
    <cellStyle name="SAPBEXstdData 16 3" xfId="52993" xr:uid="{00000000-0005-0000-0000-000003CF0000}"/>
    <cellStyle name="SAPBEXstdData 16 3 2" xfId="52994" xr:uid="{00000000-0005-0000-0000-000004CF0000}"/>
    <cellStyle name="SAPBEXstdData 16 3 3" xfId="52995" xr:uid="{00000000-0005-0000-0000-000005CF0000}"/>
    <cellStyle name="SAPBEXstdData 16 4" xfId="52996" xr:uid="{00000000-0005-0000-0000-000006CF0000}"/>
    <cellStyle name="SAPBEXstdData 16 4 2" xfId="52997" xr:uid="{00000000-0005-0000-0000-000007CF0000}"/>
    <cellStyle name="SAPBEXstdData 16 5" xfId="52998" xr:uid="{00000000-0005-0000-0000-000008CF0000}"/>
    <cellStyle name="SAPBEXstdData 17" xfId="52999" xr:uid="{00000000-0005-0000-0000-000009CF0000}"/>
    <cellStyle name="SAPBEXstdData 17 2" xfId="53000" xr:uid="{00000000-0005-0000-0000-00000ACF0000}"/>
    <cellStyle name="SAPBEXstdData 17 3" xfId="53001" xr:uid="{00000000-0005-0000-0000-00000BCF0000}"/>
    <cellStyle name="SAPBEXstdData 18" xfId="53002" xr:uid="{00000000-0005-0000-0000-00000CCF0000}"/>
    <cellStyle name="SAPBEXstdData 18 2" xfId="53003" xr:uid="{00000000-0005-0000-0000-00000DCF0000}"/>
    <cellStyle name="SAPBEXstdData 18 3" xfId="53004" xr:uid="{00000000-0005-0000-0000-00000ECF0000}"/>
    <cellStyle name="SAPBEXstdData 19" xfId="53005" xr:uid="{00000000-0005-0000-0000-00000FCF0000}"/>
    <cellStyle name="SAPBEXstdData 19 2" xfId="53006" xr:uid="{00000000-0005-0000-0000-000010CF0000}"/>
    <cellStyle name="SAPBEXstdData 2" xfId="53007" xr:uid="{00000000-0005-0000-0000-000011CF0000}"/>
    <cellStyle name="SAPBEXstdData 2 2" xfId="53008" xr:uid="{00000000-0005-0000-0000-000012CF0000}"/>
    <cellStyle name="SAPBEXstdData 2 2 2" xfId="53009" xr:uid="{00000000-0005-0000-0000-000013CF0000}"/>
    <cellStyle name="SAPBEXstdData 2 2 3" xfId="53010" xr:uid="{00000000-0005-0000-0000-000014CF0000}"/>
    <cellStyle name="SAPBEXstdData 2 3" xfId="53011" xr:uid="{00000000-0005-0000-0000-000015CF0000}"/>
    <cellStyle name="SAPBEXstdData 2 3 2" xfId="53012" xr:uid="{00000000-0005-0000-0000-000016CF0000}"/>
    <cellStyle name="SAPBEXstdData 2 3 3" xfId="53013" xr:uid="{00000000-0005-0000-0000-000017CF0000}"/>
    <cellStyle name="SAPBEXstdData 2 4" xfId="53014" xr:uid="{00000000-0005-0000-0000-000018CF0000}"/>
    <cellStyle name="SAPBEXstdData 2 4 2" xfId="53015" xr:uid="{00000000-0005-0000-0000-000019CF0000}"/>
    <cellStyle name="SAPBEXstdData 2 5" xfId="53016" xr:uid="{00000000-0005-0000-0000-00001ACF0000}"/>
    <cellStyle name="SAPBEXstdData 20" xfId="53017" xr:uid="{00000000-0005-0000-0000-00001BCF0000}"/>
    <cellStyle name="SAPBEXstdData 21" xfId="53018" xr:uid="{00000000-0005-0000-0000-00001CCF0000}"/>
    <cellStyle name="SAPBEXstdData 3" xfId="53019" xr:uid="{00000000-0005-0000-0000-00001DCF0000}"/>
    <cellStyle name="SAPBEXstdData 3 2" xfId="53020" xr:uid="{00000000-0005-0000-0000-00001ECF0000}"/>
    <cellStyle name="SAPBEXstdData 3 2 2" xfId="53021" xr:uid="{00000000-0005-0000-0000-00001FCF0000}"/>
    <cellStyle name="SAPBEXstdData 3 2 3" xfId="53022" xr:uid="{00000000-0005-0000-0000-000020CF0000}"/>
    <cellStyle name="SAPBEXstdData 3 3" xfId="53023" xr:uid="{00000000-0005-0000-0000-000021CF0000}"/>
    <cellStyle name="SAPBEXstdData 3 3 2" xfId="53024" xr:uid="{00000000-0005-0000-0000-000022CF0000}"/>
    <cellStyle name="SAPBEXstdData 3 3 3" xfId="53025" xr:uid="{00000000-0005-0000-0000-000023CF0000}"/>
    <cellStyle name="SAPBEXstdData 3 4" xfId="53026" xr:uid="{00000000-0005-0000-0000-000024CF0000}"/>
    <cellStyle name="SAPBEXstdData 3 4 2" xfId="53027" xr:uid="{00000000-0005-0000-0000-000025CF0000}"/>
    <cellStyle name="SAPBEXstdData 3 5" xfId="53028" xr:uid="{00000000-0005-0000-0000-000026CF0000}"/>
    <cellStyle name="SAPBEXstdData 4" xfId="53029" xr:uid="{00000000-0005-0000-0000-000027CF0000}"/>
    <cellStyle name="SAPBEXstdData 4 2" xfId="53030" xr:uid="{00000000-0005-0000-0000-000028CF0000}"/>
    <cellStyle name="SAPBEXstdData 4 2 2" xfId="53031" xr:uid="{00000000-0005-0000-0000-000029CF0000}"/>
    <cellStyle name="SAPBEXstdData 4 2 3" xfId="53032" xr:uid="{00000000-0005-0000-0000-00002ACF0000}"/>
    <cellStyle name="SAPBEXstdData 4 3" xfId="53033" xr:uid="{00000000-0005-0000-0000-00002BCF0000}"/>
    <cellStyle name="SAPBEXstdData 4 3 2" xfId="53034" xr:uid="{00000000-0005-0000-0000-00002CCF0000}"/>
    <cellStyle name="SAPBEXstdData 4 3 3" xfId="53035" xr:uid="{00000000-0005-0000-0000-00002DCF0000}"/>
    <cellStyle name="SAPBEXstdData 4 4" xfId="53036" xr:uid="{00000000-0005-0000-0000-00002ECF0000}"/>
    <cellStyle name="SAPBEXstdData 4 4 2" xfId="53037" xr:uid="{00000000-0005-0000-0000-00002FCF0000}"/>
    <cellStyle name="SAPBEXstdData 4 5" xfId="53038" xr:uid="{00000000-0005-0000-0000-000030CF0000}"/>
    <cellStyle name="SAPBEXstdData 5" xfId="53039" xr:uid="{00000000-0005-0000-0000-000031CF0000}"/>
    <cellStyle name="SAPBEXstdData 5 2" xfId="53040" xr:uid="{00000000-0005-0000-0000-000032CF0000}"/>
    <cellStyle name="SAPBEXstdData 5 2 2" xfId="53041" xr:uid="{00000000-0005-0000-0000-000033CF0000}"/>
    <cellStyle name="SAPBEXstdData 5 2 3" xfId="53042" xr:uid="{00000000-0005-0000-0000-000034CF0000}"/>
    <cellStyle name="SAPBEXstdData 5 3" xfId="53043" xr:uid="{00000000-0005-0000-0000-000035CF0000}"/>
    <cellStyle name="SAPBEXstdData 5 3 2" xfId="53044" xr:uid="{00000000-0005-0000-0000-000036CF0000}"/>
    <cellStyle name="SAPBEXstdData 5 3 3" xfId="53045" xr:uid="{00000000-0005-0000-0000-000037CF0000}"/>
    <cellStyle name="SAPBEXstdData 5 4" xfId="53046" xr:uid="{00000000-0005-0000-0000-000038CF0000}"/>
    <cellStyle name="SAPBEXstdData 5 4 2" xfId="53047" xr:uid="{00000000-0005-0000-0000-000039CF0000}"/>
    <cellStyle name="SAPBEXstdData 5 5" xfId="53048" xr:uid="{00000000-0005-0000-0000-00003ACF0000}"/>
    <cellStyle name="SAPBEXstdData 6" xfId="53049" xr:uid="{00000000-0005-0000-0000-00003BCF0000}"/>
    <cellStyle name="SAPBEXstdData 6 2" xfId="53050" xr:uid="{00000000-0005-0000-0000-00003CCF0000}"/>
    <cellStyle name="SAPBEXstdData 6 2 2" xfId="53051" xr:uid="{00000000-0005-0000-0000-00003DCF0000}"/>
    <cellStyle name="SAPBEXstdData 6 2 3" xfId="53052" xr:uid="{00000000-0005-0000-0000-00003ECF0000}"/>
    <cellStyle name="SAPBEXstdData 6 3" xfId="53053" xr:uid="{00000000-0005-0000-0000-00003FCF0000}"/>
    <cellStyle name="SAPBEXstdData 6 3 2" xfId="53054" xr:uid="{00000000-0005-0000-0000-000040CF0000}"/>
    <cellStyle name="SAPBEXstdData 6 3 3" xfId="53055" xr:uid="{00000000-0005-0000-0000-000041CF0000}"/>
    <cellStyle name="SAPBEXstdData 6 4" xfId="53056" xr:uid="{00000000-0005-0000-0000-000042CF0000}"/>
    <cellStyle name="SAPBEXstdData 6 4 2" xfId="53057" xr:uid="{00000000-0005-0000-0000-000043CF0000}"/>
    <cellStyle name="SAPBEXstdData 6 5" xfId="53058" xr:uid="{00000000-0005-0000-0000-000044CF0000}"/>
    <cellStyle name="SAPBEXstdData 7" xfId="53059" xr:uid="{00000000-0005-0000-0000-000045CF0000}"/>
    <cellStyle name="SAPBEXstdData 7 2" xfId="53060" xr:uid="{00000000-0005-0000-0000-000046CF0000}"/>
    <cellStyle name="SAPBEXstdData 7 2 2" xfId="53061" xr:uid="{00000000-0005-0000-0000-000047CF0000}"/>
    <cellStyle name="SAPBEXstdData 7 2 3" xfId="53062" xr:uid="{00000000-0005-0000-0000-000048CF0000}"/>
    <cellStyle name="SAPBEXstdData 7 3" xfId="53063" xr:uid="{00000000-0005-0000-0000-000049CF0000}"/>
    <cellStyle name="SAPBEXstdData 7 3 2" xfId="53064" xr:uid="{00000000-0005-0000-0000-00004ACF0000}"/>
    <cellStyle name="SAPBEXstdData 7 3 3" xfId="53065" xr:uid="{00000000-0005-0000-0000-00004BCF0000}"/>
    <cellStyle name="SAPBEXstdData 7 4" xfId="53066" xr:uid="{00000000-0005-0000-0000-00004CCF0000}"/>
    <cellStyle name="SAPBEXstdData 7 4 2" xfId="53067" xr:uid="{00000000-0005-0000-0000-00004DCF0000}"/>
    <cellStyle name="SAPBEXstdData 7 5" xfId="53068" xr:uid="{00000000-0005-0000-0000-00004ECF0000}"/>
    <cellStyle name="SAPBEXstdData 8" xfId="53069" xr:uid="{00000000-0005-0000-0000-00004FCF0000}"/>
    <cellStyle name="SAPBEXstdData 8 2" xfId="53070" xr:uid="{00000000-0005-0000-0000-000050CF0000}"/>
    <cellStyle name="SAPBEXstdData 8 2 2" xfId="53071" xr:uid="{00000000-0005-0000-0000-000051CF0000}"/>
    <cellStyle name="SAPBEXstdData 8 2 3" xfId="53072" xr:uid="{00000000-0005-0000-0000-000052CF0000}"/>
    <cellStyle name="SAPBEXstdData 8 3" xfId="53073" xr:uid="{00000000-0005-0000-0000-000053CF0000}"/>
    <cellStyle name="SAPBEXstdData 8 3 2" xfId="53074" xr:uid="{00000000-0005-0000-0000-000054CF0000}"/>
    <cellStyle name="SAPBEXstdData 8 3 3" xfId="53075" xr:uid="{00000000-0005-0000-0000-000055CF0000}"/>
    <cellStyle name="SAPBEXstdData 8 4" xfId="53076" xr:uid="{00000000-0005-0000-0000-000056CF0000}"/>
    <cellStyle name="SAPBEXstdData 8 4 2" xfId="53077" xr:uid="{00000000-0005-0000-0000-000057CF0000}"/>
    <cellStyle name="SAPBEXstdData 8 5" xfId="53078" xr:uid="{00000000-0005-0000-0000-000058CF0000}"/>
    <cellStyle name="SAPBEXstdData 9" xfId="53079" xr:uid="{00000000-0005-0000-0000-000059CF0000}"/>
    <cellStyle name="SAPBEXstdData 9 2" xfId="53080" xr:uid="{00000000-0005-0000-0000-00005ACF0000}"/>
    <cellStyle name="SAPBEXstdData 9 2 2" xfId="53081" xr:uid="{00000000-0005-0000-0000-00005BCF0000}"/>
    <cellStyle name="SAPBEXstdData 9 2 3" xfId="53082" xr:uid="{00000000-0005-0000-0000-00005CCF0000}"/>
    <cellStyle name="SAPBEXstdData 9 3" xfId="53083" xr:uid="{00000000-0005-0000-0000-00005DCF0000}"/>
    <cellStyle name="SAPBEXstdData 9 3 2" xfId="53084" xr:uid="{00000000-0005-0000-0000-00005ECF0000}"/>
    <cellStyle name="SAPBEXstdData 9 3 3" xfId="53085" xr:uid="{00000000-0005-0000-0000-00005FCF0000}"/>
    <cellStyle name="SAPBEXstdData 9 4" xfId="53086" xr:uid="{00000000-0005-0000-0000-000060CF0000}"/>
    <cellStyle name="SAPBEXstdData 9 4 2" xfId="53087" xr:uid="{00000000-0005-0000-0000-000061CF0000}"/>
    <cellStyle name="SAPBEXstdData 9 5" xfId="53088" xr:uid="{00000000-0005-0000-0000-000062CF0000}"/>
    <cellStyle name="SAPBEXstdDataEmph" xfId="53089" xr:uid="{00000000-0005-0000-0000-000063CF0000}"/>
    <cellStyle name="SAPBEXstdDataEmph 10" xfId="53090" xr:uid="{00000000-0005-0000-0000-000064CF0000}"/>
    <cellStyle name="SAPBEXstdDataEmph 10 2" xfId="53091" xr:uid="{00000000-0005-0000-0000-000065CF0000}"/>
    <cellStyle name="SAPBEXstdDataEmph 10 2 2" xfId="53092" xr:uid="{00000000-0005-0000-0000-000066CF0000}"/>
    <cellStyle name="SAPBEXstdDataEmph 10 2 3" xfId="53093" xr:uid="{00000000-0005-0000-0000-000067CF0000}"/>
    <cellStyle name="SAPBEXstdDataEmph 10 3" xfId="53094" xr:uid="{00000000-0005-0000-0000-000068CF0000}"/>
    <cellStyle name="SAPBEXstdDataEmph 10 3 2" xfId="53095" xr:uid="{00000000-0005-0000-0000-000069CF0000}"/>
    <cellStyle name="SAPBEXstdDataEmph 10 3 3" xfId="53096" xr:uid="{00000000-0005-0000-0000-00006ACF0000}"/>
    <cellStyle name="SAPBEXstdDataEmph 10 4" xfId="53097" xr:uid="{00000000-0005-0000-0000-00006BCF0000}"/>
    <cellStyle name="SAPBEXstdDataEmph 10 4 2" xfId="53098" xr:uid="{00000000-0005-0000-0000-00006CCF0000}"/>
    <cellStyle name="SAPBEXstdDataEmph 10 5" xfId="53099" xr:uid="{00000000-0005-0000-0000-00006DCF0000}"/>
    <cellStyle name="SAPBEXstdDataEmph 11" xfId="53100" xr:uid="{00000000-0005-0000-0000-00006ECF0000}"/>
    <cellStyle name="SAPBEXstdDataEmph 11 2" xfId="53101" xr:uid="{00000000-0005-0000-0000-00006FCF0000}"/>
    <cellStyle name="SAPBEXstdDataEmph 11 2 2" xfId="53102" xr:uid="{00000000-0005-0000-0000-000070CF0000}"/>
    <cellStyle name="SAPBEXstdDataEmph 11 2 3" xfId="53103" xr:uid="{00000000-0005-0000-0000-000071CF0000}"/>
    <cellStyle name="SAPBEXstdDataEmph 11 3" xfId="53104" xr:uid="{00000000-0005-0000-0000-000072CF0000}"/>
    <cellStyle name="SAPBEXstdDataEmph 11 3 2" xfId="53105" xr:uid="{00000000-0005-0000-0000-000073CF0000}"/>
    <cellStyle name="SAPBEXstdDataEmph 11 3 3" xfId="53106" xr:uid="{00000000-0005-0000-0000-000074CF0000}"/>
    <cellStyle name="SAPBEXstdDataEmph 11 4" xfId="53107" xr:uid="{00000000-0005-0000-0000-000075CF0000}"/>
    <cellStyle name="SAPBEXstdDataEmph 11 4 2" xfId="53108" xr:uid="{00000000-0005-0000-0000-000076CF0000}"/>
    <cellStyle name="SAPBEXstdDataEmph 11 5" xfId="53109" xr:uid="{00000000-0005-0000-0000-000077CF0000}"/>
    <cellStyle name="SAPBEXstdDataEmph 12" xfId="53110" xr:uid="{00000000-0005-0000-0000-000078CF0000}"/>
    <cellStyle name="SAPBEXstdDataEmph 12 2" xfId="53111" xr:uid="{00000000-0005-0000-0000-000079CF0000}"/>
    <cellStyle name="SAPBEXstdDataEmph 12 2 2" xfId="53112" xr:uid="{00000000-0005-0000-0000-00007ACF0000}"/>
    <cellStyle name="SAPBEXstdDataEmph 12 2 3" xfId="53113" xr:uid="{00000000-0005-0000-0000-00007BCF0000}"/>
    <cellStyle name="SAPBEXstdDataEmph 12 3" xfId="53114" xr:uid="{00000000-0005-0000-0000-00007CCF0000}"/>
    <cellStyle name="SAPBEXstdDataEmph 12 3 2" xfId="53115" xr:uid="{00000000-0005-0000-0000-00007DCF0000}"/>
    <cellStyle name="SAPBEXstdDataEmph 12 3 3" xfId="53116" xr:uid="{00000000-0005-0000-0000-00007ECF0000}"/>
    <cellStyle name="SAPBEXstdDataEmph 12 4" xfId="53117" xr:uid="{00000000-0005-0000-0000-00007FCF0000}"/>
    <cellStyle name="SAPBEXstdDataEmph 12 4 2" xfId="53118" xr:uid="{00000000-0005-0000-0000-000080CF0000}"/>
    <cellStyle name="SAPBEXstdDataEmph 12 5" xfId="53119" xr:uid="{00000000-0005-0000-0000-000081CF0000}"/>
    <cellStyle name="SAPBEXstdDataEmph 13" xfId="53120" xr:uid="{00000000-0005-0000-0000-000082CF0000}"/>
    <cellStyle name="SAPBEXstdDataEmph 13 2" xfId="53121" xr:uid="{00000000-0005-0000-0000-000083CF0000}"/>
    <cellStyle name="SAPBEXstdDataEmph 13 2 2" xfId="53122" xr:uid="{00000000-0005-0000-0000-000084CF0000}"/>
    <cellStyle name="SAPBEXstdDataEmph 13 2 3" xfId="53123" xr:uid="{00000000-0005-0000-0000-000085CF0000}"/>
    <cellStyle name="SAPBEXstdDataEmph 13 3" xfId="53124" xr:uid="{00000000-0005-0000-0000-000086CF0000}"/>
    <cellStyle name="SAPBEXstdDataEmph 13 3 2" xfId="53125" xr:uid="{00000000-0005-0000-0000-000087CF0000}"/>
    <cellStyle name="SAPBEXstdDataEmph 13 3 3" xfId="53126" xr:uid="{00000000-0005-0000-0000-000088CF0000}"/>
    <cellStyle name="SAPBEXstdDataEmph 13 4" xfId="53127" xr:uid="{00000000-0005-0000-0000-000089CF0000}"/>
    <cellStyle name="SAPBEXstdDataEmph 13 4 2" xfId="53128" xr:uid="{00000000-0005-0000-0000-00008ACF0000}"/>
    <cellStyle name="SAPBEXstdDataEmph 13 5" xfId="53129" xr:uid="{00000000-0005-0000-0000-00008BCF0000}"/>
    <cellStyle name="SAPBEXstdDataEmph 14" xfId="53130" xr:uid="{00000000-0005-0000-0000-00008CCF0000}"/>
    <cellStyle name="SAPBEXstdDataEmph 14 2" xfId="53131" xr:uid="{00000000-0005-0000-0000-00008DCF0000}"/>
    <cellStyle name="SAPBEXstdDataEmph 14 2 2" xfId="53132" xr:uid="{00000000-0005-0000-0000-00008ECF0000}"/>
    <cellStyle name="SAPBEXstdDataEmph 14 2 3" xfId="53133" xr:uid="{00000000-0005-0000-0000-00008FCF0000}"/>
    <cellStyle name="SAPBEXstdDataEmph 14 3" xfId="53134" xr:uid="{00000000-0005-0000-0000-000090CF0000}"/>
    <cellStyle name="SAPBEXstdDataEmph 14 3 2" xfId="53135" xr:uid="{00000000-0005-0000-0000-000091CF0000}"/>
    <cellStyle name="SAPBEXstdDataEmph 14 3 3" xfId="53136" xr:uid="{00000000-0005-0000-0000-000092CF0000}"/>
    <cellStyle name="SAPBEXstdDataEmph 14 4" xfId="53137" xr:uid="{00000000-0005-0000-0000-000093CF0000}"/>
    <cellStyle name="SAPBEXstdDataEmph 14 4 2" xfId="53138" xr:uid="{00000000-0005-0000-0000-000094CF0000}"/>
    <cellStyle name="SAPBEXstdDataEmph 14 5" xfId="53139" xr:uid="{00000000-0005-0000-0000-000095CF0000}"/>
    <cellStyle name="SAPBEXstdDataEmph 15" xfId="53140" xr:uid="{00000000-0005-0000-0000-000096CF0000}"/>
    <cellStyle name="SAPBEXstdDataEmph 15 2" xfId="53141" xr:uid="{00000000-0005-0000-0000-000097CF0000}"/>
    <cellStyle name="SAPBEXstdDataEmph 15 2 2" xfId="53142" xr:uid="{00000000-0005-0000-0000-000098CF0000}"/>
    <cellStyle name="SAPBEXstdDataEmph 15 2 3" xfId="53143" xr:uid="{00000000-0005-0000-0000-000099CF0000}"/>
    <cellStyle name="SAPBEXstdDataEmph 15 3" xfId="53144" xr:uid="{00000000-0005-0000-0000-00009ACF0000}"/>
    <cellStyle name="SAPBEXstdDataEmph 15 3 2" xfId="53145" xr:uid="{00000000-0005-0000-0000-00009BCF0000}"/>
    <cellStyle name="SAPBEXstdDataEmph 15 3 3" xfId="53146" xr:uid="{00000000-0005-0000-0000-00009CCF0000}"/>
    <cellStyle name="SAPBEXstdDataEmph 15 4" xfId="53147" xr:uid="{00000000-0005-0000-0000-00009DCF0000}"/>
    <cellStyle name="SAPBEXstdDataEmph 15 4 2" xfId="53148" xr:uid="{00000000-0005-0000-0000-00009ECF0000}"/>
    <cellStyle name="SAPBEXstdDataEmph 15 5" xfId="53149" xr:uid="{00000000-0005-0000-0000-00009FCF0000}"/>
    <cellStyle name="SAPBEXstdDataEmph 16" xfId="53150" xr:uid="{00000000-0005-0000-0000-0000A0CF0000}"/>
    <cellStyle name="SAPBEXstdDataEmph 16 2" xfId="53151" xr:uid="{00000000-0005-0000-0000-0000A1CF0000}"/>
    <cellStyle name="SAPBEXstdDataEmph 16 2 2" xfId="53152" xr:uid="{00000000-0005-0000-0000-0000A2CF0000}"/>
    <cellStyle name="SAPBEXstdDataEmph 16 2 3" xfId="53153" xr:uid="{00000000-0005-0000-0000-0000A3CF0000}"/>
    <cellStyle name="SAPBEXstdDataEmph 16 3" xfId="53154" xr:uid="{00000000-0005-0000-0000-0000A4CF0000}"/>
    <cellStyle name="SAPBEXstdDataEmph 16 3 2" xfId="53155" xr:uid="{00000000-0005-0000-0000-0000A5CF0000}"/>
    <cellStyle name="SAPBEXstdDataEmph 16 3 3" xfId="53156" xr:uid="{00000000-0005-0000-0000-0000A6CF0000}"/>
    <cellStyle name="SAPBEXstdDataEmph 16 4" xfId="53157" xr:uid="{00000000-0005-0000-0000-0000A7CF0000}"/>
    <cellStyle name="SAPBEXstdDataEmph 16 4 2" xfId="53158" xr:uid="{00000000-0005-0000-0000-0000A8CF0000}"/>
    <cellStyle name="SAPBEXstdDataEmph 16 5" xfId="53159" xr:uid="{00000000-0005-0000-0000-0000A9CF0000}"/>
    <cellStyle name="SAPBEXstdDataEmph 17" xfId="53160" xr:uid="{00000000-0005-0000-0000-0000AACF0000}"/>
    <cellStyle name="SAPBEXstdDataEmph 17 2" xfId="53161" xr:uid="{00000000-0005-0000-0000-0000ABCF0000}"/>
    <cellStyle name="SAPBEXstdDataEmph 17 3" xfId="53162" xr:uid="{00000000-0005-0000-0000-0000ACCF0000}"/>
    <cellStyle name="SAPBEXstdDataEmph 18" xfId="53163" xr:uid="{00000000-0005-0000-0000-0000ADCF0000}"/>
    <cellStyle name="SAPBEXstdDataEmph 18 2" xfId="53164" xr:uid="{00000000-0005-0000-0000-0000AECF0000}"/>
    <cellStyle name="SAPBEXstdDataEmph 18 3" xfId="53165" xr:uid="{00000000-0005-0000-0000-0000AFCF0000}"/>
    <cellStyle name="SAPBEXstdDataEmph 19" xfId="53166" xr:uid="{00000000-0005-0000-0000-0000B0CF0000}"/>
    <cellStyle name="SAPBEXstdDataEmph 19 2" xfId="53167" xr:uid="{00000000-0005-0000-0000-0000B1CF0000}"/>
    <cellStyle name="SAPBEXstdDataEmph 2" xfId="53168" xr:uid="{00000000-0005-0000-0000-0000B2CF0000}"/>
    <cellStyle name="SAPBEXstdDataEmph 2 2" xfId="53169" xr:uid="{00000000-0005-0000-0000-0000B3CF0000}"/>
    <cellStyle name="SAPBEXstdDataEmph 2 2 2" xfId="53170" xr:uid="{00000000-0005-0000-0000-0000B4CF0000}"/>
    <cellStyle name="SAPBEXstdDataEmph 2 2 3" xfId="53171" xr:uid="{00000000-0005-0000-0000-0000B5CF0000}"/>
    <cellStyle name="SAPBEXstdDataEmph 2 3" xfId="53172" xr:uid="{00000000-0005-0000-0000-0000B6CF0000}"/>
    <cellStyle name="SAPBEXstdDataEmph 2 3 2" xfId="53173" xr:uid="{00000000-0005-0000-0000-0000B7CF0000}"/>
    <cellStyle name="SAPBEXstdDataEmph 2 3 3" xfId="53174" xr:uid="{00000000-0005-0000-0000-0000B8CF0000}"/>
    <cellStyle name="SAPBEXstdDataEmph 2 4" xfId="53175" xr:uid="{00000000-0005-0000-0000-0000B9CF0000}"/>
    <cellStyle name="SAPBEXstdDataEmph 2 4 2" xfId="53176" xr:uid="{00000000-0005-0000-0000-0000BACF0000}"/>
    <cellStyle name="SAPBEXstdDataEmph 2 5" xfId="53177" xr:uid="{00000000-0005-0000-0000-0000BBCF0000}"/>
    <cellStyle name="SAPBEXstdDataEmph 2 6" xfId="53178" xr:uid="{00000000-0005-0000-0000-0000BCCF0000}"/>
    <cellStyle name="SAPBEXstdDataEmph 20" xfId="53179" xr:uid="{00000000-0005-0000-0000-0000BDCF0000}"/>
    <cellStyle name="SAPBEXstdDataEmph 21" xfId="53180" xr:uid="{00000000-0005-0000-0000-0000BECF0000}"/>
    <cellStyle name="SAPBEXstdDataEmph 3" xfId="53181" xr:uid="{00000000-0005-0000-0000-0000BFCF0000}"/>
    <cellStyle name="SAPBEXstdDataEmph 3 2" xfId="53182" xr:uid="{00000000-0005-0000-0000-0000C0CF0000}"/>
    <cellStyle name="SAPBEXstdDataEmph 3 2 2" xfId="53183" xr:uid="{00000000-0005-0000-0000-0000C1CF0000}"/>
    <cellStyle name="SAPBEXstdDataEmph 3 2 3" xfId="53184" xr:uid="{00000000-0005-0000-0000-0000C2CF0000}"/>
    <cellStyle name="SAPBEXstdDataEmph 3 3" xfId="53185" xr:uid="{00000000-0005-0000-0000-0000C3CF0000}"/>
    <cellStyle name="SAPBEXstdDataEmph 3 3 2" xfId="53186" xr:uid="{00000000-0005-0000-0000-0000C4CF0000}"/>
    <cellStyle name="SAPBEXstdDataEmph 3 3 3" xfId="53187" xr:uid="{00000000-0005-0000-0000-0000C5CF0000}"/>
    <cellStyle name="SAPBEXstdDataEmph 3 4" xfId="53188" xr:uid="{00000000-0005-0000-0000-0000C6CF0000}"/>
    <cellStyle name="SAPBEXstdDataEmph 3 4 2" xfId="53189" xr:uid="{00000000-0005-0000-0000-0000C7CF0000}"/>
    <cellStyle name="SAPBEXstdDataEmph 3 5" xfId="53190" xr:uid="{00000000-0005-0000-0000-0000C8CF0000}"/>
    <cellStyle name="SAPBEXstdDataEmph 4" xfId="53191" xr:uid="{00000000-0005-0000-0000-0000C9CF0000}"/>
    <cellStyle name="SAPBEXstdDataEmph 4 2" xfId="53192" xr:uid="{00000000-0005-0000-0000-0000CACF0000}"/>
    <cellStyle name="SAPBEXstdDataEmph 4 2 2" xfId="53193" xr:uid="{00000000-0005-0000-0000-0000CBCF0000}"/>
    <cellStyle name="SAPBEXstdDataEmph 4 2 3" xfId="53194" xr:uid="{00000000-0005-0000-0000-0000CCCF0000}"/>
    <cellStyle name="SAPBEXstdDataEmph 4 3" xfId="53195" xr:uid="{00000000-0005-0000-0000-0000CDCF0000}"/>
    <cellStyle name="SAPBEXstdDataEmph 4 3 2" xfId="53196" xr:uid="{00000000-0005-0000-0000-0000CECF0000}"/>
    <cellStyle name="SAPBEXstdDataEmph 4 3 3" xfId="53197" xr:uid="{00000000-0005-0000-0000-0000CFCF0000}"/>
    <cellStyle name="SAPBEXstdDataEmph 4 4" xfId="53198" xr:uid="{00000000-0005-0000-0000-0000D0CF0000}"/>
    <cellStyle name="SAPBEXstdDataEmph 4 4 2" xfId="53199" xr:uid="{00000000-0005-0000-0000-0000D1CF0000}"/>
    <cellStyle name="SAPBEXstdDataEmph 4 5" xfId="53200" xr:uid="{00000000-0005-0000-0000-0000D2CF0000}"/>
    <cellStyle name="SAPBEXstdDataEmph 5" xfId="53201" xr:uid="{00000000-0005-0000-0000-0000D3CF0000}"/>
    <cellStyle name="SAPBEXstdDataEmph 5 2" xfId="53202" xr:uid="{00000000-0005-0000-0000-0000D4CF0000}"/>
    <cellStyle name="SAPBEXstdDataEmph 5 2 2" xfId="53203" xr:uid="{00000000-0005-0000-0000-0000D5CF0000}"/>
    <cellStyle name="SAPBEXstdDataEmph 5 2 3" xfId="53204" xr:uid="{00000000-0005-0000-0000-0000D6CF0000}"/>
    <cellStyle name="SAPBEXstdDataEmph 5 3" xfId="53205" xr:uid="{00000000-0005-0000-0000-0000D7CF0000}"/>
    <cellStyle name="SAPBEXstdDataEmph 5 3 2" xfId="53206" xr:uid="{00000000-0005-0000-0000-0000D8CF0000}"/>
    <cellStyle name="SAPBEXstdDataEmph 5 3 3" xfId="53207" xr:uid="{00000000-0005-0000-0000-0000D9CF0000}"/>
    <cellStyle name="SAPBEXstdDataEmph 5 4" xfId="53208" xr:uid="{00000000-0005-0000-0000-0000DACF0000}"/>
    <cellStyle name="SAPBEXstdDataEmph 5 4 2" xfId="53209" xr:uid="{00000000-0005-0000-0000-0000DBCF0000}"/>
    <cellStyle name="SAPBEXstdDataEmph 5 5" xfId="53210" xr:uid="{00000000-0005-0000-0000-0000DCCF0000}"/>
    <cellStyle name="SAPBEXstdDataEmph 6" xfId="53211" xr:uid="{00000000-0005-0000-0000-0000DDCF0000}"/>
    <cellStyle name="SAPBEXstdDataEmph 6 2" xfId="53212" xr:uid="{00000000-0005-0000-0000-0000DECF0000}"/>
    <cellStyle name="SAPBEXstdDataEmph 6 2 2" xfId="53213" xr:uid="{00000000-0005-0000-0000-0000DFCF0000}"/>
    <cellStyle name="SAPBEXstdDataEmph 6 2 3" xfId="53214" xr:uid="{00000000-0005-0000-0000-0000E0CF0000}"/>
    <cellStyle name="SAPBEXstdDataEmph 6 3" xfId="53215" xr:uid="{00000000-0005-0000-0000-0000E1CF0000}"/>
    <cellStyle name="SAPBEXstdDataEmph 6 3 2" xfId="53216" xr:uid="{00000000-0005-0000-0000-0000E2CF0000}"/>
    <cellStyle name="SAPBEXstdDataEmph 6 3 3" xfId="53217" xr:uid="{00000000-0005-0000-0000-0000E3CF0000}"/>
    <cellStyle name="SAPBEXstdDataEmph 6 4" xfId="53218" xr:uid="{00000000-0005-0000-0000-0000E4CF0000}"/>
    <cellStyle name="SAPBEXstdDataEmph 6 4 2" xfId="53219" xr:uid="{00000000-0005-0000-0000-0000E5CF0000}"/>
    <cellStyle name="SAPBEXstdDataEmph 6 5" xfId="53220" xr:uid="{00000000-0005-0000-0000-0000E6CF0000}"/>
    <cellStyle name="SAPBEXstdDataEmph 7" xfId="53221" xr:uid="{00000000-0005-0000-0000-0000E7CF0000}"/>
    <cellStyle name="SAPBEXstdDataEmph 7 2" xfId="53222" xr:uid="{00000000-0005-0000-0000-0000E8CF0000}"/>
    <cellStyle name="SAPBEXstdDataEmph 7 2 2" xfId="53223" xr:uid="{00000000-0005-0000-0000-0000E9CF0000}"/>
    <cellStyle name="SAPBEXstdDataEmph 7 2 3" xfId="53224" xr:uid="{00000000-0005-0000-0000-0000EACF0000}"/>
    <cellStyle name="SAPBEXstdDataEmph 7 3" xfId="53225" xr:uid="{00000000-0005-0000-0000-0000EBCF0000}"/>
    <cellStyle name="SAPBEXstdDataEmph 7 3 2" xfId="53226" xr:uid="{00000000-0005-0000-0000-0000ECCF0000}"/>
    <cellStyle name="SAPBEXstdDataEmph 7 3 3" xfId="53227" xr:uid="{00000000-0005-0000-0000-0000EDCF0000}"/>
    <cellStyle name="SAPBEXstdDataEmph 7 4" xfId="53228" xr:uid="{00000000-0005-0000-0000-0000EECF0000}"/>
    <cellStyle name="SAPBEXstdDataEmph 7 4 2" xfId="53229" xr:uid="{00000000-0005-0000-0000-0000EFCF0000}"/>
    <cellStyle name="SAPBEXstdDataEmph 7 5" xfId="53230" xr:uid="{00000000-0005-0000-0000-0000F0CF0000}"/>
    <cellStyle name="SAPBEXstdDataEmph 8" xfId="53231" xr:uid="{00000000-0005-0000-0000-0000F1CF0000}"/>
    <cellStyle name="SAPBEXstdDataEmph 8 2" xfId="53232" xr:uid="{00000000-0005-0000-0000-0000F2CF0000}"/>
    <cellStyle name="SAPBEXstdDataEmph 8 2 2" xfId="53233" xr:uid="{00000000-0005-0000-0000-0000F3CF0000}"/>
    <cellStyle name="SAPBEXstdDataEmph 8 2 3" xfId="53234" xr:uid="{00000000-0005-0000-0000-0000F4CF0000}"/>
    <cellStyle name="SAPBEXstdDataEmph 8 3" xfId="53235" xr:uid="{00000000-0005-0000-0000-0000F5CF0000}"/>
    <cellStyle name="SAPBEXstdDataEmph 8 3 2" xfId="53236" xr:uid="{00000000-0005-0000-0000-0000F6CF0000}"/>
    <cellStyle name="SAPBEXstdDataEmph 8 3 3" xfId="53237" xr:uid="{00000000-0005-0000-0000-0000F7CF0000}"/>
    <cellStyle name="SAPBEXstdDataEmph 8 4" xfId="53238" xr:uid="{00000000-0005-0000-0000-0000F8CF0000}"/>
    <cellStyle name="SAPBEXstdDataEmph 8 4 2" xfId="53239" xr:uid="{00000000-0005-0000-0000-0000F9CF0000}"/>
    <cellStyle name="SAPBEXstdDataEmph 8 5" xfId="53240" xr:uid="{00000000-0005-0000-0000-0000FACF0000}"/>
    <cellStyle name="SAPBEXstdDataEmph 9" xfId="53241" xr:uid="{00000000-0005-0000-0000-0000FBCF0000}"/>
    <cellStyle name="SAPBEXstdDataEmph 9 2" xfId="53242" xr:uid="{00000000-0005-0000-0000-0000FCCF0000}"/>
    <cellStyle name="SAPBEXstdDataEmph 9 2 2" xfId="53243" xr:uid="{00000000-0005-0000-0000-0000FDCF0000}"/>
    <cellStyle name="SAPBEXstdDataEmph 9 2 3" xfId="53244" xr:uid="{00000000-0005-0000-0000-0000FECF0000}"/>
    <cellStyle name="SAPBEXstdDataEmph 9 3" xfId="53245" xr:uid="{00000000-0005-0000-0000-0000FFCF0000}"/>
    <cellStyle name="SAPBEXstdDataEmph 9 3 2" xfId="53246" xr:uid="{00000000-0005-0000-0000-000000D00000}"/>
    <cellStyle name="SAPBEXstdDataEmph 9 3 3" xfId="53247" xr:uid="{00000000-0005-0000-0000-000001D00000}"/>
    <cellStyle name="SAPBEXstdDataEmph 9 4" xfId="53248" xr:uid="{00000000-0005-0000-0000-000002D00000}"/>
    <cellStyle name="SAPBEXstdDataEmph 9 4 2" xfId="53249" xr:uid="{00000000-0005-0000-0000-000003D00000}"/>
    <cellStyle name="SAPBEXstdDataEmph 9 5" xfId="53250" xr:uid="{00000000-0005-0000-0000-000004D00000}"/>
    <cellStyle name="SAPBEXstdItem" xfId="53251" xr:uid="{00000000-0005-0000-0000-000005D00000}"/>
    <cellStyle name="SAPBEXstdItem 10" xfId="53252" xr:uid="{00000000-0005-0000-0000-000006D00000}"/>
    <cellStyle name="SAPBEXstdItem 10 2" xfId="53253" xr:uid="{00000000-0005-0000-0000-000007D00000}"/>
    <cellStyle name="SAPBEXstdItem 10 2 2" xfId="53254" xr:uid="{00000000-0005-0000-0000-000008D00000}"/>
    <cellStyle name="SAPBEXstdItem 10 2 3" xfId="53255" xr:uid="{00000000-0005-0000-0000-000009D00000}"/>
    <cellStyle name="SAPBEXstdItem 10 3" xfId="53256" xr:uid="{00000000-0005-0000-0000-00000AD00000}"/>
    <cellStyle name="SAPBEXstdItem 10 3 2" xfId="53257" xr:uid="{00000000-0005-0000-0000-00000BD00000}"/>
    <cellStyle name="SAPBEXstdItem 10 3 3" xfId="53258" xr:uid="{00000000-0005-0000-0000-00000CD00000}"/>
    <cellStyle name="SAPBEXstdItem 10 4" xfId="53259" xr:uid="{00000000-0005-0000-0000-00000DD00000}"/>
    <cellStyle name="SAPBEXstdItem 10 4 2" xfId="53260" xr:uid="{00000000-0005-0000-0000-00000ED00000}"/>
    <cellStyle name="SAPBEXstdItem 10 5" xfId="53261" xr:uid="{00000000-0005-0000-0000-00000FD00000}"/>
    <cellStyle name="SAPBEXstdItem 11" xfId="53262" xr:uid="{00000000-0005-0000-0000-000010D00000}"/>
    <cellStyle name="SAPBEXstdItem 11 2" xfId="53263" xr:uid="{00000000-0005-0000-0000-000011D00000}"/>
    <cellStyle name="SAPBEXstdItem 11 2 2" xfId="53264" xr:uid="{00000000-0005-0000-0000-000012D00000}"/>
    <cellStyle name="SAPBEXstdItem 11 2 3" xfId="53265" xr:uid="{00000000-0005-0000-0000-000013D00000}"/>
    <cellStyle name="SAPBEXstdItem 11 3" xfId="53266" xr:uid="{00000000-0005-0000-0000-000014D00000}"/>
    <cellStyle name="SAPBEXstdItem 11 3 2" xfId="53267" xr:uid="{00000000-0005-0000-0000-000015D00000}"/>
    <cellStyle name="SAPBEXstdItem 11 3 3" xfId="53268" xr:uid="{00000000-0005-0000-0000-000016D00000}"/>
    <cellStyle name="SAPBEXstdItem 11 4" xfId="53269" xr:uid="{00000000-0005-0000-0000-000017D00000}"/>
    <cellStyle name="SAPBEXstdItem 11 4 2" xfId="53270" xr:uid="{00000000-0005-0000-0000-000018D00000}"/>
    <cellStyle name="SAPBEXstdItem 11 5" xfId="53271" xr:uid="{00000000-0005-0000-0000-000019D00000}"/>
    <cellStyle name="SAPBEXstdItem 12" xfId="53272" xr:uid="{00000000-0005-0000-0000-00001AD00000}"/>
    <cellStyle name="SAPBEXstdItem 12 2" xfId="53273" xr:uid="{00000000-0005-0000-0000-00001BD00000}"/>
    <cellStyle name="SAPBEXstdItem 12 2 2" xfId="53274" xr:uid="{00000000-0005-0000-0000-00001CD00000}"/>
    <cellStyle name="SAPBEXstdItem 12 2 3" xfId="53275" xr:uid="{00000000-0005-0000-0000-00001DD00000}"/>
    <cellStyle name="SAPBEXstdItem 12 3" xfId="53276" xr:uid="{00000000-0005-0000-0000-00001ED00000}"/>
    <cellStyle name="SAPBEXstdItem 12 3 2" xfId="53277" xr:uid="{00000000-0005-0000-0000-00001FD00000}"/>
    <cellStyle name="SAPBEXstdItem 12 3 3" xfId="53278" xr:uid="{00000000-0005-0000-0000-000020D00000}"/>
    <cellStyle name="SAPBEXstdItem 12 4" xfId="53279" xr:uid="{00000000-0005-0000-0000-000021D00000}"/>
    <cellStyle name="SAPBEXstdItem 12 4 2" xfId="53280" xr:uid="{00000000-0005-0000-0000-000022D00000}"/>
    <cellStyle name="SAPBEXstdItem 12 5" xfId="53281" xr:uid="{00000000-0005-0000-0000-000023D00000}"/>
    <cellStyle name="SAPBEXstdItem 13" xfId="53282" xr:uid="{00000000-0005-0000-0000-000024D00000}"/>
    <cellStyle name="SAPBEXstdItem 13 2" xfId="53283" xr:uid="{00000000-0005-0000-0000-000025D00000}"/>
    <cellStyle name="SAPBEXstdItem 13 2 2" xfId="53284" xr:uid="{00000000-0005-0000-0000-000026D00000}"/>
    <cellStyle name="SAPBEXstdItem 13 2 3" xfId="53285" xr:uid="{00000000-0005-0000-0000-000027D00000}"/>
    <cellStyle name="SAPBEXstdItem 13 3" xfId="53286" xr:uid="{00000000-0005-0000-0000-000028D00000}"/>
    <cellStyle name="SAPBEXstdItem 13 3 2" xfId="53287" xr:uid="{00000000-0005-0000-0000-000029D00000}"/>
    <cellStyle name="SAPBEXstdItem 13 3 3" xfId="53288" xr:uid="{00000000-0005-0000-0000-00002AD00000}"/>
    <cellStyle name="SAPBEXstdItem 13 4" xfId="53289" xr:uid="{00000000-0005-0000-0000-00002BD00000}"/>
    <cellStyle name="SAPBEXstdItem 13 4 2" xfId="53290" xr:uid="{00000000-0005-0000-0000-00002CD00000}"/>
    <cellStyle name="SAPBEXstdItem 13 5" xfId="53291" xr:uid="{00000000-0005-0000-0000-00002DD00000}"/>
    <cellStyle name="SAPBEXstdItem 14" xfId="53292" xr:uid="{00000000-0005-0000-0000-00002ED00000}"/>
    <cellStyle name="SAPBEXstdItem 14 2" xfId="53293" xr:uid="{00000000-0005-0000-0000-00002FD00000}"/>
    <cellStyle name="SAPBEXstdItem 14 2 2" xfId="53294" xr:uid="{00000000-0005-0000-0000-000030D00000}"/>
    <cellStyle name="SAPBEXstdItem 14 2 3" xfId="53295" xr:uid="{00000000-0005-0000-0000-000031D00000}"/>
    <cellStyle name="SAPBEXstdItem 14 3" xfId="53296" xr:uid="{00000000-0005-0000-0000-000032D00000}"/>
    <cellStyle name="SAPBEXstdItem 14 3 2" xfId="53297" xr:uid="{00000000-0005-0000-0000-000033D00000}"/>
    <cellStyle name="SAPBEXstdItem 14 3 3" xfId="53298" xr:uid="{00000000-0005-0000-0000-000034D00000}"/>
    <cellStyle name="SAPBEXstdItem 14 4" xfId="53299" xr:uid="{00000000-0005-0000-0000-000035D00000}"/>
    <cellStyle name="SAPBEXstdItem 14 4 2" xfId="53300" xr:uid="{00000000-0005-0000-0000-000036D00000}"/>
    <cellStyle name="SAPBEXstdItem 14 5" xfId="53301" xr:uid="{00000000-0005-0000-0000-000037D00000}"/>
    <cellStyle name="SAPBEXstdItem 15" xfId="53302" xr:uid="{00000000-0005-0000-0000-000038D00000}"/>
    <cellStyle name="SAPBEXstdItem 15 2" xfId="53303" xr:uid="{00000000-0005-0000-0000-000039D00000}"/>
    <cellStyle name="SAPBEXstdItem 15 2 2" xfId="53304" xr:uid="{00000000-0005-0000-0000-00003AD00000}"/>
    <cellStyle name="SAPBEXstdItem 15 2 3" xfId="53305" xr:uid="{00000000-0005-0000-0000-00003BD00000}"/>
    <cellStyle name="SAPBEXstdItem 15 3" xfId="53306" xr:uid="{00000000-0005-0000-0000-00003CD00000}"/>
    <cellStyle name="SAPBEXstdItem 15 3 2" xfId="53307" xr:uid="{00000000-0005-0000-0000-00003DD00000}"/>
    <cellStyle name="SAPBEXstdItem 15 3 3" xfId="53308" xr:uid="{00000000-0005-0000-0000-00003ED00000}"/>
    <cellStyle name="SAPBEXstdItem 15 4" xfId="53309" xr:uid="{00000000-0005-0000-0000-00003FD00000}"/>
    <cellStyle name="SAPBEXstdItem 15 4 2" xfId="53310" xr:uid="{00000000-0005-0000-0000-000040D00000}"/>
    <cellStyle name="SAPBEXstdItem 15 5" xfId="53311" xr:uid="{00000000-0005-0000-0000-000041D00000}"/>
    <cellStyle name="SAPBEXstdItem 16" xfId="53312" xr:uid="{00000000-0005-0000-0000-000042D00000}"/>
    <cellStyle name="SAPBEXstdItem 16 2" xfId="53313" xr:uid="{00000000-0005-0000-0000-000043D00000}"/>
    <cellStyle name="SAPBEXstdItem 16 2 2" xfId="53314" xr:uid="{00000000-0005-0000-0000-000044D00000}"/>
    <cellStyle name="SAPBEXstdItem 16 2 3" xfId="53315" xr:uid="{00000000-0005-0000-0000-000045D00000}"/>
    <cellStyle name="SAPBEXstdItem 16 3" xfId="53316" xr:uid="{00000000-0005-0000-0000-000046D00000}"/>
    <cellStyle name="SAPBEXstdItem 16 3 2" xfId="53317" xr:uid="{00000000-0005-0000-0000-000047D00000}"/>
    <cellStyle name="SAPBEXstdItem 16 3 3" xfId="53318" xr:uid="{00000000-0005-0000-0000-000048D00000}"/>
    <cellStyle name="SAPBEXstdItem 16 4" xfId="53319" xr:uid="{00000000-0005-0000-0000-000049D00000}"/>
    <cellStyle name="SAPBEXstdItem 16 4 2" xfId="53320" xr:uid="{00000000-0005-0000-0000-00004AD00000}"/>
    <cellStyle name="SAPBEXstdItem 16 5" xfId="53321" xr:uid="{00000000-0005-0000-0000-00004BD00000}"/>
    <cellStyle name="SAPBEXstdItem 17" xfId="53322" xr:uid="{00000000-0005-0000-0000-00004CD00000}"/>
    <cellStyle name="SAPBEXstdItem 17 2" xfId="53323" xr:uid="{00000000-0005-0000-0000-00004DD00000}"/>
    <cellStyle name="SAPBEXstdItem 17 3" xfId="53324" xr:uid="{00000000-0005-0000-0000-00004ED00000}"/>
    <cellStyle name="SAPBEXstdItem 18" xfId="53325" xr:uid="{00000000-0005-0000-0000-00004FD00000}"/>
    <cellStyle name="SAPBEXstdItem 18 2" xfId="53326" xr:uid="{00000000-0005-0000-0000-000050D00000}"/>
    <cellStyle name="SAPBEXstdItem 18 3" xfId="53327" xr:uid="{00000000-0005-0000-0000-000051D00000}"/>
    <cellStyle name="SAPBEXstdItem 19" xfId="53328" xr:uid="{00000000-0005-0000-0000-000052D00000}"/>
    <cellStyle name="SAPBEXstdItem 19 2" xfId="53329" xr:uid="{00000000-0005-0000-0000-000053D00000}"/>
    <cellStyle name="SAPBEXstdItem 2" xfId="53330" xr:uid="{00000000-0005-0000-0000-000054D00000}"/>
    <cellStyle name="SAPBEXstdItem 2 2" xfId="53331" xr:uid="{00000000-0005-0000-0000-000055D00000}"/>
    <cellStyle name="SAPBEXstdItem 2 2 2" xfId="53332" xr:uid="{00000000-0005-0000-0000-000056D00000}"/>
    <cellStyle name="SAPBEXstdItem 2 2 3" xfId="53333" xr:uid="{00000000-0005-0000-0000-000057D00000}"/>
    <cellStyle name="SAPBEXstdItem 2 3" xfId="53334" xr:uid="{00000000-0005-0000-0000-000058D00000}"/>
    <cellStyle name="SAPBEXstdItem 2 3 2" xfId="53335" xr:uid="{00000000-0005-0000-0000-000059D00000}"/>
    <cellStyle name="SAPBEXstdItem 2 3 3" xfId="53336" xr:uid="{00000000-0005-0000-0000-00005AD00000}"/>
    <cellStyle name="SAPBEXstdItem 2 4" xfId="53337" xr:uid="{00000000-0005-0000-0000-00005BD00000}"/>
    <cellStyle name="SAPBEXstdItem 2 4 2" xfId="53338" xr:uid="{00000000-0005-0000-0000-00005CD00000}"/>
    <cellStyle name="SAPBEXstdItem 2 5" xfId="53339" xr:uid="{00000000-0005-0000-0000-00005DD00000}"/>
    <cellStyle name="SAPBEXstdItem 20" xfId="53340" xr:uid="{00000000-0005-0000-0000-00005ED00000}"/>
    <cellStyle name="SAPBEXstdItem 21" xfId="53341" xr:uid="{00000000-0005-0000-0000-00005FD00000}"/>
    <cellStyle name="SAPBEXstdItem 3" xfId="53342" xr:uid="{00000000-0005-0000-0000-000060D00000}"/>
    <cellStyle name="SAPBEXstdItem 3 2" xfId="53343" xr:uid="{00000000-0005-0000-0000-000061D00000}"/>
    <cellStyle name="SAPBEXstdItem 3 2 2" xfId="53344" xr:uid="{00000000-0005-0000-0000-000062D00000}"/>
    <cellStyle name="SAPBEXstdItem 3 2 3" xfId="53345" xr:uid="{00000000-0005-0000-0000-000063D00000}"/>
    <cellStyle name="SAPBEXstdItem 3 3" xfId="53346" xr:uid="{00000000-0005-0000-0000-000064D00000}"/>
    <cellStyle name="SAPBEXstdItem 3 3 2" xfId="53347" xr:uid="{00000000-0005-0000-0000-000065D00000}"/>
    <cellStyle name="SAPBEXstdItem 3 3 3" xfId="53348" xr:uid="{00000000-0005-0000-0000-000066D00000}"/>
    <cellStyle name="SAPBEXstdItem 3 4" xfId="53349" xr:uid="{00000000-0005-0000-0000-000067D00000}"/>
    <cellStyle name="SAPBEXstdItem 3 4 2" xfId="53350" xr:uid="{00000000-0005-0000-0000-000068D00000}"/>
    <cellStyle name="SAPBEXstdItem 3 5" xfId="53351" xr:uid="{00000000-0005-0000-0000-000069D00000}"/>
    <cellStyle name="SAPBEXstdItem 4" xfId="53352" xr:uid="{00000000-0005-0000-0000-00006AD00000}"/>
    <cellStyle name="SAPBEXstdItem 4 2" xfId="53353" xr:uid="{00000000-0005-0000-0000-00006BD00000}"/>
    <cellStyle name="SAPBEXstdItem 4 2 2" xfId="53354" xr:uid="{00000000-0005-0000-0000-00006CD00000}"/>
    <cellStyle name="SAPBEXstdItem 4 2 3" xfId="53355" xr:uid="{00000000-0005-0000-0000-00006DD00000}"/>
    <cellStyle name="SAPBEXstdItem 4 3" xfId="53356" xr:uid="{00000000-0005-0000-0000-00006ED00000}"/>
    <cellStyle name="SAPBEXstdItem 4 3 2" xfId="53357" xr:uid="{00000000-0005-0000-0000-00006FD00000}"/>
    <cellStyle name="SAPBEXstdItem 4 3 3" xfId="53358" xr:uid="{00000000-0005-0000-0000-000070D00000}"/>
    <cellStyle name="SAPBEXstdItem 4 4" xfId="53359" xr:uid="{00000000-0005-0000-0000-000071D00000}"/>
    <cellStyle name="SAPBEXstdItem 4 4 2" xfId="53360" xr:uid="{00000000-0005-0000-0000-000072D00000}"/>
    <cellStyle name="SAPBEXstdItem 4 5" xfId="53361" xr:uid="{00000000-0005-0000-0000-000073D00000}"/>
    <cellStyle name="SAPBEXstdItem 5" xfId="53362" xr:uid="{00000000-0005-0000-0000-000074D00000}"/>
    <cellStyle name="SAPBEXstdItem 5 2" xfId="53363" xr:uid="{00000000-0005-0000-0000-000075D00000}"/>
    <cellStyle name="SAPBEXstdItem 5 2 2" xfId="53364" xr:uid="{00000000-0005-0000-0000-000076D00000}"/>
    <cellStyle name="SAPBEXstdItem 5 2 3" xfId="53365" xr:uid="{00000000-0005-0000-0000-000077D00000}"/>
    <cellStyle name="SAPBEXstdItem 5 3" xfId="53366" xr:uid="{00000000-0005-0000-0000-000078D00000}"/>
    <cellStyle name="SAPBEXstdItem 5 3 2" xfId="53367" xr:uid="{00000000-0005-0000-0000-000079D00000}"/>
    <cellStyle name="SAPBEXstdItem 5 3 3" xfId="53368" xr:uid="{00000000-0005-0000-0000-00007AD00000}"/>
    <cellStyle name="SAPBEXstdItem 5 4" xfId="53369" xr:uid="{00000000-0005-0000-0000-00007BD00000}"/>
    <cellStyle name="SAPBEXstdItem 5 4 2" xfId="53370" xr:uid="{00000000-0005-0000-0000-00007CD00000}"/>
    <cellStyle name="SAPBEXstdItem 5 5" xfId="53371" xr:uid="{00000000-0005-0000-0000-00007DD00000}"/>
    <cellStyle name="SAPBEXstdItem 6" xfId="53372" xr:uid="{00000000-0005-0000-0000-00007ED00000}"/>
    <cellStyle name="SAPBEXstdItem 6 2" xfId="53373" xr:uid="{00000000-0005-0000-0000-00007FD00000}"/>
    <cellStyle name="SAPBEXstdItem 6 2 2" xfId="53374" xr:uid="{00000000-0005-0000-0000-000080D00000}"/>
    <cellStyle name="SAPBEXstdItem 6 2 3" xfId="53375" xr:uid="{00000000-0005-0000-0000-000081D00000}"/>
    <cellStyle name="SAPBEXstdItem 6 3" xfId="53376" xr:uid="{00000000-0005-0000-0000-000082D00000}"/>
    <cellStyle name="SAPBEXstdItem 6 3 2" xfId="53377" xr:uid="{00000000-0005-0000-0000-000083D00000}"/>
    <cellStyle name="SAPBEXstdItem 6 3 3" xfId="53378" xr:uid="{00000000-0005-0000-0000-000084D00000}"/>
    <cellStyle name="SAPBEXstdItem 6 4" xfId="53379" xr:uid="{00000000-0005-0000-0000-000085D00000}"/>
    <cellStyle name="SAPBEXstdItem 6 4 2" xfId="53380" xr:uid="{00000000-0005-0000-0000-000086D00000}"/>
    <cellStyle name="SAPBEXstdItem 6 5" xfId="53381" xr:uid="{00000000-0005-0000-0000-000087D00000}"/>
    <cellStyle name="SAPBEXstdItem 7" xfId="53382" xr:uid="{00000000-0005-0000-0000-000088D00000}"/>
    <cellStyle name="SAPBEXstdItem 7 2" xfId="53383" xr:uid="{00000000-0005-0000-0000-000089D00000}"/>
    <cellStyle name="SAPBEXstdItem 7 2 2" xfId="53384" xr:uid="{00000000-0005-0000-0000-00008AD00000}"/>
    <cellStyle name="SAPBEXstdItem 7 2 3" xfId="53385" xr:uid="{00000000-0005-0000-0000-00008BD00000}"/>
    <cellStyle name="SAPBEXstdItem 7 3" xfId="53386" xr:uid="{00000000-0005-0000-0000-00008CD00000}"/>
    <cellStyle name="SAPBEXstdItem 7 3 2" xfId="53387" xr:uid="{00000000-0005-0000-0000-00008DD00000}"/>
    <cellStyle name="SAPBEXstdItem 7 3 3" xfId="53388" xr:uid="{00000000-0005-0000-0000-00008ED00000}"/>
    <cellStyle name="SAPBEXstdItem 7 4" xfId="53389" xr:uid="{00000000-0005-0000-0000-00008FD00000}"/>
    <cellStyle name="SAPBEXstdItem 7 4 2" xfId="53390" xr:uid="{00000000-0005-0000-0000-000090D00000}"/>
    <cellStyle name="SAPBEXstdItem 7 5" xfId="53391" xr:uid="{00000000-0005-0000-0000-000091D00000}"/>
    <cellStyle name="SAPBEXstdItem 8" xfId="53392" xr:uid="{00000000-0005-0000-0000-000092D00000}"/>
    <cellStyle name="SAPBEXstdItem 8 2" xfId="53393" xr:uid="{00000000-0005-0000-0000-000093D00000}"/>
    <cellStyle name="SAPBEXstdItem 8 2 2" xfId="53394" xr:uid="{00000000-0005-0000-0000-000094D00000}"/>
    <cellStyle name="SAPBEXstdItem 8 2 3" xfId="53395" xr:uid="{00000000-0005-0000-0000-000095D00000}"/>
    <cellStyle name="SAPBEXstdItem 8 3" xfId="53396" xr:uid="{00000000-0005-0000-0000-000096D00000}"/>
    <cellStyle name="SAPBEXstdItem 8 3 2" xfId="53397" xr:uid="{00000000-0005-0000-0000-000097D00000}"/>
    <cellStyle name="SAPBEXstdItem 8 3 3" xfId="53398" xr:uid="{00000000-0005-0000-0000-000098D00000}"/>
    <cellStyle name="SAPBEXstdItem 8 4" xfId="53399" xr:uid="{00000000-0005-0000-0000-000099D00000}"/>
    <cellStyle name="SAPBEXstdItem 8 4 2" xfId="53400" xr:uid="{00000000-0005-0000-0000-00009AD00000}"/>
    <cellStyle name="SAPBEXstdItem 8 5" xfId="53401" xr:uid="{00000000-0005-0000-0000-00009BD00000}"/>
    <cellStyle name="SAPBEXstdItem 9" xfId="53402" xr:uid="{00000000-0005-0000-0000-00009CD00000}"/>
    <cellStyle name="SAPBEXstdItem 9 2" xfId="53403" xr:uid="{00000000-0005-0000-0000-00009DD00000}"/>
    <cellStyle name="SAPBEXstdItem 9 2 2" xfId="53404" xr:uid="{00000000-0005-0000-0000-00009ED00000}"/>
    <cellStyle name="SAPBEXstdItem 9 2 3" xfId="53405" xr:uid="{00000000-0005-0000-0000-00009FD00000}"/>
    <cellStyle name="SAPBEXstdItem 9 3" xfId="53406" xr:uid="{00000000-0005-0000-0000-0000A0D00000}"/>
    <cellStyle name="SAPBEXstdItem 9 3 2" xfId="53407" xr:uid="{00000000-0005-0000-0000-0000A1D00000}"/>
    <cellStyle name="SAPBEXstdItem 9 3 3" xfId="53408" xr:uid="{00000000-0005-0000-0000-0000A2D00000}"/>
    <cellStyle name="SAPBEXstdItem 9 4" xfId="53409" xr:uid="{00000000-0005-0000-0000-0000A3D00000}"/>
    <cellStyle name="SAPBEXstdItem 9 4 2" xfId="53410" xr:uid="{00000000-0005-0000-0000-0000A4D00000}"/>
    <cellStyle name="SAPBEXstdItem 9 5" xfId="53411" xr:uid="{00000000-0005-0000-0000-0000A5D00000}"/>
    <cellStyle name="SAPBEXstdItemX" xfId="53412" xr:uid="{00000000-0005-0000-0000-0000A6D00000}"/>
    <cellStyle name="SAPBEXstdItemX 10" xfId="53413" xr:uid="{00000000-0005-0000-0000-0000A7D00000}"/>
    <cellStyle name="SAPBEXstdItemX 10 2" xfId="53414" xr:uid="{00000000-0005-0000-0000-0000A8D00000}"/>
    <cellStyle name="SAPBEXstdItemX 10 2 2" xfId="53415" xr:uid="{00000000-0005-0000-0000-0000A9D00000}"/>
    <cellStyle name="SAPBEXstdItemX 10 2 3" xfId="53416" xr:uid="{00000000-0005-0000-0000-0000AAD00000}"/>
    <cellStyle name="SAPBEXstdItemX 10 3" xfId="53417" xr:uid="{00000000-0005-0000-0000-0000ABD00000}"/>
    <cellStyle name="SAPBEXstdItemX 10 3 2" xfId="53418" xr:uid="{00000000-0005-0000-0000-0000ACD00000}"/>
    <cellStyle name="SAPBEXstdItemX 10 3 3" xfId="53419" xr:uid="{00000000-0005-0000-0000-0000ADD00000}"/>
    <cellStyle name="SAPBEXstdItemX 10 4" xfId="53420" xr:uid="{00000000-0005-0000-0000-0000AED00000}"/>
    <cellStyle name="SAPBEXstdItemX 10 5" xfId="53421" xr:uid="{00000000-0005-0000-0000-0000AFD00000}"/>
    <cellStyle name="SAPBEXstdItemX 11" xfId="53422" xr:uid="{00000000-0005-0000-0000-0000B0D00000}"/>
    <cellStyle name="SAPBEXstdItemX 11 2" xfId="53423" xr:uid="{00000000-0005-0000-0000-0000B1D00000}"/>
    <cellStyle name="SAPBEXstdItemX 11 2 2" xfId="53424" xr:uid="{00000000-0005-0000-0000-0000B2D00000}"/>
    <cellStyle name="SAPBEXstdItemX 11 2 3" xfId="53425" xr:uid="{00000000-0005-0000-0000-0000B3D00000}"/>
    <cellStyle name="SAPBEXstdItemX 11 3" xfId="53426" xr:uid="{00000000-0005-0000-0000-0000B4D00000}"/>
    <cellStyle name="SAPBEXstdItemX 11 3 2" xfId="53427" xr:uid="{00000000-0005-0000-0000-0000B5D00000}"/>
    <cellStyle name="SAPBEXstdItemX 11 3 3" xfId="53428" xr:uid="{00000000-0005-0000-0000-0000B6D00000}"/>
    <cellStyle name="SAPBEXstdItemX 11 4" xfId="53429" xr:uid="{00000000-0005-0000-0000-0000B7D00000}"/>
    <cellStyle name="SAPBEXstdItemX 11 5" xfId="53430" xr:uid="{00000000-0005-0000-0000-0000B8D00000}"/>
    <cellStyle name="SAPBEXstdItemX 12" xfId="53431" xr:uid="{00000000-0005-0000-0000-0000B9D00000}"/>
    <cellStyle name="SAPBEXstdItemX 12 2" xfId="53432" xr:uid="{00000000-0005-0000-0000-0000BAD00000}"/>
    <cellStyle name="SAPBEXstdItemX 12 2 2" xfId="53433" xr:uid="{00000000-0005-0000-0000-0000BBD00000}"/>
    <cellStyle name="SAPBEXstdItemX 12 2 3" xfId="53434" xr:uid="{00000000-0005-0000-0000-0000BCD00000}"/>
    <cellStyle name="SAPBEXstdItemX 12 3" xfId="53435" xr:uid="{00000000-0005-0000-0000-0000BDD00000}"/>
    <cellStyle name="SAPBEXstdItemX 12 3 2" xfId="53436" xr:uid="{00000000-0005-0000-0000-0000BED00000}"/>
    <cellStyle name="SAPBEXstdItemX 12 3 3" xfId="53437" xr:uid="{00000000-0005-0000-0000-0000BFD00000}"/>
    <cellStyle name="SAPBEXstdItemX 12 4" xfId="53438" xr:uid="{00000000-0005-0000-0000-0000C0D00000}"/>
    <cellStyle name="SAPBEXstdItemX 12 5" xfId="53439" xr:uid="{00000000-0005-0000-0000-0000C1D00000}"/>
    <cellStyle name="SAPBEXstdItemX 13" xfId="53440" xr:uid="{00000000-0005-0000-0000-0000C2D00000}"/>
    <cellStyle name="SAPBEXstdItemX 13 2" xfId="53441" xr:uid="{00000000-0005-0000-0000-0000C3D00000}"/>
    <cellStyle name="SAPBEXstdItemX 13 2 2" xfId="53442" xr:uid="{00000000-0005-0000-0000-0000C4D00000}"/>
    <cellStyle name="SAPBEXstdItemX 13 2 3" xfId="53443" xr:uid="{00000000-0005-0000-0000-0000C5D00000}"/>
    <cellStyle name="SAPBEXstdItemX 13 3" xfId="53444" xr:uid="{00000000-0005-0000-0000-0000C6D00000}"/>
    <cellStyle name="SAPBEXstdItemX 13 3 2" xfId="53445" xr:uid="{00000000-0005-0000-0000-0000C7D00000}"/>
    <cellStyle name="SAPBEXstdItemX 13 3 3" xfId="53446" xr:uid="{00000000-0005-0000-0000-0000C8D00000}"/>
    <cellStyle name="SAPBEXstdItemX 13 4" xfId="53447" xr:uid="{00000000-0005-0000-0000-0000C9D00000}"/>
    <cellStyle name="SAPBEXstdItemX 13 5" xfId="53448" xr:uid="{00000000-0005-0000-0000-0000CAD00000}"/>
    <cellStyle name="SAPBEXstdItemX 14" xfId="53449" xr:uid="{00000000-0005-0000-0000-0000CBD00000}"/>
    <cellStyle name="SAPBEXstdItemX 14 2" xfId="53450" xr:uid="{00000000-0005-0000-0000-0000CCD00000}"/>
    <cellStyle name="SAPBEXstdItemX 14 2 2" xfId="53451" xr:uid="{00000000-0005-0000-0000-0000CDD00000}"/>
    <cellStyle name="SAPBEXstdItemX 14 2 3" xfId="53452" xr:uid="{00000000-0005-0000-0000-0000CED00000}"/>
    <cellStyle name="SAPBEXstdItemX 14 3" xfId="53453" xr:uid="{00000000-0005-0000-0000-0000CFD00000}"/>
    <cellStyle name="SAPBEXstdItemX 14 3 2" xfId="53454" xr:uid="{00000000-0005-0000-0000-0000D0D00000}"/>
    <cellStyle name="SAPBEXstdItemX 14 3 3" xfId="53455" xr:uid="{00000000-0005-0000-0000-0000D1D00000}"/>
    <cellStyle name="SAPBEXstdItemX 14 4" xfId="53456" xr:uid="{00000000-0005-0000-0000-0000D2D00000}"/>
    <cellStyle name="SAPBEXstdItemX 14 5" xfId="53457" xr:uid="{00000000-0005-0000-0000-0000D3D00000}"/>
    <cellStyle name="SAPBEXstdItemX 15" xfId="53458" xr:uid="{00000000-0005-0000-0000-0000D4D00000}"/>
    <cellStyle name="SAPBEXstdItemX 15 2" xfId="53459" xr:uid="{00000000-0005-0000-0000-0000D5D00000}"/>
    <cellStyle name="SAPBEXstdItemX 15 2 2" xfId="53460" xr:uid="{00000000-0005-0000-0000-0000D6D00000}"/>
    <cellStyle name="SAPBEXstdItemX 15 2 3" xfId="53461" xr:uid="{00000000-0005-0000-0000-0000D7D00000}"/>
    <cellStyle name="SAPBEXstdItemX 15 3" xfId="53462" xr:uid="{00000000-0005-0000-0000-0000D8D00000}"/>
    <cellStyle name="SAPBEXstdItemX 15 3 2" xfId="53463" xr:uid="{00000000-0005-0000-0000-0000D9D00000}"/>
    <cellStyle name="SAPBEXstdItemX 15 3 3" xfId="53464" xr:uid="{00000000-0005-0000-0000-0000DAD00000}"/>
    <cellStyle name="SAPBEXstdItemX 15 4" xfId="53465" xr:uid="{00000000-0005-0000-0000-0000DBD00000}"/>
    <cellStyle name="SAPBEXstdItemX 15 5" xfId="53466" xr:uid="{00000000-0005-0000-0000-0000DCD00000}"/>
    <cellStyle name="SAPBEXstdItemX 16" xfId="53467" xr:uid="{00000000-0005-0000-0000-0000DDD00000}"/>
    <cellStyle name="SAPBEXstdItemX 16 2" xfId="53468" xr:uid="{00000000-0005-0000-0000-0000DED00000}"/>
    <cellStyle name="SAPBEXstdItemX 16 2 2" xfId="53469" xr:uid="{00000000-0005-0000-0000-0000DFD00000}"/>
    <cellStyle name="SAPBEXstdItemX 16 2 3" xfId="53470" xr:uid="{00000000-0005-0000-0000-0000E0D00000}"/>
    <cellStyle name="SAPBEXstdItemX 16 3" xfId="53471" xr:uid="{00000000-0005-0000-0000-0000E1D00000}"/>
    <cellStyle name="SAPBEXstdItemX 16 3 2" xfId="53472" xr:uid="{00000000-0005-0000-0000-0000E2D00000}"/>
    <cellStyle name="SAPBEXstdItemX 16 3 3" xfId="53473" xr:uid="{00000000-0005-0000-0000-0000E3D00000}"/>
    <cellStyle name="SAPBEXstdItemX 16 4" xfId="53474" xr:uid="{00000000-0005-0000-0000-0000E4D00000}"/>
    <cellStyle name="SAPBEXstdItemX 16 5" xfId="53475" xr:uid="{00000000-0005-0000-0000-0000E5D00000}"/>
    <cellStyle name="SAPBEXstdItemX 17" xfId="53476" xr:uid="{00000000-0005-0000-0000-0000E6D00000}"/>
    <cellStyle name="SAPBEXstdItemX 17 2" xfId="53477" xr:uid="{00000000-0005-0000-0000-0000E7D00000}"/>
    <cellStyle name="SAPBEXstdItemX 17 3" xfId="53478" xr:uid="{00000000-0005-0000-0000-0000E8D00000}"/>
    <cellStyle name="SAPBEXstdItemX 18" xfId="53479" xr:uid="{00000000-0005-0000-0000-0000E9D00000}"/>
    <cellStyle name="SAPBEXstdItemX 18 2" xfId="53480" xr:uid="{00000000-0005-0000-0000-0000EAD00000}"/>
    <cellStyle name="SAPBEXstdItemX 18 3" xfId="53481" xr:uid="{00000000-0005-0000-0000-0000EBD00000}"/>
    <cellStyle name="SAPBEXstdItemX 19" xfId="53482" xr:uid="{00000000-0005-0000-0000-0000ECD00000}"/>
    <cellStyle name="SAPBEXstdItemX 19 2" xfId="53483" xr:uid="{00000000-0005-0000-0000-0000EDD00000}"/>
    <cellStyle name="SAPBEXstdItemX 2" xfId="53484" xr:uid="{00000000-0005-0000-0000-0000EED00000}"/>
    <cellStyle name="SAPBEXstdItemX 2 2" xfId="53485" xr:uid="{00000000-0005-0000-0000-0000EFD00000}"/>
    <cellStyle name="SAPBEXstdItemX 2 2 2" xfId="53486" xr:uid="{00000000-0005-0000-0000-0000F0D00000}"/>
    <cellStyle name="SAPBEXstdItemX 2 2 3" xfId="53487" xr:uid="{00000000-0005-0000-0000-0000F1D00000}"/>
    <cellStyle name="SAPBEXstdItemX 2 2 4" xfId="53488" xr:uid="{00000000-0005-0000-0000-0000F2D00000}"/>
    <cellStyle name="SAPBEXstdItemX 2 3" xfId="53489" xr:uid="{00000000-0005-0000-0000-0000F3D00000}"/>
    <cellStyle name="SAPBEXstdItemX 2 3 2" xfId="53490" xr:uid="{00000000-0005-0000-0000-0000F4D00000}"/>
    <cellStyle name="SAPBEXstdItemX 2 3 3" xfId="53491" xr:uid="{00000000-0005-0000-0000-0000F5D00000}"/>
    <cellStyle name="SAPBEXstdItemX 2 4" xfId="53492" xr:uid="{00000000-0005-0000-0000-0000F6D00000}"/>
    <cellStyle name="SAPBEXstdItemX 2 4 2" xfId="53493" xr:uid="{00000000-0005-0000-0000-0000F7D00000}"/>
    <cellStyle name="SAPBEXstdItemX 2 5" xfId="53494" xr:uid="{00000000-0005-0000-0000-0000F8D00000}"/>
    <cellStyle name="SAPBEXstdItemX 20" xfId="53495" xr:uid="{00000000-0005-0000-0000-0000F9D00000}"/>
    <cellStyle name="SAPBEXstdItemX 21" xfId="53496" xr:uid="{00000000-0005-0000-0000-0000FAD00000}"/>
    <cellStyle name="SAPBEXstdItemX 3" xfId="53497" xr:uid="{00000000-0005-0000-0000-0000FBD00000}"/>
    <cellStyle name="SAPBEXstdItemX 3 2" xfId="53498" xr:uid="{00000000-0005-0000-0000-0000FCD00000}"/>
    <cellStyle name="SAPBEXstdItemX 3 2 2" xfId="53499" xr:uid="{00000000-0005-0000-0000-0000FDD00000}"/>
    <cellStyle name="SAPBEXstdItemX 3 2 3" xfId="53500" xr:uid="{00000000-0005-0000-0000-0000FED00000}"/>
    <cellStyle name="SAPBEXstdItemX 3 2 4" xfId="53501" xr:uid="{00000000-0005-0000-0000-0000FFD00000}"/>
    <cellStyle name="SAPBEXstdItemX 3 3" xfId="53502" xr:uid="{00000000-0005-0000-0000-000000D10000}"/>
    <cellStyle name="SAPBEXstdItemX 3 3 2" xfId="53503" xr:uid="{00000000-0005-0000-0000-000001D10000}"/>
    <cellStyle name="SAPBEXstdItemX 3 3 3" xfId="53504" xr:uid="{00000000-0005-0000-0000-000002D10000}"/>
    <cellStyle name="SAPBEXstdItemX 3 4" xfId="53505" xr:uid="{00000000-0005-0000-0000-000003D10000}"/>
    <cellStyle name="SAPBEXstdItemX 3 4 2" xfId="53506" xr:uid="{00000000-0005-0000-0000-000004D10000}"/>
    <cellStyle name="SAPBEXstdItemX 3 5" xfId="53507" xr:uid="{00000000-0005-0000-0000-000005D10000}"/>
    <cellStyle name="SAPBEXstdItemX 4" xfId="53508" xr:uid="{00000000-0005-0000-0000-000006D10000}"/>
    <cellStyle name="SAPBEXstdItemX 4 2" xfId="53509" xr:uid="{00000000-0005-0000-0000-000007D10000}"/>
    <cellStyle name="SAPBEXstdItemX 4 2 2" xfId="53510" xr:uid="{00000000-0005-0000-0000-000008D10000}"/>
    <cellStyle name="SAPBEXstdItemX 4 2 3" xfId="53511" xr:uid="{00000000-0005-0000-0000-000009D10000}"/>
    <cellStyle name="SAPBEXstdItemX 4 3" xfId="53512" xr:uid="{00000000-0005-0000-0000-00000AD10000}"/>
    <cellStyle name="SAPBEXstdItemX 4 3 2" xfId="53513" xr:uid="{00000000-0005-0000-0000-00000BD10000}"/>
    <cellStyle name="SAPBEXstdItemX 4 3 3" xfId="53514" xr:uid="{00000000-0005-0000-0000-00000CD10000}"/>
    <cellStyle name="SAPBEXstdItemX 4 4" xfId="53515" xr:uid="{00000000-0005-0000-0000-00000DD10000}"/>
    <cellStyle name="SAPBEXstdItemX 4 5" xfId="53516" xr:uid="{00000000-0005-0000-0000-00000ED10000}"/>
    <cellStyle name="SAPBEXstdItemX 5" xfId="53517" xr:uid="{00000000-0005-0000-0000-00000FD10000}"/>
    <cellStyle name="SAPBEXstdItemX 5 2" xfId="53518" xr:uid="{00000000-0005-0000-0000-000010D10000}"/>
    <cellStyle name="SAPBEXstdItemX 5 2 2" xfId="53519" xr:uid="{00000000-0005-0000-0000-000011D10000}"/>
    <cellStyle name="SAPBEXstdItemX 5 2 3" xfId="53520" xr:uid="{00000000-0005-0000-0000-000012D10000}"/>
    <cellStyle name="SAPBEXstdItemX 5 3" xfId="53521" xr:uid="{00000000-0005-0000-0000-000013D10000}"/>
    <cellStyle name="SAPBEXstdItemX 5 3 2" xfId="53522" xr:uid="{00000000-0005-0000-0000-000014D10000}"/>
    <cellStyle name="SAPBEXstdItemX 5 3 3" xfId="53523" xr:uid="{00000000-0005-0000-0000-000015D10000}"/>
    <cellStyle name="SAPBEXstdItemX 5 4" xfId="53524" xr:uid="{00000000-0005-0000-0000-000016D10000}"/>
    <cellStyle name="SAPBEXstdItemX 5 5" xfId="53525" xr:uid="{00000000-0005-0000-0000-000017D10000}"/>
    <cellStyle name="SAPBEXstdItemX 6" xfId="53526" xr:uid="{00000000-0005-0000-0000-000018D10000}"/>
    <cellStyle name="SAPBEXstdItemX 6 2" xfId="53527" xr:uid="{00000000-0005-0000-0000-000019D10000}"/>
    <cellStyle name="SAPBEXstdItemX 6 2 2" xfId="53528" xr:uid="{00000000-0005-0000-0000-00001AD10000}"/>
    <cellStyle name="SAPBEXstdItemX 6 2 3" xfId="53529" xr:uid="{00000000-0005-0000-0000-00001BD10000}"/>
    <cellStyle name="SAPBEXstdItemX 6 3" xfId="53530" xr:uid="{00000000-0005-0000-0000-00001CD10000}"/>
    <cellStyle name="SAPBEXstdItemX 6 3 2" xfId="53531" xr:uid="{00000000-0005-0000-0000-00001DD10000}"/>
    <cellStyle name="SAPBEXstdItemX 6 3 3" xfId="53532" xr:uid="{00000000-0005-0000-0000-00001ED10000}"/>
    <cellStyle name="SAPBEXstdItemX 6 4" xfId="53533" xr:uid="{00000000-0005-0000-0000-00001FD10000}"/>
    <cellStyle name="SAPBEXstdItemX 6 5" xfId="53534" xr:uid="{00000000-0005-0000-0000-000020D10000}"/>
    <cellStyle name="SAPBEXstdItemX 7" xfId="53535" xr:uid="{00000000-0005-0000-0000-000021D10000}"/>
    <cellStyle name="SAPBEXstdItemX 7 2" xfId="53536" xr:uid="{00000000-0005-0000-0000-000022D10000}"/>
    <cellStyle name="SAPBEXstdItemX 7 2 2" xfId="53537" xr:uid="{00000000-0005-0000-0000-000023D10000}"/>
    <cellStyle name="SAPBEXstdItemX 7 2 3" xfId="53538" xr:uid="{00000000-0005-0000-0000-000024D10000}"/>
    <cellStyle name="SAPBEXstdItemX 7 3" xfId="53539" xr:uid="{00000000-0005-0000-0000-000025D10000}"/>
    <cellStyle name="SAPBEXstdItemX 7 3 2" xfId="53540" xr:uid="{00000000-0005-0000-0000-000026D10000}"/>
    <cellStyle name="SAPBEXstdItemX 7 3 3" xfId="53541" xr:uid="{00000000-0005-0000-0000-000027D10000}"/>
    <cellStyle name="SAPBEXstdItemX 7 4" xfId="53542" xr:uid="{00000000-0005-0000-0000-000028D10000}"/>
    <cellStyle name="SAPBEXstdItemX 7 5" xfId="53543" xr:uid="{00000000-0005-0000-0000-000029D10000}"/>
    <cellStyle name="SAPBEXstdItemX 8" xfId="53544" xr:uid="{00000000-0005-0000-0000-00002AD10000}"/>
    <cellStyle name="SAPBEXstdItemX 8 2" xfId="53545" xr:uid="{00000000-0005-0000-0000-00002BD10000}"/>
    <cellStyle name="SAPBEXstdItemX 8 2 2" xfId="53546" xr:uid="{00000000-0005-0000-0000-00002CD10000}"/>
    <cellStyle name="SAPBEXstdItemX 8 2 3" xfId="53547" xr:uid="{00000000-0005-0000-0000-00002DD10000}"/>
    <cellStyle name="SAPBEXstdItemX 8 3" xfId="53548" xr:uid="{00000000-0005-0000-0000-00002ED10000}"/>
    <cellStyle name="SAPBEXstdItemX 8 3 2" xfId="53549" xr:uid="{00000000-0005-0000-0000-00002FD10000}"/>
    <cellStyle name="SAPBEXstdItemX 8 3 3" xfId="53550" xr:uid="{00000000-0005-0000-0000-000030D10000}"/>
    <cellStyle name="SAPBEXstdItemX 8 4" xfId="53551" xr:uid="{00000000-0005-0000-0000-000031D10000}"/>
    <cellStyle name="SAPBEXstdItemX 8 5" xfId="53552" xr:uid="{00000000-0005-0000-0000-000032D10000}"/>
    <cellStyle name="SAPBEXstdItemX 9" xfId="53553" xr:uid="{00000000-0005-0000-0000-000033D10000}"/>
    <cellStyle name="SAPBEXstdItemX 9 2" xfId="53554" xr:uid="{00000000-0005-0000-0000-000034D10000}"/>
    <cellStyle name="SAPBEXstdItemX 9 2 2" xfId="53555" xr:uid="{00000000-0005-0000-0000-000035D10000}"/>
    <cellStyle name="SAPBEXstdItemX 9 2 3" xfId="53556" xr:uid="{00000000-0005-0000-0000-000036D10000}"/>
    <cellStyle name="SAPBEXstdItemX 9 3" xfId="53557" xr:uid="{00000000-0005-0000-0000-000037D10000}"/>
    <cellStyle name="SAPBEXstdItemX 9 3 2" xfId="53558" xr:uid="{00000000-0005-0000-0000-000038D10000}"/>
    <cellStyle name="SAPBEXstdItemX 9 3 3" xfId="53559" xr:uid="{00000000-0005-0000-0000-000039D10000}"/>
    <cellStyle name="SAPBEXstdItemX 9 4" xfId="53560" xr:uid="{00000000-0005-0000-0000-00003AD10000}"/>
    <cellStyle name="SAPBEXstdItemX 9 5" xfId="53561" xr:uid="{00000000-0005-0000-0000-00003BD10000}"/>
    <cellStyle name="SAPBEXtitle" xfId="53562" xr:uid="{00000000-0005-0000-0000-00003CD10000}"/>
    <cellStyle name="SAPBEXtitle 10" xfId="53563" xr:uid="{00000000-0005-0000-0000-00003DD10000}"/>
    <cellStyle name="SAPBEXtitle 10 2" xfId="53564" xr:uid="{00000000-0005-0000-0000-00003ED10000}"/>
    <cellStyle name="SAPBEXtitle 10 2 2" xfId="53565" xr:uid="{00000000-0005-0000-0000-00003FD10000}"/>
    <cellStyle name="SAPBEXtitle 10 2 3" xfId="53566" xr:uid="{00000000-0005-0000-0000-000040D10000}"/>
    <cellStyle name="SAPBEXtitle 10 3" xfId="53567" xr:uid="{00000000-0005-0000-0000-000041D10000}"/>
    <cellStyle name="SAPBEXtitle 10 3 2" xfId="53568" xr:uid="{00000000-0005-0000-0000-000042D10000}"/>
    <cellStyle name="SAPBEXtitle 10 3 3" xfId="53569" xr:uid="{00000000-0005-0000-0000-000043D10000}"/>
    <cellStyle name="SAPBEXtitle 10 4" xfId="53570" xr:uid="{00000000-0005-0000-0000-000044D10000}"/>
    <cellStyle name="SAPBEXtitle 10 5" xfId="53571" xr:uid="{00000000-0005-0000-0000-000045D10000}"/>
    <cellStyle name="SAPBEXtitle 11" xfId="53572" xr:uid="{00000000-0005-0000-0000-000046D10000}"/>
    <cellStyle name="SAPBEXtitle 11 2" xfId="53573" xr:uid="{00000000-0005-0000-0000-000047D10000}"/>
    <cellStyle name="SAPBEXtitle 11 2 2" xfId="53574" xr:uid="{00000000-0005-0000-0000-000048D10000}"/>
    <cellStyle name="SAPBEXtitle 11 2 3" xfId="53575" xr:uid="{00000000-0005-0000-0000-000049D10000}"/>
    <cellStyle name="SAPBEXtitle 11 3" xfId="53576" xr:uid="{00000000-0005-0000-0000-00004AD10000}"/>
    <cellStyle name="SAPBEXtitle 11 3 2" xfId="53577" xr:uid="{00000000-0005-0000-0000-00004BD10000}"/>
    <cellStyle name="SAPBEXtitle 11 3 3" xfId="53578" xr:uid="{00000000-0005-0000-0000-00004CD10000}"/>
    <cellStyle name="SAPBEXtitle 11 4" xfId="53579" xr:uid="{00000000-0005-0000-0000-00004DD10000}"/>
    <cellStyle name="SAPBEXtitle 11 5" xfId="53580" xr:uid="{00000000-0005-0000-0000-00004ED10000}"/>
    <cellStyle name="SAPBEXtitle 12" xfId="53581" xr:uid="{00000000-0005-0000-0000-00004FD10000}"/>
    <cellStyle name="SAPBEXtitle 12 2" xfId="53582" xr:uid="{00000000-0005-0000-0000-000050D10000}"/>
    <cellStyle name="SAPBEXtitle 12 2 2" xfId="53583" xr:uid="{00000000-0005-0000-0000-000051D10000}"/>
    <cellStyle name="SAPBEXtitle 12 2 3" xfId="53584" xr:uid="{00000000-0005-0000-0000-000052D10000}"/>
    <cellStyle name="SAPBEXtitle 12 3" xfId="53585" xr:uid="{00000000-0005-0000-0000-000053D10000}"/>
    <cellStyle name="SAPBEXtitle 12 3 2" xfId="53586" xr:uid="{00000000-0005-0000-0000-000054D10000}"/>
    <cellStyle name="SAPBEXtitle 12 3 3" xfId="53587" xr:uid="{00000000-0005-0000-0000-000055D10000}"/>
    <cellStyle name="SAPBEXtitle 12 4" xfId="53588" xr:uid="{00000000-0005-0000-0000-000056D10000}"/>
    <cellStyle name="SAPBEXtitle 12 5" xfId="53589" xr:uid="{00000000-0005-0000-0000-000057D10000}"/>
    <cellStyle name="SAPBEXtitle 13" xfId="53590" xr:uid="{00000000-0005-0000-0000-000058D10000}"/>
    <cellStyle name="SAPBEXtitle 13 2" xfId="53591" xr:uid="{00000000-0005-0000-0000-000059D10000}"/>
    <cellStyle name="SAPBEXtitle 13 2 2" xfId="53592" xr:uid="{00000000-0005-0000-0000-00005AD10000}"/>
    <cellStyle name="SAPBEXtitle 13 2 3" xfId="53593" xr:uid="{00000000-0005-0000-0000-00005BD10000}"/>
    <cellStyle name="SAPBEXtitle 13 3" xfId="53594" xr:uid="{00000000-0005-0000-0000-00005CD10000}"/>
    <cellStyle name="SAPBEXtitle 13 3 2" xfId="53595" xr:uid="{00000000-0005-0000-0000-00005DD10000}"/>
    <cellStyle name="SAPBEXtitle 13 3 3" xfId="53596" xr:uid="{00000000-0005-0000-0000-00005ED10000}"/>
    <cellStyle name="SAPBEXtitle 13 4" xfId="53597" xr:uid="{00000000-0005-0000-0000-00005FD10000}"/>
    <cellStyle name="SAPBEXtitle 13 5" xfId="53598" xr:uid="{00000000-0005-0000-0000-000060D10000}"/>
    <cellStyle name="SAPBEXtitle 14" xfId="53599" xr:uid="{00000000-0005-0000-0000-000061D10000}"/>
    <cellStyle name="SAPBEXtitle 14 2" xfId="53600" xr:uid="{00000000-0005-0000-0000-000062D10000}"/>
    <cellStyle name="SAPBEXtitle 14 2 2" xfId="53601" xr:uid="{00000000-0005-0000-0000-000063D10000}"/>
    <cellStyle name="SAPBEXtitle 14 2 3" xfId="53602" xr:uid="{00000000-0005-0000-0000-000064D10000}"/>
    <cellStyle name="SAPBEXtitle 14 3" xfId="53603" xr:uid="{00000000-0005-0000-0000-000065D10000}"/>
    <cellStyle name="SAPBEXtitle 14 3 2" xfId="53604" xr:uid="{00000000-0005-0000-0000-000066D10000}"/>
    <cellStyle name="SAPBEXtitle 14 3 3" xfId="53605" xr:uid="{00000000-0005-0000-0000-000067D10000}"/>
    <cellStyle name="SAPBEXtitle 14 4" xfId="53606" xr:uid="{00000000-0005-0000-0000-000068D10000}"/>
    <cellStyle name="SAPBEXtitle 14 5" xfId="53607" xr:uid="{00000000-0005-0000-0000-000069D10000}"/>
    <cellStyle name="SAPBEXtitle 15" xfId="53608" xr:uid="{00000000-0005-0000-0000-00006AD10000}"/>
    <cellStyle name="SAPBEXtitle 15 2" xfId="53609" xr:uid="{00000000-0005-0000-0000-00006BD10000}"/>
    <cellStyle name="SAPBEXtitle 15 2 2" xfId="53610" xr:uid="{00000000-0005-0000-0000-00006CD10000}"/>
    <cellStyle name="SAPBEXtitle 15 2 3" xfId="53611" xr:uid="{00000000-0005-0000-0000-00006DD10000}"/>
    <cellStyle name="SAPBEXtitle 15 3" xfId="53612" xr:uid="{00000000-0005-0000-0000-00006ED10000}"/>
    <cellStyle name="SAPBEXtitle 15 3 2" xfId="53613" xr:uid="{00000000-0005-0000-0000-00006FD10000}"/>
    <cellStyle name="SAPBEXtitle 15 3 3" xfId="53614" xr:uid="{00000000-0005-0000-0000-000070D10000}"/>
    <cellStyle name="SAPBEXtitle 15 4" xfId="53615" xr:uid="{00000000-0005-0000-0000-000071D10000}"/>
    <cellStyle name="SAPBEXtitle 15 5" xfId="53616" xr:uid="{00000000-0005-0000-0000-000072D10000}"/>
    <cellStyle name="SAPBEXtitle 16" xfId="53617" xr:uid="{00000000-0005-0000-0000-000073D10000}"/>
    <cellStyle name="SAPBEXtitle 16 2" xfId="53618" xr:uid="{00000000-0005-0000-0000-000074D10000}"/>
    <cellStyle name="SAPBEXtitle 16 2 2" xfId="53619" xr:uid="{00000000-0005-0000-0000-000075D10000}"/>
    <cellStyle name="SAPBEXtitle 16 2 3" xfId="53620" xr:uid="{00000000-0005-0000-0000-000076D10000}"/>
    <cellStyle name="SAPBEXtitle 16 3" xfId="53621" xr:uid="{00000000-0005-0000-0000-000077D10000}"/>
    <cellStyle name="SAPBEXtitle 16 3 2" xfId="53622" xr:uid="{00000000-0005-0000-0000-000078D10000}"/>
    <cellStyle name="SAPBEXtitle 16 3 3" xfId="53623" xr:uid="{00000000-0005-0000-0000-000079D10000}"/>
    <cellStyle name="SAPBEXtitle 16 4" xfId="53624" xr:uid="{00000000-0005-0000-0000-00007AD10000}"/>
    <cellStyle name="SAPBEXtitle 16 5" xfId="53625" xr:uid="{00000000-0005-0000-0000-00007BD10000}"/>
    <cellStyle name="SAPBEXtitle 17" xfId="53626" xr:uid="{00000000-0005-0000-0000-00007CD10000}"/>
    <cellStyle name="SAPBEXtitle 17 2" xfId="53627" xr:uid="{00000000-0005-0000-0000-00007DD10000}"/>
    <cellStyle name="SAPBEXtitle 17 3" xfId="53628" xr:uid="{00000000-0005-0000-0000-00007ED10000}"/>
    <cellStyle name="SAPBEXtitle 18" xfId="53629" xr:uid="{00000000-0005-0000-0000-00007FD10000}"/>
    <cellStyle name="SAPBEXtitle 18 2" xfId="53630" xr:uid="{00000000-0005-0000-0000-000080D10000}"/>
    <cellStyle name="SAPBEXtitle 18 3" xfId="53631" xr:uid="{00000000-0005-0000-0000-000081D10000}"/>
    <cellStyle name="SAPBEXtitle 19" xfId="53632" xr:uid="{00000000-0005-0000-0000-000082D10000}"/>
    <cellStyle name="SAPBEXtitle 19 2" xfId="53633" xr:uid="{00000000-0005-0000-0000-000083D10000}"/>
    <cellStyle name="SAPBEXtitle 2" xfId="53634" xr:uid="{00000000-0005-0000-0000-000084D10000}"/>
    <cellStyle name="SAPBEXtitle 2 2" xfId="53635" xr:uid="{00000000-0005-0000-0000-000085D10000}"/>
    <cellStyle name="SAPBEXtitle 2 2 2" xfId="53636" xr:uid="{00000000-0005-0000-0000-000086D10000}"/>
    <cellStyle name="SAPBEXtitle 2 2 3" xfId="53637" xr:uid="{00000000-0005-0000-0000-000087D10000}"/>
    <cellStyle name="SAPBEXtitle 2 3" xfId="53638" xr:uid="{00000000-0005-0000-0000-000088D10000}"/>
    <cellStyle name="SAPBEXtitle 2 3 2" xfId="53639" xr:uid="{00000000-0005-0000-0000-000089D10000}"/>
    <cellStyle name="SAPBEXtitle 2 3 3" xfId="53640" xr:uid="{00000000-0005-0000-0000-00008AD10000}"/>
    <cellStyle name="SAPBEXtitle 2 4" xfId="53641" xr:uid="{00000000-0005-0000-0000-00008BD10000}"/>
    <cellStyle name="SAPBEXtitle 2 4 2" xfId="53642" xr:uid="{00000000-0005-0000-0000-00008CD10000}"/>
    <cellStyle name="SAPBEXtitle 2 5" xfId="53643" xr:uid="{00000000-0005-0000-0000-00008DD10000}"/>
    <cellStyle name="SAPBEXtitle 20" xfId="53644" xr:uid="{00000000-0005-0000-0000-00008ED10000}"/>
    <cellStyle name="SAPBEXtitle 3" xfId="53645" xr:uid="{00000000-0005-0000-0000-00008FD10000}"/>
    <cellStyle name="SAPBEXtitle 3 2" xfId="53646" xr:uid="{00000000-0005-0000-0000-000090D10000}"/>
    <cellStyle name="SAPBEXtitle 3 2 2" xfId="53647" xr:uid="{00000000-0005-0000-0000-000091D10000}"/>
    <cellStyle name="SAPBEXtitle 3 2 3" xfId="53648" xr:uid="{00000000-0005-0000-0000-000092D10000}"/>
    <cellStyle name="SAPBEXtitle 3 3" xfId="53649" xr:uid="{00000000-0005-0000-0000-000093D10000}"/>
    <cellStyle name="SAPBEXtitle 3 3 2" xfId="53650" xr:uid="{00000000-0005-0000-0000-000094D10000}"/>
    <cellStyle name="SAPBEXtitle 3 3 3" xfId="53651" xr:uid="{00000000-0005-0000-0000-000095D10000}"/>
    <cellStyle name="SAPBEXtitle 3 4" xfId="53652" xr:uid="{00000000-0005-0000-0000-000096D10000}"/>
    <cellStyle name="SAPBEXtitle 3 4 2" xfId="53653" xr:uid="{00000000-0005-0000-0000-000097D10000}"/>
    <cellStyle name="SAPBEXtitle 3 5" xfId="53654" xr:uid="{00000000-0005-0000-0000-000098D10000}"/>
    <cellStyle name="SAPBEXtitle 4" xfId="53655" xr:uid="{00000000-0005-0000-0000-000099D10000}"/>
    <cellStyle name="SAPBEXtitle 4 2" xfId="53656" xr:uid="{00000000-0005-0000-0000-00009AD10000}"/>
    <cellStyle name="SAPBEXtitle 4 2 2" xfId="53657" xr:uid="{00000000-0005-0000-0000-00009BD10000}"/>
    <cellStyle name="SAPBEXtitle 4 2 3" xfId="53658" xr:uid="{00000000-0005-0000-0000-00009CD10000}"/>
    <cellStyle name="SAPBEXtitle 4 3" xfId="53659" xr:uid="{00000000-0005-0000-0000-00009DD10000}"/>
    <cellStyle name="SAPBEXtitle 4 3 2" xfId="53660" xr:uid="{00000000-0005-0000-0000-00009ED10000}"/>
    <cellStyle name="SAPBEXtitle 4 3 3" xfId="53661" xr:uid="{00000000-0005-0000-0000-00009FD10000}"/>
    <cellStyle name="SAPBEXtitle 4 4" xfId="53662" xr:uid="{00000000-0005-0000-0000-0000A0D10000}"/>
    <cellStyle name="SAPBEXtitle 4 5" xfId="53663" xr:uid="{00000000-0005-0000-0000-0000A1D10000}"/>
    <cellStyle name="SAPBEXtitle 5" xfId="53664" xr:uid="{00000000-0005-0000-0000-0000A2D10000}"/>
    <cellStyle name="SAPBEXtitle 5 2" xfId="53665" xr:uid="{00000000-0005-0000-0000-0000A3D10000}"/>
    <cellStyle name="SAPBEXtitle 5 2 2" xfId="53666" xr:uid="{00000000-0005-0000-0000-0000A4D10000}"/>
    <cellStyle name="SAPBEXtitle 5 2 3" xfId="53667" xr:uid="{00000000-0005-0000-0000-0000A5D10000}"/>
    <cellStyle name="SAPBEXtitle 5 3" xfId="53668" xr:uid="{00000000-0005-0000-0000-0000A6D10000}"/>
    <cellStyle name="SAPBEXtitle 5 3 2" xfId="53669" xr:uid="{00000000-0005-0000-0000-0000A7D10000}"/>
    <cellStyle name="SAPBEXtitle 5 3 3" xfId="53670" xr:uid="{00000000-0005-0000-0000-0000A8D10000}"/>
    <cellStyle name="SAPBEXtitle 5 4" xfId="53671" xr:uid="{00000000-0005-0000-0000-0000A9D10000}"/>
    <cellStyle name="SAPBEXtitle 5 5" xfId="53672" xr:uid="{00000000-0005-0000-0000-0000AAD10000}"/>
    <cellStyle name="SAPBEXtitle 6" xfId="53673" xr:uid="{00000000-0005-0000-0000-0000ABD10000}"/>
    <cellStyle name="SAPBEXtitle 6 2" xfId="53674" xr:uid="{00000000-0005-0000-0000-0000ACD10000}"/>
    <cellStyle name="SAPBEXtitle 6 2 2" xfId="53675" xr:uid="{00000000-0005-0000-0000-0000ADD10000}"/>
    <cellStyle name="SAPBEXtitle 6 2 3" xfId="53676" xr:uid="{00000000-0005-0000-0000-0000AED10000}"/>
    <cellStyle name="SAPBEXtitle 6 3" xfId="53677" xr:uid="{00000000-0005-0000-0000-0000AFD10000}"/>
    <cellStyle name="SAPBEXtitle 6 3 2" xfId="53678" xr:uid="{00000000-0005-0000-0000-0000B0D10000}"/>
    <cellStyle name="SAPBEXtitle 6 3 3" xfId="53679" xr:uid="{00000000-0005-0000-0000-0000B1D10000}"/>
    <cellStyle name="SAPBEXtitle 6 4" xfId="53680" xr:uid="{00000000-0005-0000-0000-0000B2D10000}"/>
    <cellStyle name="SAPBEXtitle 6 5" xfId="53681" xr:uid="{00000000-0005-0000-0000-0000B3D10000}"/>
    <cellStyle name="SAPBEXtitle 7" xfId="53682" xr:uid="{00000000-0005-0000-0000-0000B4D10000}"/>
    <cellStyle name="SAPBEXtitle 7 2" xfId="53683" xr:uid="{00000000-0005-0000-0000-0000B5D10000}"/>
    <cellStyle name="SAPBEXtitle 7 2 2" xfId="53684" xr:uid="{00000000-0005-0000-0000-0000B6D10000}"/>
    <cellStyle name="SAPBEXtitle 7 2 3" xfId="53685" xr:uid="{00000000-0005-0000-0000-0000B7D10000}"/>
    <cellStyle name="SAPBEXtitle 7 3" xfId="53686" xr:uid="{00000000-0005-0000-0000-0000B8D10000}"/>
    <cellStyle name="SAPBEXtitle 7 3 2" xfId="53687" xr:uid="{00000000-0005-0000-0000-0000B9D10000}"/>
    <cellStyle name="SAPBEXtitle 7 3 3" xfId="53688" xr:uid="{00000000-0005-0000-0000-0000BAD10000}"/>
    <cellStyle name="SAPBEXtitle 7 4" xfId="53689" xr:uid="{00000000-0005-0000-0000-0000BBD10000}"/>
    <cellStyle name="SAPBEXtitle 7 5" xfId="53690" xr:uid="{00000000-0005-0000-0000-0000BCD10000}"/>
    <cellStyle name="SAPBEXtitle 8" xfId="53691" xr:uid="{00000000-0005-0000-0000-0000BDD10000}"/>
    <cellStyle name="SAPBEXtitle 8 2" xfId="53692" xr:uid="{00000000-0005-0000-0000-0000BED10000}"/>
    <cellStyle name="SAPBEXtitle 8 2 2" xfId="53693" xr:uid="{00000000-0005-0000-0000-0000BFD10000}"/>
    <cellStyle name="SAPBEXtitle 8 2 3" xfId="53694" xr:uid="{00000000-0005-0000-0000-0000C0D10000}"/>
    <cellStyle name="SAPBEXtitle 8 3" xfId="53695" xr:uid="{00000000-0005-0000-0000-0000C1D10000}"/>
    <cellStyle name="SAPBEXtitle 8 3 2" xfId="53696" xr:uid="{00000000-0005-0000-0000-0000C2D10000}"/>
    <cellStyle name="SAPBEXtitle 8 3 3" xfId="53697" xr:uid="{00000000-0005-0000-0000-0000C3D10000}"/>
    <cellStyle name="SAPBEXtitle 8 4" xfId="53698" xr:uid="{00000000-0005-0000-0000-0000C4D10000}"/>
    <cellStyle name="SAPBEXtitle 8 5" xfId="53699" xr:uid="{00000000-0005-0000-0000-0000C5D10000}"/>
    <cellStyle name="SAPBEXtitle 9" xfId="53700" xr:uid="{00000000-0005-0000-0000-0000C6D10000}"/>
    <cellStyle name="SAPBEXtitle 9 2" xfId="53701" xr:uid="{00000000-0005-0000-0000-0000C7D10000}"/>
    <cellStyle name="SAPBEXtitle 9 2 2" xfId="53702" xr:uid="{00000000-0005-0000-0000-0000C8D10000}"/>
    <cellStyle name="SAPBEXtitle 9 2 3" xfId="53703" xr:uid="{00000000-0005-0000-0000-0000C9D10000}"/>
    <cellStyle name="SAPBEXtitle 9 3" xfId="53704" xr:uid="{00000000-0005-0000-0000-0000CAD10000}"/>
    <cellStyle name="SAPBEXtitle 9 3 2" xfId="53705" xr:uid="{00000000-0005-0000-0000-0000CBD10000}"/>
    <cellStyle name="SAPBEXtitle 9 3 3" xfId="53706" xr:uid="{00000000-0005-0000-0000-0000CCD10000}"/>
    <cellStyle name="SAPBEXtitle 9 4" xfId="53707" xr:uid="{00000000-0005-0000-0000-0000CDD10000}"/>
    <cellStyle name="SAPBEXtitle 9 5" xfId="53708" xr:uid="{00000000-0005-0000-0000-0000CED10000}"/>
    <cellStyle name="SAPBEXunassignedItem" xfId="53709" xr:uid="{00000000-0005-0000-0000-0000CFD10000}"/>
    <cellStyle name="SAPBEXunassignedItem 10" xfId="53710" xr:uid="{00000000-0005-0000-0000-0000D0D10000}"/>
    <cellStyle name="SAPBEXunassignedItem 10 2" xfId="53711" xr:uid="{00000000-0005-0000-0000-0000D1D10000}"/>
    <cellStyle name="SAPBEXunassignedItem 10 2 2" xfId="53712" xr:uid="{00000000-0005-0000-0000-0000D2D10000}"/>
    <cellStyle name="SAPBEXunassignedItem 10 3" xfId="53713" xr:uid="{00000000-0005-0000-0000-0000D3D10000}"/>
    <cellStyle name="SAPBEXunassignedItem 10 3 2" xfId="53714" xr:uid="{00000000-0005-0000-0000-0000D4D10000}"/>
    <cellStyle name="SAPBEXunassignedItem 10 4" xfId="53715" xr:uid="{00000000-0005-0000-0000-0000D5D10000}"/>
    <cellStyle name="SAPBEXunassignedItem 11" xfId="53716" xr:uid="{00000000-0005-0000-0000-0000D6D10000}"/>
    <cellStyle name="SAPBEXunassignedItem 11 2" xfId="53717" xr:uid="{00000000-0005-0000-0000-0000D7D10000}"/>
    <cellStyle name="SAPBEXunassignedItem 11 2 2" xfId="53718" xr:uid="{00000000-0005-0000-0000-0000D8D10000}"/>
    <cellStyle name="SAPBEXunassignedItem 11 3" xfId="53719" xr:uid="{00000000-0005-0000-0000-0000D9D10000}"/>
    <cellStyle name="SAPBEXunassignedItem 11 3 2" xfId="53720" xr:uid="{00000000-0005-0000-0000-0000DAD10000}"/>
    <cellStyle name="SAPBEXunassignedItem 11 4" xfId="53721" xr:uid="{00000000-0005-0000-0000-0000DBD10000}"/>
    <cellStyle name="SAPBEXunassignedItem 12" xfId="53722" xr:uid="{00000000-0005-0000-0000-0000DCD10000}"/>
    <cellStyle name="SAPBEXunassignedItem 12 2" xfId="53723" xr:uid="{00000000-0005-0000-0000-0000DDD10000}"/>
    <cellStyle name="SAPBEXunassignedItem 12 2 2" xfId="53724" xr:uid="{00000000-0005-0000-0000-0000DED10000}"/>
    <cellStyle name="SAPBEXunassignedItem 12 3" xfId="53725" xr:uid="{00000000-0005-0000-0000-0000DFD10000}"/>
    <cellStyle name="SAPBEXunassignedItem 12 3 2" xfId="53726" xr:uid="{00000000-0005-0000-0000-0000E0D10000}"/>
    <cellStyle name="SAPBEXunassignedItem 12 4" xfId="53727" xr:uid="{00000000-0005-0000-0000-0000E1D10000}"/>
    <cellStyle name="SAPBEXunassignedItem 13" xfId="53728" xr:uid="{00000000-0005-0000-0000-0000E2D10000}"/>
    <cellStyle name="SAPBEXunassignedItem 13 2" xfId="53729" xr:uid="{00000000-0005-0000-0000-0000E3D10000}"/>
    <cellStyle name="SAPBEXunassignedItem 13 2 2" xfId="53730" xr:uid="{00000000-0005-0000-0000-0000E4D10000}"/>
    <cellStyle name="SAPBEXunassignedItem 13 3" xfId="53731" xr:uid="{00000000-0005-0000-0000-0000E5D10000}"/>
    <cellStyle name="SAPBEXunassignedItem 13 3 2" xfId="53732" xr:uid="{00000000-0005-0000-0000-0000E6D10000}"/>
    <cellStyle name="SAPBEXunassignedItem 13 4" xfId="53733" xr:uid="{00000000-0005-0000-0000-0000E7D10000}"/>
    <cellStyle name="SAPBEXunassignedItem 14" xfId="53734" xr:uid="{00000000-0005-0000-0000-0000E8D10000}"/>
    <cellStyle name="SAPBEXunassignedItem 14 2" xfId="53735" xr:uid="{00000000-0005-0000-0000-0000E9D10000}"/>
    <cellStyle name="SAPBEXunassignedItem 14 2 2" xfId="53736" xr:uid="{00000000-0005-0000-0000-0000EAD10000}"/>
    <cellStyle name="SAPBEXunassignedItem 14 3" xfId="53737" xr:uid="{00000000-0005-0000-0000-0000EBD10000}"/>
    <cellStyle name="SAPBEXunassignedItem 14 3 2" xfId="53738" xr:uid="{00000000-0005-0000-0000-0000ECD10000}"/>
    <cellStyle name="SAPBEXunassignedItem 14 4" xfId="53739" xr:uid="{00000000-0005-0000-0000-0000EDD10000}"/>
    <cellStyle name="SAPBEXunassignedItem 15" xfId="53740" xr:uid="{00000000-0005-0000-0000-0000EED10000}"/>
    <cellStyle name="SAPBEXunassignedItem 15 2" xfId="53741" xr:uid="{00000000-0005-0000-0000-0000EFD10000}"/>
    <cellStyle name="SAPBEXunassignedItem 15 2 2" xfId="53742" xr:uid="{00000000-0005-0000-0000-0000F0D10000}"/>
    <cellStyle name="SAPBEXunassignedItem 15 3" xfId="53743" xr:uid="{00000000-0005-0000-0000-0000F1D10000}"/>
    <cellStyle name="SAPBEXunassignedItem 15 3 2" xfId="53744" xr:uid="{00000000-0005-0000-0000-0000F2D10000}"/>
    <cellStyle name="SAPBEXunassignedItem 15 4" xfId="53745" xr:uid="{00000000-0005-0000-0000-0000F3D10000}"/>
    <cellStyle name="SAPBEXunassignedItem 16" xfId="53746" xr:uid="{00000000-0005-0000-0000-0000F4D10000}"/>
    <cellStyle name="SAPBEXunassignedItem 16 2" xfId="53747" xr:uid="{00000000-0005-0000-0000-0000F5D10000}"/>
    <cellStyle name="SAPBEXunassignedItem 17" xfId="53748" xr:uid="{00000000-0005-0000-0000-0000F6D10000}"/>
    <cellStyle name="SAPBEXunassignedItem 17 2" xfId="53749" xr:uid="{00000000-0005-0000-0000-0000F7D10000}"/>
    <cellStyle name="SAPBEXunassignedItem 18" xfId="53750" xr:uid="{00000000-0005-0000-0000-0000F8D10000}"/>
    <cellStyle name="SAPBEXunassignedItem 19" xfId="53751" xr:uid="{00000000-0005-0000-0000-0000F9D10000}"/>
    <cellStyle name="SAPBEXunassignedItem 2" xfId="53752" xr:uid="{00000000-0005-0000-0000-0000FAD10000}"/>
    <cellStyle name="SAPBEXunassignedItem 2 2" xfId="53753" xr:uid="{00000000-0005-0000-0000-0000FBD10000}"/>
    <cellStyle name="SAPBEXunassignedItem 2 2 2" xfId="53754" xr:uid="{00000000-0005-0000-0000-0000FCD10000}"/>
    <cellStyle name="SAPBEXunassignedItem 2 2 3" xfId="53755" xr:uid="{00000000-0005-0000-0000-0000FDD10000}"/>
    <cellStyle name="SAPBEXunassignedItem 2 3" xfId="53756" xr:uid="{00000000-0005-0000-0000-0000FED10000}"/>
    <cellStyle name="SAPBEXunassignedItem 2 3 2" xfId="53757" xr:uid="{00000000-0005-0000-0000-0000FFD10000}"/>
    <cellStyle name="SAPBEXunassignedItem 2 4" xfId="53758" xr:uid="{00000000-0005-0000-0000-000000D20000}"/>
    <cellStyle name="SAPBEXunassignedItem 3" xfId="53759" xr:uid="{00000000-0005-0000-0000-000001D20000}"/>
    <cellStyle name="SAPBEXunassignedItem 3 2" xfId="53760" xr:uid="{00000000-0005-0000-0000-000002D20000}"/>
    <cellStyle name="SAPBEXunassignedItem 3 2 2" xfId="53761" xr:uid="{00000000-0005-0000-0000-000003D20000}"/>
    <cellStyle name="SAPBEXunassignedItem 3 3" xfId="53762" xr:uid="{00000000-0005-0000-0000-000004D20000}"/>
    <cellStyle name="SAPBEXunassignedItem 3 3 2" xfId="53763" xr:uid="{00000000-0005-0000-0000-000005D20000}"/>
    <cellStyle name="SAPBEXunassignedItem 3 4" xfId="53764" xr:uid="{00000000-0005-0000-0000-000006D20000}"/>
    <cellStyle name="SAPBEXunassignedItem 4" xfId="53765" xr:uid="{00000000-0005-0000-0000-000007D20000}"/>
    <cellStyle name="SAPBEXunassignedItem 4 2" xfId="53766" xr:uid="{00000000-0005-0000-0000-000008D20000}"/>
    <cellStyle name="SAPBEXunassignedItem 4 2 2" xfId="53767" xr:uid="{00000000-0005-0000-0000-000009D20000}"/>
    <cellStyle name="SAPBEXunassignedItem 4 3" xfId="53768" xr:uid="{00000000-0005-0000-0000-00000AD20000}"/>
    <cellStyle name="SAPBEXunassignedItem 4 3 2" xfId="53769" xr:uid="{00000000-0005-0000-0000-00000BD20000}"/>
    <cellStyle name="SAPBEXunassignedItem 4 4" xfId="53770" xr:uid="{00000000-0005-0000-0000-00000CD20000}"/>
    <cellStyle name="SAPBEXunassignedItem 5" xfId="53771" xr:uid="{00000000-0005-0000-0000-00000DD20000}"/>
    <cellStyle name="SAPBEXunassignedItem 5 2" xfId="53772" xr:uid="{00000000-0005-0000-0000-00000ED20000}"/>
    <cellStyle name="SAPBEXunassignedItem 5 2 2" xfId="53773" xr:uid="{00000000-0005-0000-0000-00000FD20000}"/>
    <cellStyle name="SAPBEXunassignedItem 5 3" xfId="53774" xr:uid="{00000000-0005-0000-0000-000010D20000}"/>
    <cellStyle name="SAPBEXunassignedItem 5 3 2" xfId="53775" xr:uid="{00000000-0005-0000-0000-000011D20000}"/>
    <cellStyle name="SAPBEXunassignedItem 5 4" xfId="53776" xr:uid="{00000000-0005-0000-0000-000012D20000}"/>
    <cellStyle name="SAPBEXunassignedItem 6" xfId="53777" xr:uid="{00000000-0005-0000-0000-000013D20000}"/>
    <cellStyle name="SAPBEXunassignedItem 6 2" xfId="53778" xr:uid="{00000000-0005-0000-0000-000014D20000}"/>
    <cellStyle name="SAPBEXunassignedItem 6 2 2" xfId="53779" xr:uid="{00000000-0005-0000-0000-000015D20000}"/>
    <cellStyle name="SAPBEXunassignedItem 6 3" xfId="53780" xr:uid="{00000000-0005-0000-0000-000016D20000}"/>
    <cellStyle name="SAPBEXunassignedItem 6 3 2" xfId="53781" xr:uid="{00000000-0005-0000-0000-000017D20000}"/>
    <cellStyle name="SAPBEXunassignedItem 6 4" xfId="53782" xr:uid="{00000000-0005-0000-0000-000018D20000}"/>
    <cellStyle name="SAPBEXunassignedItem 7" xfId="53783" xr:uid="{00000000-0005-0000-0000-000019D20000}"/>
    <cellStyle name="SAPBEXunassignedItem 7 2" xfId="53784" xr:uid="{00000000-0005-0000-0000-00001AD20000}"/>
    <cellStyle name="SAPBEXunassignedItem 7 2 2" xfId="53785" xr:uid="{00000000-0005-0000-0000-00001BD20000}"/>
    <cellStyle name="SAPBEXunassignedItem 7 3" xfId="53786" xr:uid="{00000000-0005-0000-0000-00001CD20000}"/>
    <cellStyle name="SAPBEXunassignedItem 7 3 2" xfId="53787" xr:uid="{00000000-0005-0000-0000-00001DD20000}"/>
    <cellStyle name="SAPBEXunassignedItem 7 4" xfId="53788" xr:uid="{00000000-0005-0000-0000-00001ED20000}"/>
    <cellStyle name="SAPBEXunassignedItem 8" xfId="53789" xr:uid="{00000000-0005-0000-0000-00001FD20000}"/>
    <cellStyle name="SAPBEXunassignedItem 8 2" xfId="53790" xr:uid="{00000000-0005-0000-0000-000020D20000}"/>
    <cellStyle name="SAPBEXunassignedItem 8 2 2" xfId="53791" xr:uid="{00000000-0005-0000-0000-000021D20000}"/>
    <cellStyle name="SAPBEXunassignedItem 8 3" xfId="53792" xr:uid="{00000000-0005-0000-0000-000022D20000}"/>
    <cellStyle name="SAPBEXunassignedItem 8 3 2" xfId="53793" xr:uid="{00000000-0005-0000-0000-000023D20000}"/>
    <cellStyle name="SAPBEXunassignedItem 8 4" xfId="53794" xr:uid="{00000000-0005-0000-0000-000024D20000}"/>
    <cellStyle name="SAPBEXunassignedItem 9" xfId="53795" xr:uid="{00000000-0005-0000-0000-000025D20000}"/>
    <cellStyle name="SAPBEXunassignedItem 9 2" xfId="53796" xr:uid="{00000000-0005-0000-0000-000026D20000}"/>
    <cellStyle name="SAPBEXunassignedItem 9 2 2" xfId="53797" xr:uid="{00000000-0005-0000-0000-000027D20000}"/>
    <cellStyle name="SAPBEXunassignedItem 9 3" xfId="53798" xr:uid="{00000000-0005-0000-0000-000028D20000}"/>
    <cellStyle name="SAPBEXunassignedItem 9 3 2" xfId="53799" xr:uid="{00000000-0005-0000-0000-000029D20000}"/>
    <cellStyle name="SAPBEXunassignedItem 9 4" xfId="53800" xr:uid="{00000000-0005-0000-0000-00002AD20000}"/>
    <cellStyle name="SAPBEXundefined" xfId="53801" xr:uid="{00000000-0005-0000-0000-00002BD20000}"/>
    <cellStyle name="SAPBEXundefined 10" xfId="53802" xr:uid="{00000000-0005-0000-0000-00002CD20000}"/>
    <cellStyle name="SAPBEXundefined 10 2" xfId="53803" xr:uid="{00000000-0005-0000-0000-00002DD20000}"/>
    <cellStyle name="SAPBEXundefined 10 2 2" xfId="53804" xr:uid="{00000000-0005-0000-0000-00002ED20000}"/>
    <cellStyle name="SAPBEXundefined 10 2 3" xfId="53805" xr:uid="{00000000-0005-0000-0000-00002FD20000}"/>
    <cellStyle name="SAPBEXundefined 10 3" xfId="53806" xr:uid="{00000000-0005-0000-0000-000030D20000}"/>
    <cellStyle name="SAPBEXundefined 10 3 2" xfId="53807" xr:uid="{00000000-0005-0000-0000-000031D20000}"/>
    <cellStyle name="SAPBEXundefined 10 3 3" xfId="53808" xr:uid="{00000000-0005-0000-0000-000032D20000}"/>
    <cellStyle name="SAPBEXundefined 10 4" xfId="53809" xr:uid="{00000000-0005-0000-0000-000033D20000}"/>
    <cellStyle name="SAPBEXundefined 10 5" xfId="53810" xr:uid="{00000000-0005-0000-0000-000034D20000}"/>
    <cellStyle name="SAPBEXundefined 11" xfId="53811" xr:uid="{00000000-0005-0000-0000-000035D20000}"/>
    <cellStyle name="SAPBEXundefined 11 2" xfId="53812" xr:uid="{00000000-0005-0000-0000-000036D20000}"/>
    <cellStyle name="SAPBEXundefined 11 2 2" xfId="53813" xr:uid="{00000000-0005-0000-0000-000037D20000}"/>
    <cellStyle name="SAPBEXundefined 11 2 3" xfId="53814" xr:uid="{00000000-0005-0000-0000-000038D20000}"/>
    <cellStyle name="SAPBEXundefined 11 3" xfId="53815" xr:uid="{00000000-0005-0000-0000-000039D20000}"/>
    <cellStyle name="SAPBEXundefined 11 3 2" xfId="53816" xr:uid="{00000000-0005-0000-0000-00003AD20000}"/>
    <cellStyle name="SAPBEXundefined 11 3 3" xfId="53817" xr:uid="{00000000-0005-0000-0000-00003BD20000}"/>
    <cellStyle name="SAPBEXundefined 11 4" xfId="53818" xr:uid="{00000000-0005-0000-0000-00003CD20000}"/>
    <cellStyle name="SAPBEXundefined 11 5" xfId="53819" xr:uid="{00000000-0005-0000-0000-00003DD20000}"/>
    <cellStyle name="SAPBEXundefined 12" xfId="53820" xr:uid="{00000000-0005-0000-0000-00003ED20000}"/>
    <cellStyle name="SAPBEXundefined 12 2" xfId="53821" xr:uid="{00000000-0005-0000-0000-00003FD20000}"/>
    <cellStyle name="SAPBEXundefined 12 2 2" xfId="53822" xr:uid="{00000000-0005-0000-0000-000040D20000}"/>
    <cellStyle name="SAPBEXundefined 12 2 3" xfId="53823" xr:uid="{00000000-0005-0000-0000-000041D20000}"/>
    <cellStyle name="SAPBEXundefined 12 3" xfId="53824" xr:uid="{00000000-0005-0000-0000-000042D20000}"/>
    <cellStyle name="SAPBEXundefined 12 3 2" xfId="53825" xr:uid="{00000000-0005-0000-0000-000043D20000}"/>
    <cellStyle name="SAPBEXundefined 12 3 3" xfId="53826" xr:uid="{00000000-0005-0000-0000-000044D20000}"/>
    <cellStyle name="SAPBEXundefined 12 4" xfId="53827" xr:uid="{00000000-0005-0000-0000-000045D20000}"/>
    <cellStyle name="SAPBEXundefined 12 5" xfId="53828" xr:uid="{00000000-0005-0000-0000-000046D20000}"/>
    <cellStyle name="SAPBEXundefined 13" xfId="53829" xr:uid="{00000000-0005-0000-0000-000047D20000}"/>
    <cellStyle name="SAPBEXundefined 13 2" xfId="53830" xr:uid="{00000000-0005-0000-0000-000048D20000}"/>
    <cellStyle name="SAPBEXundefined 13 2 2" xfId="53831" xr:uid="{00000000-0005-0000-0000-000049D20000}"/>
    <cellStyle name="SAPBEXundefined 13 2 3" xfId="53832" xr:uid="{00000000-0005-0000-0000-00004AD20000}"/>
    <cellStyle name="SAPBEXundefined 13 3" xfId="53833" xr:uid="{00000000-0005-0000-0000-00004BD20000}"/>
    <cellStyle name="SAPBEXundefined 13 3 2" xfId="53834" xr:uid="{00000000-0005-0000-0000-00004CD20000}"/>
    <cellStyle name="SAPBEXundefined 13 3 3" xfId="53835" xr:uid="{00000000-0005-0000-0000-00004DD20000}"/>
    <cellStyle name="SAPBEXundefined 13 4" xfId="53836" xr:uid="{00000000-0005-0000-0000-00004ED20000}"/>
    <cellStyle name="SAPBEXundefined 13 5" xfId="53837" xr:uid="{00000000-0005-0000-0000-00004FD20000}"/>
    <cellStyle name="SAPBEXundefined 14" xfId="53838" xr:uid="{00000000-0005-0000-0000-000050D20000}"/>
    <cellStyle name="SAPBEXundefined 14 2" xfId="53839" xr:uid="{00000000-0005-0000-0000-000051D20000}"/>
    <cellStyle name="SAPBEXundefined 14 2 2" xfId="53840" xr:uid="{00000000-0005-0000-0000-000052D20000}"/>
    <cellStyle name="SAPBEXundefined 14 2 3" xfId="53841" xr:uid="{00000000-0005-0000-0000-000053D20000}"/>
    <cellStyle name="SAPBEXundefined 14 3" xfId="53842" xr:uid="{00000000-0005-0000-0000-000054D20000}"/>
    <cellStyle name="SAPBEXundefined 14 3 2" xfId="53843" xr:uid="{00000000-0005-0000-0000-000055D20000}"/>
    <cellStyle name="SAPBEXundefined 14 3 3" xfId="53844" xr:uid="{00000000-0005-0000-0000-000056D20000}"/>
    <cellStyle name="SAPBEXundefined 14 4" xfId="53845" xr:uid="{00000000-0005-0000-0000-000057D20000}"/>
    <cellStyle name="SAPBEXundefined 14 5" xfId="53846" xr:uid="{00000000-0005-0000-0000-000058D20000}"/>
    <cellStyle name="SAPBEXundefined 15" xfId="53847" xr:uid="{00000000-0005-0000-0000-000059D20000}"/>
    <cellStyle name="SAPBEXundefined 15 2" xfId="53848" xr:uid="{00000000-0005-0000-0000-00005AD20000}"/>
    <cellStyle name="SAPBEXundefined 15 2 2" xfId="53849" xr:uid="{00000000-0005-0000-0000-00005BD20000}"/>
    <cellStyle name="SAPBEXundefined 15 2 3" xfId="53850" xr:uid="{00000000-0005-0000-0000-00005CD20000}"/>
    <cellStyle name="SAPBEXundefined 15 3" xfId="53851" xr:uid="{00000000-0005-0000-0000-00005DD20000}"/>
    <cellStyle name="SAPBEXundefined 15 3 2" xfId="53852" xr:uid="{00000000-0005-0000-0000-00005ED20000}"/>
    <cellStyle name="SAPBEXundefined 15 3 3" xfId="53853" xr:uid="{00000000-0005-0000-0000-00005FD20000}"/>
    <cellStyle name="SAPBEXundefined 15 4" xfId="53854" xr:uid="{00000000-0005-0000-0000-000060D20000}"/>
    <cellStyle name="SAPBEXundefined 15 5" xfId="53855" xr:uid="{00000000-0005-0000-0000-000061D20000}"/>
    <cellStyle name="SAPBEXundefined 16" xfId="53856" xr:uid="{00000000-0005-0000-0000-000062D20000}"/>
    <cellStyle name="SAPBEXundefined 16 2" xfId="53857" xr:uid="{00000000-0005-0000-0000-000063D20000}"/>
    <cellStyle name="SAPBEXundefined 16 2 2" xfId="53858" xr:uid="{00000000-0005-0000-0000-000064D20000}"/>
    <cellStyle name="SAPBEXundefined 16 2 3" xfId="53859" xr:uid="{00000000-0005-0000-0000-000065D20000}"/>
    <cellStyle name="SAPBEXundefined 16 3" xfId="53860" xr:uid="{00000000-0005-0000-0000-000066D20000}"/>
    <cellStyle name="SAPBEXundefined 16 3 2" xfId="53861" xr:uid="{00000000-0005-0000-0000-000067D20000}"/>
    <cellStyle name="SAPBEXundefined 16 3 3" xfId="53862" xr:uid="{00000000-0005-0000-0000-000068D20000}"/>
    <cellStyle name="SAPBEXundefined 16 4" xfId="53863" xr:uid="{00000000-0005-0000-0000-000069D20000}"/>
    <cellStyle name="SAPBEXundefined 16 5" xfId="53864" xr:uid="{00000000-0005-0000-0000-00006AD20000}"/>
    <cellStyle name="SAPBEXundefined 17" xfId="53865" xr:uid="{00000000-0005-0000-0000-00006BD20000}"/>
    <cellStyle name="SAPBEXundefined 17 2" xfId="53866" xr:uid="{00000000-0005-0000-0000-00006CD20000}"/>
    <cellStyle name="SAPBEXundefined 17 3" xfId="53867" xr:uid="{00000000-0005-0000-0000-00006DD20000}"/>
    <cellStyle name="SAPBEXundefined 18" xfId="53868" xr:uid="{00000000-0005-0000-0000-00006ED20000}"/>
    <cellStyle name="SAPBEXundefined 18 2" xfId="53869" xr:uid="{00000000-0005-0000-0000-00006FD20000}"/>
    <cellStyle name="SAPBEXundefined 18 3" xfId="53870" xr:uid="{00000000-0005-0000-0000-000070D20000}"/>
    <cellStyle name="SAPBEXundefined 19" xfId="53871" xr:uid="{00000000-0005-0000-0000-000071D20000}"/>
    <cellStyle name="SAPBEXundefined 19 2" xfId="53872" xr:uid="{00000000-0005-0000-0000-000072D20000}"/>
    <cellStyle name="SAPBEXundefined 2" xfId="53873" xr:uid="{00000000-0005-0000-0000-000073D20000}"/>
    <cellStyle name="SAPBEXundefined 2 2" xfId="53874" xr:uid="{00000000-0005-0000-0000-000074D20000}"/>
    <cellStyle name="SAPBEXundefined 2 2 2" xfId="53875" xr:uid="{00000000-0005-0000-0000-000075D20000}"/>
    <cellStyle name="SAPBEXundefined 2 2 3" xfId="53876" xr:uid="{00000000-0005-0000-0000-000076D20000}"/>
    <cellStyle name="SAPBEXundefined 2 3" xfId="53877" xr:uid="{00000000-0005-0000-0000-000077D20000}"/>
    <cellStyle name="SAPBEXundefined 2 3 2" xfId="53878" xr:uid="{00000000-0005-0000-0000-000078D20000}"/>
    <cellStyle name="SAPBEXundefined 2 3 3" xfId="53879" xr:uid="{00000000-0005-0000-0000-000079D20000}"/>
    <cellStyle name="SAPBEXundefined 2 4" xfId="53880" xr:uid="{00000000-0005-0000-0000-00007AD20000}"/>
    <cellStyle name="SAPBEXundefined 2 4 2" xfId="53881" xr:uid="{00000000-0005-0000-0000-00007BD20000}"/>
    <cellStyle name="SAPBEXundefined 2 5" xfId="53882" xr:uid="{00000000-0005-0000-0000-00007CD20000}"/>
    <cellStyle name="SAPBEXundefined 20" xfId="53883" xr:uid="{00000000-0005-0000-0000-00007DD20000}"/>
    <cellStyle name="SAPBEXundefined 21" xfId="53884" xr:uid="{00000000-0005-0000-0000-00007ED20000}"/>
    <cellStyle name="SAPBEXundefined 3" xfId="53885" xr:uid="{00000000-0005-0000-0000-00007FD20000}"/>
    <cellStyle name="SAPBEXundefined 3 2" xfId="53886" xr:uid="{00000000-0005-0000-0000-000080D20000}"/>
    <cellStyle name="SAPBEXundefined 3 2 2" xfId="53887" xr:uid="{00000000-0005-0000-0000-000081D20000}"/>
    <cellStyle name="SAPBEXundefined 3 2 3" xfId="53888" xr:uid="{00000000-0005-0000-0000-000082D20000}"/>
    <cellStyle name="SAPBEXundefined 3 3" xfId="53889" xr:uid="{00000000-0005-0000-0000-000083D20000}"/>
    <cellStyle name="SAPBEXundefined 3 3 2" xfId="53890" xr:uid="{00000000-0005-0000-0000-000084D20000}"/>
    <cellStyle name="SAPBEXundefined 3 3 3" xfId="53891" xr:uid="{00000000-0005-0000-0000-000085D20000}"/>
    <cellStyle name="SAPBEXundefined 3 4" xfId="53892" xr:uid="{00000000-0005-0000-0000-000086D20000}"/>
    <cellStyle name="SAPBEXundefined 3 4 2" xfId="53893" xr:uid="{00000000-0005-0000-0000-000087D20000}"/>
    <cellStyle name="SAPBEXundefined 3 5" xfId="53894" xr:uid="{00000000-0005-0000-0000-000088D20000}"/>
    <cellStyle name="SAPBEXundefined 4" xfId="53895" xr:uid="{00000000-0005-0000-0000-000089D20000}"/>
    <cellStyle name="SAPBEXundefined 4 2" xfId="53896" xr:uid="{00000000-0005-0000-0000-00008AD20000}"/>
    <cellStyle name="SAPBEXundefined 4 2 2" xfId="53897" xr:uid="{00000000-0005-0000-0000-00008BD20000}"/>
    <cellStyle name="SAPBEXundefined 4 2 3" xfId="53898" xr:uid="{00000000-0005-0000-0000-00008CD20000}"/>
    <cellStyle name="SAPBEXundefined 4 3" xfId="53899" xr:uid="{00000000-0005-0000-0000-00008DD20000}"/>
    <cellStyle name="SAPBEXundefined 4 3 2" xfId="53900" xr:uid="{00000000-0005-0000-0000-00008ED20000}"/>
    <cellStyle name="SAPBEXundefined 4 3 3" xfId="53901" xr:uid="{00000000-0005-0000-0000-00008FD20000}"/>
    <cellStyle name="SAPBEXundefined 4 4" xfId="53902" xr:uid="{00000000-0005-0000-0000-000090D20000}"/>
    <cellStyle name="SAPBEXundefined 4 5" xfId="53903" xr:uid="{00000000-0005-0000-0000-000091D20000}"/>
    <cellStyle name="SAPBEXundefined 5" xfId="53904" xr:uid="{00000000-0005-0000-0000-000092D20000}"/>
    <cellStyle name="SAPBEXundefined 5 2" xfId="53905" xr:uid="{00000000-0005-0000-0000-000093D20000}"/>
    <cellStyle name="SAPBEXundefined 5 2 2" xfId="53906" xr:uid="{00000000-0005-0000-0000-000094D20000}"/>
    <cellStyle name="SAPBEXundefined 5 2 3" xfId="53907" xr:uid="{00000000-0005-0000-0000-000095D20000}"/>
    <cellStyle name="SAPBEXundefined 5 3" xfId="53908" xr:uid="{00000000-0005-0000-0000-000096D20000}"/>
    <cellStyle name="SAPBEXundefined 5 3 2" xfId="53909" xr:uid="{00000000-0005-0000-0000-000097D20000}"/>
    <cellStyle name="SAPBEXundefined 5 3 3" xfId="53910" xr:uid="{00000000-0005-0000-0000-000098D20000}"/>
    <cellStyle name="SAPBEXundefined 5 4" xfId="53911" xr:uid="{00000000-0005-0000-0000-000099D20000}"/>
    <cellStyle name="SAPBEXundefined 5 5" xfId="53912" xr:uid="{00000000-0005-0000-0000-00009AD20000}"/>
    <cellStyle name="SAPBEXundefined 6" xfId="53913" xr:uid="{00000000-0005-0000-0000-00009BD20000}"/>
    <cellStyle name="SAPBEXundefined 6 2" xfId="53914" xr:uid="{00000000-0005-0000-0000-00009CD20000}"/>
    <cellStyle name="SAPBEXundefined 6 2 2" xfId="53915" xr:uid="{00000000-0005-0000-0000-00009DD20000}"/>
    <cellStyle name="SAPBEXundefined 6 2 3" xfId="53916" xr:uid="{00000000-0005-0000-0000-00009ED20000}"/>
    <cellStyle name="SAPBEXundefined 6 3" xfId="53917" xr:uid="{00000000-0005-0000-0000-00009FD20000}"/>
    <cellStyle name="SAPBEXundefined 6 3 2" xfId="53918" xr:uid="{00000000-0005-0000-0000-0000A0D20000}"/>
    <cellStyle name="SAPBEXundefined 6 3 3" xfId="53919" xr:uid="{00000000-0005-0000-0000-0000A1D20000}"/>
    <cellStyle name="SAPBEXundefined 6 4" xfId="53920" xr:uid="{00000000-0005-0000-0000-0000A2D20000}"/>
    <cellStyle name="SAPBEXundefined 6 5" xfId="53921" xr:uid="{00000000-0005-0000-0000-0000A3D20000}"/>
    <cellStyle name="SAPBEXundefined 7" xfId="53922" xr:uid="{00000000-0005-0000-0000-0000A4D20000}"/>
    <cellStyle name="SAPBEXundefined 7 2" xfId="53923" xr:uid="{00000000-0005-0000-0000-0000A5D20000}"/>
    <cellStyle name="SAPBEXundefined 7 2 2" xfId="53924" xr:uid="{00000000-0005-0000-0000-0000A6D20000}"/>
    <cellStyle name="SAPBEXundefined 7 2 3" xfId="53925" xr:uid="{00000000-0005-0000-0000-0000A7D20000}"/>
    <cellStyle name="SAPBEXundefined 7 3" xfId="53926" xr:uid="{00000000-0005-0000-0000-0000A8D20000}"/>
    <cellStyle name="SAPBEXundefined 7 3 2" xfId="53927" xr:uid="{00000000-0005-0000-0000-0000A9D20000}"/>
    <cellStyle name="SAPBEXundefined 7 3 3" xfId="53928" xr:uid="{00000000-0005-0000-0000-0000AAD20000}"/>
    <cellStyle name="SAPBEXundefined 7 4" xfId="53929" xr:uid="{00000000-0005-0000-0000-0000ABD20000}"/>
    <cellStyle name="SAPBEXundefined 7 5" xfId="53930" xr:uid="{00000000-0005-0000-0000-0000ACD20000}"/>
    <cellStyle name="SAPBEXundefined 8" xfId="53931" xr:uid="{00000000-0005-0000-0000-0000ADD20000}"/>
    <cellStyle name="SAPBEXundefined 8 2" xfId="53932" xr:uid="{00000000-0005-0000-0000-0000AED20000}"/>
    <cellStyle name="SAPBEXundefined 8 2 2" xfId="53933" xr:uid="{00000000-0005-0000-0000-0000AFD20000}"/>
    <cellStyle name="SAPBEXundefined 8 2 3" xfId="53934" xr:uid="{00000000-0005-0000-0000-0000B0D20000}"/>
    <cellStyle name="SAPBEXundefined 8 3" xfId="53935" xr:uid="{00000000-0005-0000-0000-0000B1D20000}"/>
    <cellStyle name="SAPBEXundefined 8 3 2" xfId="53936" xr:uid="{00000000-0005-0000-0000-0000B2D20000}"/>
    <cellStyle name="SAPBEXundefined 8 3 3" xfId="53937" xr:uid="{00000000-0005-0000-0000-0000B3D20000}"/>
    <cellStyle name="SAPBEXundefined 8 4" xfId="53938" xr:uid="{00000000-0005-0000-0000-0000B4D20000}"/>
    <cellStyle name="SAPBEXundefined 8 5" xfId="53939" xr:uid="{00000000-0005-0000-0000-0000B5D20000}"/>
    <cellStyle name="SAPBEXundefined 9" xfId="53940" xr:uid="{00000000-0005-0000-0000-0000B6D20000}"/>
    <cellStyle name="SAPBEXundefined 9 2" xfId="53941" xr:uid="{00000000-0005-0000-0000-0000B7D20000}"/>
    <cellStyle name="SAPBEXundefined 9 2 2" xfId="53942" xr:uid="{00000000-0005-0000-0000-0000B8D20000}"/>
    <cellStyle name="SAPBEXundefined 9 2 3" xfId="53943" xr:uid="{00000000-0005-0000-0000-0000B9D20000}"/>
    <cellStyle name="SAPBEXundefined 9 3" xfId="53944" xr:uid="{00000000-0005-0000-0000-0000BAD20000}"/>
    <cellStyle name="SAPBEXundefined 9 3 2" xfId="53945" xr:uid="{00000000-0005-0000-0000-0000BBD20000}"/>
    <cellStyle name="SAPBEXundefined 9 3 3" xfId="53946" xr:uid="{00000000-0005-0000-0000-0000BCD20000}"/>
    <cellStyle name="SAPBEXundefined 9 4" xfId="53947" xr:uid="{00000000-0005-0000-0000-0000BDD20000}"/>
    <cellStyle name="SAPBEXundefined 9 5" xfId="53948" xr:uid="{00000000-0005-0000-0000-0000BED20000}"/>
    <cellStyle name="SAS FM Client calculated data cell (data entry table)" xfId="53949" xr:uid="{00000000-0005-0000-0000-0000BFD20000}"/>
    <cellStyle name="SAS FM Client calculated data cell (data entry table) 2" xfId="53950" xr:uid="{00000000-0005-0000-0000-0000C0D20000}"/>
    <cellStyle name="SAS FM Client calculated data cell (data entry table) 2 2" xfId="53951" xr:uid="{00000000-0005-0000-0000-0000C1D20000}"/>
    <cellStyle name="SAS FM Client calculated data cell (data entry table) 3" xfId="53952" xr:uid="{00000000-0005-0000-0000-0000C2D20000}"/>
    <cellStyle name="SAS FM Client calculated data cell (data entry table) 4" xfId="53953" xr:uid="{00000000-0005-0000-0000-0000C3D20000}"/>
    <cellStyle name="SAS FM Client calculated data cell (data entry table) 5" xfId="53954" xr:uid="{00000000-0005-0000-0000-0000C4D20000}"/>
    <cellStyle name="SAS FM Client calculated data cell (read only table)" xfId="53955" xr:uid="{00000000-0005-0000-0000-0000C5D20000}"/>
    <cellStyle name="SAS FM Client calculated data cell (read only table) 2" xfId="53956" xr:uid="{00000000-0005-0000-0000-0000C6D20000}"/>
    <cellStyle name="SAS FM Client calculated data cell (read only table) 2 2" xfId="53957" xr:uid="{00000000-0005-0000-0000-0000C7D20000}"/>
    <cellStyle name="SAS FM Client calculated data cell (read only table) 3" xfId="53958" xr:uid="{00000000-0005-0000-0000-0000C8D20000}"/>
    <cellStyle name="SAS FM Client calculated data cell (read only table) 4" xfId="53959" xr:uid="{00000000-0005-0000-0000-0000C9D20000}"/>
    <cellStyle name="SAS FM Client calculated data cell (read only table) 5" xfId="53960" xr:uid="{00000000-0005-0000-0000-0000CAD20000}"/>
    <cellStyle name="SAS FM Column drillable header" xfId="53961" xr:uid="{00000000-0005-0000-0000-0000CBD20000}"/>
    <cellStyle name="SAS FM Column drillable header 2" xfId="53962" xr:uid="{00000000-0005-0000-0000-0000CCD20000}"/>
    <cellStyle name="SAS FM Column drillable header 2 2" xfId="53963" xr:uid="{00000000-0005-0000-0000-0000CDD20000}"/>
    <cellStyle name="SAS FM Column drillable header 2 3" xfId="53964" xr:uid="{00000000-0005-0000-0000-0000CED20000}"/>
    <cellStyle name="SAS FM Column drillable header 3" xfId="53965" xr:uid="{00000000-0005-0000-0000-0000CFD20000}"/>
    <cellStyle name="SAS FM Column drillable header 3 2" xfId="53966" xr:uid="{00000000-0005-0000-0000-0000D0D20000}"/>
    <cellStyle name="SAS FM Column drillable header 3 3" xfId="53967" xr:uid="{00000000-0005-0000-0000-0000D1D20000}"/>
    <cellStyle name="SAS FM Column drillable header 4" xfId="53968" xr:uid="{00000000-0005-0000-0000-0000D2D20000}"/>
    <cellStyle name="SAS FM Column drillable header 5" xfId="53969" xr:uid="{00000000-0005-0000-0000-0000D3D20000}"/>
    <cellStyle name="SAS FM Column header" xfId="53970" xr:uid="{00000000-0005-0000-0000-0000D4D20000}"/>
    <cellStyle name="SAS FM Column header 2" xfId="53971" xr:uid="{00000000-0005-0000-0000-0000D5D20000}"/>
    <cellStyle name="SAS FM Column header 2 2" xfId="53972" xr:uid="{00000000-0005-0000-0000-0000D6D20000}"/>
    <cellStyle name="SAS FM Column header 2 3" xfId="53973" xr:uid="{00000000-0005-0000-0000-0000D7D20000}"/>
    <cellStyle name="SAS FM Column header 3" xfId="53974" xr:uid="{00000000-0005-0000-0000-0000D8D20000}"/>
    <cellStyle name="SAS FM Column header 3 2" xfId="53975" xr:uid="{00000000-0005-0000-0000-0000D9D20000}"/>
    <cellStyle name="SAS FM Column header 3 3" xfId="53976" xr:uid="{00000000-0005-0000-0000-0000DAD20000}"/>
    <cellStyle name="SAS FM Column header 4" xfId="53977" xr:uid="{00000000-0005-0000-0000-0000DBD20000}"/>
    <cellStyle name="SAS FM Column header 5" xfId="53978" xr:uid="{00000000-0005-0000-0000-0000DCD20000}"/>
    <cellStyle name="SAS FM Column header 6" xfId="53979" xr:uid="{00000000-0005-0000-0000-0000DDD20000}"/>
    <cellStyle name="SAS FM Drill path" xfId="53980" xr:uid="{00000000-0005-0000-0000-0000DED20000}"/>
    <cellStyle name="SAS FM Drill path 2" xfId="53981" xr:uid="{00000000-0005-0000-0000-0000DFD20000}"/>
    <cellStyle name="SAS FM Held member data cell" xfId="53982" xr:uid="{00000000-0005-0000-0000-0000E0D20000}"/>
    <cellStyle name="SAS FM Held member data cell 2" xfId="53983" xr:uid="{00000000-0005-0000-0000-0000E1D20000}"/>
    <cellStyle name="SAS FM Held member data cell 3" xfId="53984" xr:uid="{00000000-0005-0000-0000-0000E2D20000}"/>
    <cellStyle name="SAS FM Held member data cell 4" xfId="53985" xr:uid="{00000000-0005-0000-0000-0000E3D20000}"/>
    <cellStyle name="SAS FM Held member data cell 5" xfId="53986" xr:uid="{00000000-0005-0000-0000-0000E4D20000}"/>
    <cellStyle name="SAS FM Invalid data cell" xfId="53987" xr:uid="{00000000-0005-0000-0000-0000E5D20000}"/>
    <cellStyle name="SAS FM Invalid data cell 2" xfId="53988" xr:uid="{00000000-0005-0000-0000-0000E6D20000}"/>
    <cellStyle name="SAS FM Invalid data cell 3" xfId="53989" xr:uid="{00000000-0005-0000-0000-0000E7D20000}"/>
    <cellStyle name="SAS FM Invalid data cell 4" xfId="53990" xr:uid="{00000000-0005-0000-0000-0000E8D20000}"/>
    <cellStyle name="SAS FM Invalid data cell 5" xfId="53991" xr:uid="{00000000-0005-0000-0000-0000E9D20000}"/>
    <cellStyle name="SAS FM No query data cell" xfId="53992" xr:uid="{00000000-0005-0000-0000-0000EAD20000}"/>
    <cellStyle name="SAS FM No query data cell 2" xfId="53993" xr:uid="{00000000-0005-0000-0000-0000EBD20000}"/>
    <cellStyle name="SAS FM No query data cell 3" xfId="53994" xr:uid="{00000000-0005-0000-0000-0000ECD20000}"/>
    <cellStyle name="SAS FM No query data cell 4" xfId="53995" xr:uid="{00000000-0005-0000-0000-0000EDD20000}"/>
    <cellStyle name="SAS FM No query data cell 5" xfId="53996" xr:uid="{00000000-0005-0000-0000-0000EED20000}"/>
    <cellStyle name="SAS FM No query data cell 6" xfId="53997" xr:uid="{00000000-0005-0000-0000-0000EFD20000}"/>
    <cellStyle name="SAS FM Protected Holdable member data cell" xfId="53998" xr:uid="{00000000-0005-0000-0000-0000F0D20000}"/>
    <cellStyle name="SAS FM Protected Holdable member data cell 2" xfId="53999" xr:uid="{00000000-0005-0000-0000-0000F1D20000}"/>
    <cellStyle name="SAS FM Protected Holdable member data cell 3" xfId="54000" xr:uid="{00000000-0005-0000-0000-0000F2D20000}"/>
    <cellStyle name="SAS FM Protected Holdable member data cell 4" xfId="54001" xr:uid="{00000000-0005-0000-0000-0000F3D20000}"/>
    <cellStyle name="SAS FM Protected Holdable member data cell 5" xfId="54002" xr:uid="{00000000-0005-0000-0000-0000F4D20000}"/>
    <cellStyle name="SAS FM Protected member data cell" xfId="54003" xr:uid="{00000000-0005-0000-0000-0000F5D20000}"/>
    <cellStyle name="SAS FM Protected member data cell 2" xfId="54004" xr:uid="{00000000-0005-0000-0000-0000F6D20000}"/>
    <cellStyle name="SAS FM Protected member data cell 3" xfId="54005" xr:uid="{00000000-0005-0000-0000-0000F7D20000}"/>
    <cellStyle name="SAS FM Protected member data cell 4" xfId="54006" xr:uid="{00000000-0005-0000-0000-0000F8D20000}"/>
    <cellStyle name="SAS FM Protected member data cell 5" xfId="54007" xr:uid="{00000000-0005-0000-0000-0000F9D20000}"/>
    <cellStyle name="SAS FM Protected member data cell 6" xfId="54008" xr:uid="{00000000-0005-0000-0000-0000FAD20000}"/>
    <cellStyle name="SAS FM Read-only data cell (data entry table)" xfId="54009" xr:uid="{00000000-0005-0000-0000-0000FBD20000}"/>
    <cellStyle name="SAS FM Read-only data cell (data entry table) 2" xfId="54010" xr:uid="{00000000-0005-0000-0000-0000FCD20000}"/>
    <cellStyle name="SAS FM Read-only data cell (data entry table) 2 2" xfId="54011" xr:uid="{00000000-0005-0000-0000-0000FDD20000}"/>
    <cellStyle name="SAS FM Read-only data cell (data entry table) 3" xfId="54012" xr:uid="{00000000-0005-0000-0000-0000FED20000}"/>
    <cellStyle name="SAS FM Read-only data cell (data entry table) 4" xfId="54013" xr:uid="{00000000-0005-0000-0000-0000FFD20000}"/>
    <cellStyle name="SAS FM Read-only data cell (data entry table) 5" xfId="54014" xr:uid="{00000000-0005-0000-0000-000000D30000}"/>
    <cellStyle name="SAS FM Read-only data cell (read-only table)" xfId="54015" xr:uid="{00000000-0005-0000-0000-000001D30000}"/>
    <cellStyle name="SAS FM Read-only data cell (read-only table) 2" xfId="54016" xr:uid="{00000000-0005-0000-0000-000002D30000}"/>
    <cellStyle name="SAS FM Read-only data cell (read-only table) 2 2" xfId="54017" xr:uid="{00000000-0005-0000-0000-000003D30000}"/>
    <cellStyle name="SAS FM Read-only data cell (read-only table) 3" xfId="54018" xr:uid="{00000000-0005-0000-0000-000004D30000}"/>
    <cellStyle name="SAS FM Read-only data cell (read-only table) 4" xfId="54019" xr:uid="{00000000-0005-0000-0000-000005D30000}"/>
    <cellStyle name="SAS FM Read-only data cell (read-only table) 5" xfId="54020" xr:uid="{00000000-0005-0000-0000-000006D30000}"/>
    <cellStyle name="SAS FM Row drillable header" xfId="54021" xr:uid="{00000000-0005-0000-0000-000007D30000}"/>
    <cellStyle name="SAS FM Row drillable header 2" xfId="54022" xr:uid="{00000000-0005-0000-0000-000008D30000}"/>
    <cellStyle name="SAS FM Row drillable header 2 2" xfId="54023" xr:uid="{00000000-0005-0000-0000-000009D30000}"/>
    <cellStyle name="SAS FM Row drillable header 2 3" xfId="54024" xr:uid="{00000000-0005-0000-0000-00000AD30000}"/>
    <cellStyle name="SAS FM Row drillable header 3" xfId="54025" xr:uid="{00000000-0005-0000-0000-00000BD30000}"/>
    <cellStyle name="SAS FM Row drillable header 4" xfId="54026" xr:uid="{00000000-0005-0000-0000-00000CD30000}"/>
    <cellStyle name="SAS FM Row drillable header 5" xfId="54027" xr:uid="{00000000-0005-0000-0000-00000DD30000}"/>
    <cellStyle name="SAS FM Row header" xfId="54028" xr:uid="{00000000-0005-0000-0000-00000ED30000}"/>
    <cellStyle name="SAS FM Row header 2" xfId="54029" xr:uid="{00000000-0005-0000-0000-00000FD30000}"/>
    <cellStyle name="SAS FM Row header 2 2" xfId="54030" xr:uid="{00000000-0005-0000-0000-000010D30000}"/>
    <cellStyle name="SAS FM Row header 2 3" xfId="54031" xr:uid="{00000000-0005-0000-0000-000011D30000}"/>
    <cellStyle name="SAS FM Row header 3" xfId="54032" xr:uid="{00000000-0005-0000-0000-000012D30000}"/>
    <cellStyle name="SAS FM Row header 3 2" xfId="54033" xr:uid="{00000000-0005-0000-0000-000013D30000}"/>
    <cellStyle name="SAS FM Row header 3 3" xfId="54034" xr:uid="{00000000-0005-0000-0000-000014D30000}"/>
    <cellStyle name="SAS FM Row header 4" xfId="54035" xr:uid="{00000000-0005-0000-0000-000015D30000}"/>
    <cellStyle name="SAS FM Row header 5" xfId="54036" xr:uid="{00000000-0005-0000-0000-000016D30000}"/>
    <cellStyle name="SAS FM Row header 6" xfId="54037" xr:uid="{00000000-0005-0000-0000-000017D30000}"/>
    <cellStyle name="SAS FM Slicers" xfId="54038" xr:uid="{00000000-0005-0000-0000-000018D30000}"/>
    <cellStyle name="SAS FM Slicers 2" xfId="54039" xr:uid="{00000000-0005-0000-0000-000019D30000}"/>
    <cellStyle name="SAS FM Slicers 2 2" xfId="54040" xr:uid="{00000000-0005-0000-0000-00001AD30000}"/>
    <cellStyle name="SAS FM Slicers 3" xfId="54041" xr:uid="{00000000-0005-0000-0000-00001BD30000}"/>
    <cellStyle name="SAS FM Supplemented member data cell" xfId="54042" xr:uid="{00000000-0005-0000-0000-00001CD30000}"/>
    <cellStyle name="SAS FM Supplemented member data cell 2" xfId="54043" xr:uid="{00000000-0005-0000-0000-00001DD30000}"/>
    <cellStyle name="SAS FM Supplemented member data cell 3" xfId="54044" xr:uid="{00000000-0005-0000-0000-00001ED30000}"/>
    <cellStyle name="SAS FM Supplemented member data cell 4" xfId="54045" xr:uid="{00000000-0005-0000-0000-00001FD30000}"/>
    <cellStyle name="SAS FM Supplemented member data cell 5" xfId="54046" xr:uid="{00000000-0005-0000-0000-000020D30000}"/>
    <cellStyle name="SAS FM Supplemented member data cell 6" xfId="54047" xr:uid="{00000000-0005-0000-0000-000021D30000}"/>
    <cellStyle name="SAS FM Visibility Protected member data cell" xfId="54048" xr:uid="{00000000-0005-0000-0000-000022D30000}"/>
    <cellStyle name="SAS FM Visibility Protected member data cell 2" xfId="54049" xr:uid="{00000000-0005-0000-0000-000023D30000}"/>
    <cellStyle name="SAS FM Visibility Protected member data cell 3" xfId="54050" xr:uid="{00000000-0005-0000-0000-000024D30000}"/>
    <cellStyle name="SAS FM Visibility Protected member data cell 4" xfId="54051" xr:uid="{00000000-0005-0000-0000-000025D30000}"/>
    <cellStyle name="SAS FM Visibility Protected member data cell 5" xfId="54052" xr:uid="{00000000-0005-0000-0000-000026D30000}"/>
    <cellStyle name="SAS FM Writeable data cell" xfId="54053" xr:uid="{00000000-0005-0000-0000-000027D30000}"/>
    <cellStyle name="SAS FM Writeable data cell 2" xfId="54054" xr:uid="{00000000-0005-0000-0000-000028D30000}"/>
    <cellStyle name="SAS FM Writeable data cell 2 2" xfId="54055" xr:uid="{00000000-0005-0000-0000-000029D30000}"/>
    <cellStyle name="SAS FM Writeable data cell 3" xfId="54056" xr:uid="{00000000-0005-0000-0000-00002AD30000}"/>
    <cellStyle name="SAS FM Writeable data cell 4" xfId="54057" xr:uid="{00000000-0005-0000-0000-00002BD30000}"/>
    <cellStyle name="SAS FM Writeable data cell 5" xfId="54058" xr:uid="{00000000-0005-0000-0000-00002CD30000}"/>
    <cellStyle name="Shares" xfId="54059" xr:uid="{00000000-0005-0000-0000-00002DD30000}"/>
    <cellStyle name="Sheet Title" xfId="54060" xr:uid="{00000000-0005-0000-0000-00002ED30000}"/>
    <cellStyle name="Sheet Title 2" xfId="54061" xr:uid="{00000000-0005-0000-0000-00002FD30000}"/>
    <cellStyle name="Standard_B.H. Centrum IDAG 31.12.03_Entwurf" xfId="54062" xr:uid="{00000000-0005-0000-0000-000030D30000}"/>
    <cellStyle name="Stil 1" xfId="54063" xr:uid="{00000000-0005-0000-0000-000031D30000}"/>
    <cellStyle name="Styl 1" xfId="54064" xr:uid="{00000000-0005-0000-0000-000032D30000}"/>
    <cellStyle name="Styl 1 2" xfId="54065" xr:uid="{00000000-0005-0000-0000-000033D30000}"/>
    <cellStyle name="Styl 1 2 2" xfId="54066" xr:uid="{00000000-0005-0000-0000-000034D30000}"/>
    <cellStyle name="Styl 1 2 2 2" xfId="54067" xr:uid="{00000000-0005-0000-0000-000035D30000}"/>
    <cellStyle name="Styl 1 2 2 3" xfId="54068" xr:uid="{00000000-0005-0000-0000-000036D30000}"/>
    <cellStyle name="Styl 1 2 3" xfId="54069" xr:uid="{00000000-0005-0000-0000-000037D30000}"/>
    <cellStyle name="Styl 1 2 3 2" xfId="54070" xr:uid="{00000000-0005-0000-0000-000038D30000}"/>
    <cellStyle name="Styl 1 2 4" xfId="54071" xr:uid="{00000000-0005-0000-0000-000039D30000}"/>
    <cellStyle name="Styl 1 3" xfId="54072" xr:uid="{00000000-0005-0000-0000-00003AD30000}"/>
    <cellStyle name="Styl 1 4" xfId="54073" xr:uid="{00000000-0005-0000-0000-00003BD30000}"/>
    <cellStyle name="Styl 1_Kluczowe wielkości oper" xfId="54074" xr:uid="{00000000-0005-0000-0000-00003CD30000}"/>
    <cellStyle name="Style 1" xfId="54075" xr:uid="{00000000-0005-0000-0000-00003DD30000}"/>
    <cellStyle name="Style 1 2" xfId="54076" xr:uid="{00000000-0005-0000-0000-00003ED30000}"/>
    <cellStyle name="Su" xfId="54077" xr:uid="{00000000-0005-0000-0000-00003FD30000}"/>
    <cellStyle name="Su 2" xfId="54078" xr:uid="{00000000-0005-0000-0000-000040D30000}"/>
    <cellStyle name="Subtitle" xfId="54079" xr:uid="{00000000-0005-0000-0000-000041D30000}"/>
    <cellStyle name="Subtitle 2" xfId="54080" xr:uid="{00000000-0005-0000-0000-000042D30000}"/>
    <cellStyle name="Suma 10" xfId="54081" xr:uid="{00000000-0005-0000-0000-000043D30000}"/>
    <cellStyle name="Suma 10 2" xfId="54082" xr:uid="{00000000-0005-0000-0000-000044D30000}"/>
    <cellStyle name="Suma 10 2 2" xfId="54083" xr:uid="{00000000-0005-0000-0000-000045D30000}"/>
    <cellStyle name="Suma 10 2 3" xfId="54084" xr:uid="{00000000-0005-0000-0000-000046D30000}"/>
    <cellStyle name="Suma 10 2 4" xfId="54085" xr:uid="{00000000-0005-0000-0000-000047D30000}"/>
    <cellStyle name="Suma 10 2 5" xfId="54086" xr:uid="{00000000-0005-0000-0000-000048D30000}"/>
    <cellStyle name="Suma 10 3" xfId="54087" xr:uid="{00000000-0005-0000-0000-000049D30000}"/>
    <cellStyle name="Suma 10 3 2" xfId="54088" xr:uid="{00000000-0005-0000-0000-00004AD30000}"/>
    <cellStyle name="Suma 10 3 3" xfId="54089" xr:uid="{00000000-0005-0000-0000-00004BD30000}"/>
    <cellStyle name="Suma 10 3 4" xfId="54090" xr:uid="{00000000-0005-0000-0000-00004CD30000}"/>
    <cellStyle name="Suma 10 4" xfId="54091" xr:uid="{00000000-0005-0000-0000-00004DD30000}"/>
    <cellStyle name="Suma 10 5" xfId="54092" xr:uid="{00000000-0005-0000-0000-00004ED30000}"/>
    <cellStyle name="Suma 10 6" xfId="54093" xr:uid="{00000000-0005-0000-0000-00004FD30000}"/>
    <cellStyle name="Suma 11" xfId="54094" xr:uid="{00000000-0005-0000-0000-000050D30000}"/>
    <cellStyle name="Suma 11 2" xfId="54095" xr:uid="{00000000-0005-0000-0000-000051D30000}"/>
    <cellStyle name="Suma 11 2 2" xfId="54096" xr:uid="{00000000-0005-0000-0000-000052D30000}"/>
    <cellStyle name="Suma 11 2 3" xfId="54097" xr:uid="{00000000-0005-0000-0000-000053D30000}"/>
    <cellStyle name="Suma 11 3" xfId="54098" xr:uid="{00000000-0005-0000-0000-000054D30000}"/>
    <cellStyle name="Suma 11 3 2" xfId="54099" xr:uid="{00000000-0005-0000-0000-000055D30000}"/>
    <cellStyle name="Suma 11 3 3" xfId="54100" xr:uid="{00000000-0005-0000-0000-000056D30000}"/>
    <cellStyle name="Suma 11 4" xfId="54101" xr:uid="{00000000-0005-0000-0000-000057D30000}"/>
    <cellStyle name="Suma 11 5" xfId="54102" xr:uid="{00000000-0005-0000-0000-000058D30000}"/>
    <cellStyle name="Suma 12" xfId="54103" xr:uid="{00000000-0005-0000-0000-000059D30000}"/>
    <cellStyle name="Suma 12 2" xfId="54104" xr:uid="{00000000-0005-0000-0000-00005AD30000}"/>
    <cellStyle name="Suma 12 2 2" xfId="54105" xr:uid="{00000000-0005-0000-0000-00005BD30000}"/>
    <cellStyle name="Suma 12 2 3" xfId="54106" xr:uid="{00000000-0005-0000-0000-00005CD30000}"/>
    <cellStyle name="Suma 12 3" xfId="54107" xr:uid="{00000000-0005-0000-0000-00005DD30000}"/>
    <cellStyle name="Suma 12 3 2" xfId="54108" xr:uid="{00000000-0005-0000-0000-00005ED30000}"/>
    <cellStyle name="Suma 12 3 3" xfId="54109" xr:uid="{00000000-0005-0000-0000-00005FD30000}"/>
    <cellStyle name="Suma 12 4" xfId="54110" xr:uid="{00000000-0005-0000-0000-000060D30000}"/>
    <cellStyle name="Suma 12 5" xfId="54111" xr:uid="{00000000-0005-0000-0000-000061D30000}"/>
    <cellStyle name="Suma 13" xfId="54112" xr:uid="{00000000-0005-0000-0000-000062D30000}"/>
    <cellStyle name="Suma 13 2" xfId="54113" xr:uid="{00000000-0005-0000-0000-000063D30000}"/>
    <cellStyle name="Suma 13 2 2" xfId="54114" xr:uid="{00000000-0005-0000-0000-000064D30000}"/>
    <cellStyle name="Suma 13 2 3" xfId="54115" xr:uid="{00000000-0005-0000-0000-000065D30000}"/>
    <cellStyle name="Suma 13 3" xfId="54116" xr:uid="{00000000-0005-0000-0000-000066D30000}"/>
    <cellStyle name="Suma 13 3 2" xfId="54117" xr:uid="{00000000-0005-0000-0000-000067D30000}"/>
    <cellStyle name="Suma 13 3 3" xfId="54118" xr:uid="{00000000-0005-0000-0000-000068D30000}"/>
    <cellStyle name="Suma 13 4" xfId="54119" xr:uid="{00000000-0005-0000-0000-000069D30000}"/>
    <cellStyle name="Suma 13 5" xfId="54120" xr:uid="{00000000-0005-0000-0000-00006AD30000}"/>
    <cellStyle name="Suma 14" xfId="54121" xr:uid="{00000000-0005-0000-0000-00006BD30000}"/>
    <cellStyle name="Suma 14 2" xfId="54122" xr:uid="{00000000-0005-0000-0000-00006CD30000}"/>
    <cellStyle name="Suma 14 2 2" xfId="54123" xr:uid="{00000000-0005-0000-0000-00006DD30000}"/>
    <cellStyle name="Suma 14 2 3" xfId="54124" xr:uid="{00000000-0005-0000-0000-00006ED30000}"/>
    <cellStyle name="Suma 14 3" xfId="54125" xr:uid="{00000000-0005-0000-0000-00006FD30000}"/>
    <cellStyle name="Suma 14 3 2" xfId="54126" xr:uid="{00000000-0005-0000-0000-000070D30000}"/>
    <cellStyle name="Suma 14 3 3" xfId="54127" xr:uid="{00000000-0005-0000-0000-000071D30000}"/>
    <cellStyle name="Suma 14 4" xfId="54128" xr:uid="{00000000-0005-0000-0000-000072D30000}"/>
    <cellStyle name="Suma 14 5" xfId="54129" xr:uid="{00000000-0005-0000-0000-000073D30000}"/>
    <cellStyle name="Suma 15" xfId="54130" xr:uid="{00000000-0005-0000-0000-000074D30000}"/>
    <cellStyle name="Suma 15 2" xfId="54131" xr:uid="{00000000-0005-0000-0000-000075D30000}"/>
    <cellStyle name="Suma 15 2 2" xfId="54132" xr:uid="{00000000-0005-0000-0000-000076D30000}"/>
    <cellStyle name="Suma 15 2 3" xfId="54133" xr:uid="{00000000-0005-0000-0000-000077D30000}"/>
    <cellStyle name="Suma 15 3" xfId="54134" xr:uid="{00000000-0005-0000-0000-000078D30000}"/>
    <cellStyle name="Suma 15 3 2" xfId="54135" xr:uid="{00000000-0005-0000-0000-000079D30000}"/>
    <cellStyle name="Suma 15 3 3" xfId="54136" xr:uid="{00000000-0005-0000-0000-00007AD30000}"/>
    <cellStyle name="Suma 15 4" xfId="54137" xr:uid="{00000000-0005-0000-0000-00007BD30000}"/>
    <cellStyle name="Suma 15 5" xfId="54138" xr:uid="{00000000-0005-0000-0000-00007CD30000}"/>
    <cellStyle name="Suma 16" xfId="54139" xr:uid="{00000000-0005-0000-0000-00007DD30000}"/>
    <cellStyle name="Suma 16 2" xfId="54140" xr:uid="{00000000-0005-0000-0000-00007ED30000}"/>
    <cellStyle name="Suma 16 2 2" xfId="54141" xr:uid="{00000000-0005-0000-0000-00007FD30000}"/>
    <cellStyle name="Suma 16 2 3" xfId="54142" xr:uid="{00000000-0005-0000-0000-000080D30000}"/>
    <cellStyle name="Suma 16 3" xfId="54143" xr:uid="{00000000-0005-0000-0000-000081D30000}"/>
    <cellStyle name="Suma 16 3 2" xfId="54144" xr:uid="{00000000-0005-0000-0000-000082D30000}"/>
    <cellStyle name="Suma 16 3 3" xfId="54145" xr:uid="{00000000-0005-0000-0000-000083D30000}"/>
    <cellStyle name="Suma 16 4" xfId="54146" xr:uid="{00000000-0005-0000-0000-000084D30000}"/>
    <cellStyle name="Suma 16 5" xfId="54147" xr:uid="{00000000-0005-0000-0000-000085D30000}"/>
    <cellStyle name="Suma 17" xfId="54148" xr:uid="{00000000-0005-0000-0000-000086D30000}"/>
    <cellStyle name="Suma 17 2" xfId="54149" xr:uid="{00000000-0005-0000-0000-000087D30000}"/>
    <cellStyle name="Suma 17 2 2" xfId="54150" xr:uid="{00000000-0005-0000-0000-000088D30000}"/>
    <cellStyle name="Suma 17 2 3" xfId="54151" xr:uid="{00000000-0005-0000-0000-000089D30000}"/>
    <cellStyle name="Suma 17 3" xfId="54152" xr:uid="{00000000-0005-0000-0000-00008AD30000}"/>
    <cellStyle name="Suma 17 3 2" xfId="54153" xr:uid="{00000000-0005-0000-0000-00008BD30000}"/>
    <cellStyle name="Suma 17 3 3" xfId="54154" xr:uid="{00000000-0005-0000-0000-00008CD30000}"/>
    <cellStyle name="Suma 17 4" xfId="54155" xr:uid="{00000000-0005-0000-0000-00008DD30000}"/>
    <cellStyle name="Suma 17 5" xfId="54156" xr:uid="{00000000-0005-0000-0000-00008ED30000}"/>
    <cellStyle name="Suma 18" xfId="54157" xr:uid="{00000000-0005-0000-0000-00008FD30000}"/>
    <cellStyle name="Suma 18 2" xfId="54158" xr:uid="{00000000-0005-0000-0000-000090D30000}"/>
    <cellStyle name="Suma 18 2 2" xfId="54159" xr:uid="{00000000-0005-0000-0000-000091D30000}"/>
    <cellStyle name="Suma 18 2 3" xfId="54160" xr:uid="{00000000-0005-0000-0000-000092D30000}"/>
    <cellStyle name="Suma 18 3" xfId="54161" xr:uid="{00000000-0005-0000-0000-000093D30000}"/>
    <cellStyle name="Suma 18 3 2" xfId="54162" xr:uid="{00000000-0005-0000-0000-000094D30000}"/>
    <cellStyle name="Suma 18 3 3" xfId="54163" xr:uid="{00000000-0005-0000-0000-000095D30000}"/>
    <cellStyle name="Suma 18 4" xfId="54164" xr:uid="{00000000-0005-0000-0000-000096D30000}"/>
    <cellStyle name="Suma 18 5" xfId="54165" xr:uid="{00000000-0005-0000-0000-000097D30000}"/>
    <cellStyle name="Suma 19" xfId="54166" xr:uid="{00000000-0005-0000-0000-000098D30000}"/>
    <cellStyle name="Suma 19 2" xfId="54167" xr:uid="{00000000-0005-0000-0000-000099D30000}"/>
    <cellStyle name="Suma 19 2 2" xfId="54168" xr:uid="{00000000-0005-0000-0000-00009AD30000}"/>
    <cellStyle name="Suma 19 2 3" xfId="54169" xr:uid="{00000000-0005-0000-0000-00009BD30000}"/>
    <cellStyle name="Suma 19 3" xfId="54170" xr:uid="{00000000-0005-0000-0000-00009CD30000}"/>
    <cellStyle name="Suma 19 3 2" xfId="54171" xr:uid="{00000000-0005-0000-0000-00009DD30000}"/>
    <cellStyle name="Suma 19 3 3" xfId="54172" xr:uid="{00000000-0005-0000-0000-00009ED30000}"/>
    <cellStyle name="Suma 19 4" xfId="54173" xr:uid="{00000000-0005-0000-0000-00009FD30000}"/>
    <cellStyle name="Suma 19 5" xfId="54174" xr:uid="{00000000-0005-0000-0000-0000A0D30000}"/>
    <cellStyle name="Suma 2" xfId="54175" xr:uid="{00000000-0005-0000-0000-0000A1D30000}"/>
    <cellStyle name="Suma 2 10" xfId="54176" xr:uid="{00000000-0005-0000-0000-0000A2D30000}"/>
    <cellStyle name="Suma 2 10 2" xfId="54177" xr:uid="{00000000-0005-0000-0000-0000A3D30000}"/>
    <cellStyle name="Suma 2 10 2 2" xfId="54178" xr:uid="{00000000-0005-0000-0000-0000A4D30000}"/>
    <cellStyle name="Suma 2 10 2 3" xfId="54179" xr:uid="{00000000-0005-0000-0000-0000A5D30000}"/>
    <cellStyle name="Suma 2 10 2 4" xfId="54180" xr:uid="{00000000-0005-0000-0000-0000A6D30000}"/>
    <cellStyle name="Suma 2 10 3" xfId="54181" xr:uid="{00000000-0005-0000-0000-0000A7D30000}"/>
    <cellStyle name="Suma 2 10 3 2" xfId="54182" xr:uid="{00000000-0005-0000-0000-0000A8D30000}"/>
    <cellStyle name="Suma 2 10 3 3" xfId="54183" xr:uid="{00000000-0005-0000-0000-0000A9D30000}"/>
    <cellStyle name="Suma 2 10 4" xfId="54184" xr:uid="{00000000-0005-0000-0000-0000AAD30000}"/>
    <cellStyle name="Suma 2 10 4 2" xfId="54185" xr:uid="{00000000-0005-0000-0000-0000ABD30000}"/>
    <cellStyle name="Suma 2 10 5" xfId="54186" xr:uid="{00000000-0005-0000-0000-0000ACD30000}"/>
    <cellStyle name="Suma 2 11" xfId="54187" xr:uid="{00000000-0005-0000-0000-0000ADD30000}"/>
    <cellStyle name="Suma 2 11 2" xfId="54188" xr:uid="{00000000-0005-0000-0000-0000AED30000}"/>
    <cellStyle name="Suma 2 11 2 2" xfId="54189" xr:uid="{00000000-0005-0000-0000-0000AFD30000}"/>
    <cellStyle name="Suma 2 11 2 3" xfId="54190" xr:uid="{00000000-0005-0000-0000-0000B0D30000}"/>
    <cellStyle name="Suma 2 11 2 4" xfId="54191" xr:uid="{00000000-0005-0000-0000-0000B1D30000}"/>
    <cellStyle name="Suma 2 11 3" xfId="54192" xr:uid="{00000000-0005-0000-0000-0000B2D30000}"/>
    <cellStyle name="Suma 2 11 3 2" xfId="54193" xr:uid="{00000000-0005-0000-0000-0000B3D30000}"/>
    <cellStyle name="Suma 2 11 3 3" xfId="54194" xr:uid="{00000000-0005-0000-0000-0000B4D30000}"/>
    <cellStyle name="Suma 2 11 3 4" xfId="54195" xr:uid="{00000000-0005-0000-0000-0000B5D30000}"/>
    <cellStyle name="Suma 2 11 4" xfId="54196" xr:uid="{00000000-0005-0000-0000-0000B6D30000}"/>
    <cellStyle name="Suma 2 11 5" xfId="54197" xr:uid="{00000000-0005-0000-0000-0000B7D30000}"/>
    <cellStyle name="Suma 2 12" xfId="54198" xr:uid="{00000000-0005-0000-0000-0000B8D30000}"/>
    <cellStyle name="Suma 2 12 2" xfId="54199" xr:uid="{00000000-0005-0000-0000-0000B9D30000}"/>
    <cellStyle name="Suma 2 12 2 2" xfId="54200" xr:uid="{00000000-0005-0000-0000-0000BAD30000}"/>
    <cellStyle name="Suma 2 12 2 3" xfId="54201" xr:uid="{00000000-0005-0000-0000-0000BBD30000}"/>
    <cellStyle name="Suma 2 12 2 4" xfId="54202" xr:uid="{00000000-0005-0000-0000-0000BCD30000}"/>
    <cellStyle name="Suma 2 12 3" xfId="54203" xr:uid="{00000000-0005-0000-0000-0000BDD30000}"/>
    <cellStyle name="Suma 2 12 3 2" xfId="54204" xr:uid="{00000000-0005-0000-0000-0000BED30000}"/>
    <cellStyle name="Suma 2 12 3 3" xfId="54205" xr:uid="{00000000-0005-0000-0000-0000BFD30000}"/>
    <cellStyle name="Suma 2 12 3 4" xfId="54206" xr:uid="{00000000-0005-0000-0000-0000C0D30000}"/>
    <cellStyle name="Suma 2 12 4" xfId="54207" xr:uid="{00000000-0005-0000-0000-0000C1D30000}"/>
    <cellStyle name="Suma 2 12 5" xfId="54208" xr:uid="{00000000-0005-0000-0000-0000C2D30000}"/>
    <cellStyle name="Suma 2 13" xfId="54209" xr:uid="{00000000-0005-0000-0000-0000C3D30000}"/>
    <cellStyle name="Suma 2 13 2" xfId="54210" xr:uid="{00000000-0005-0000-0000-0000C4D30000}"/>
    <cellStyle name="Suma 2 13 2 2" xfId="54211" xr:uid="{00000000-0005-0000-0000-0000C5D30000}"/>
    <cellStyle name="Suma 2 13 2 3" xfId="54212" xr:uid="{00000000-0005-0000-0000-0000C6D30000}"/>
    <cellStyle name="Suma 2 13 3" xfId="54213" xr:uid="{00000000-0005-0000-0000-0000C7D30000}"/>
    <cellStyle name="Suma 2 13 3 2" xfId="54214" xr:uid="{00000000-0005-0000-0000-0000C8D30000}"/>
    <cellStyle name="Suma 2 13 3 3" xfId="54215" xr:uid="{00000000-0005-0000-0000-0000C9D30000}"/>
    <cellStyle name="Suma 2 13 4" xfId="54216" xr:uid="{00000000-0005-0000-0000-0000CAD30000}"/>
    <cellStyle name="Suma 2 13 5" xfId="54217" xr:uid="{00000000-0005-0000-0000-0000CBD30000}"/>
    <cellStyle name="Suma 2 14" xfId="54218" xr:uid="{00000000-0005-0000-0000-0000CCD30000}"/>
    <cellStyle name="Suma 2 14 2" xfId="54219" xr:uid="{00000000-0005-0000-0000-0000CDD30000}"/>
    <cellStyle name="Suma 2 14 2 2" xfId="54220" xr:uid="{00000000-0005-0000-0000-0000CED30000}"/>
    <cellStyle name="Suma 2 14 2 3" xfId="54221" xr:uid="{00000000-0005-0000-0000-0000CFD30000}"/>
    <cellStyle name="Suma 2 14 3" xfId="54222" xr:uid="{00000000-0005-0000-0000-0000D0D30000}"/>
    <cellStyle name="Suma 2 14 3 2" xfId="54223" xr:uid="{00000000-0005-0000-0000-0000D1D30000}"/>
    <cellStyle name="Suma 2 14 3 3" xfId="54224" xr:uid="{00000000-0005-0000-0000-0000D2D30000}"/>
    <cellStyle name="Suma 2 14 4" xfId="54225" xr:uid="{00000000-0005-0000-0000-0000D3D30000}"/>
    <cellStyle name="Suma 2 14 5" xfId="54226" xr:uid="{00000000-0005-0000-0000-0000D4D30000}"/>
    <cellStyle name="Suma 2 15" xfId="54227" xr:uid="{00000000-0005-0000-0000-0000D5D30000}"/>
    <cellStyle name="Suma 2 15 2" xfId="54228" xr:uid="{00000000-0005-0000-0000-0000D6D30000}"/>
    <cellStyle name="Suma 2 15 2 2" xfId="54229" xr:uid="{00000000-0005-0000-0000-0000D7D30000}"/>
    <cellStyle name="Suma 2 15 2 3" xfId="54230" xr:uid="{00000000-0005-0000-0000-0000D8D30000}"/>
    <cellStyle name="Suma 2 15 3" xfId="54231" xr:uid="{00000000-0005-0000-0000-0000D9D30000}"/>
    <cellStyle name="Suma 2 15 3 2" xfId="54232" xr:uid="{00000000-0005-0000-0000-0000DAD30000}"/>
    <cellStyle name="Suma 2 15 3 3" xfId="54233" xr:uid="{00000000-0005-0000-0000-0000DBD30000}"/>
    <cellStyle name="Suma 2 15 4" xfId="54234" xr:uid="{00000000-0005-0000-0000-0000DCD30000}"/>
    <cellStyle name="Suma 2 15 5" xfId="54235" xr:uid="{00000000-0005-0000-0000-0000DDD30000}"/>
    <cellStyle name="Suma 2 16" xfId="54236" xr:uid="{00000000-0005-0000-0000-0000DED30000}"/>
    <cellStyle name="Suma 2 16 2" xfId="54237" xr:uid="{00000000-0005-0000-0000-0000DFD30000}"/>
    <cellStyle name="Suma 2 16 2 2" xfId="54238" xr:uid="{00000000-0005-0000-0000-0000E0D30000}"/>
    <cellStyle name="Suma 2 16 2 3" xfId="54239" xr:uid="{00000000-0005-0000-0000-0000E1D30000}"/>
    <cellStyle name="Suma 2 16 3" xfId="54240" xr:uid="{00000000-0005-0000-0000-0000E2D30000}"/>
    <cellStyle name="Suma 2 16 3 2" xfId="54241" xr:uid="{00000000-0005-0000-0000-0000E3D30000}"/>
    <cellStyle name="Suma 2 16 3 3" xfId="54242" xr:uid="{00000000-0005-0000-0000-0000E4D30000}"/>
    <cellStyle name="Suma 2 16 4" xfId="54243" xr:uid="{00000000-0005-0000-0000-0000E5D30000}"/>
    <cellStyle name="Suma 2 16 5" xfId="54244" xr:uid="{00000000-0005-0000-0000-0000E6D30000}"/>
    <cellStyle name="Suma 2 17" xfId="54245" xr:uid="{00000000-0005-0000-0000-0000E7D30000}"/>
    <cellStyle name="Suma 2 17 2" xfId="54246" xr:uid="{00000000-0005-0000-0000-0000E8D30000}"/>
    <cellStyle name="Suma 2 17 2 2" xfId="54247" xr:uid="{00000000-0005-0000-0000-0000E9D30000}"/>
    <cellStyle name="Suma 2 17 2 3" xfId="54248" xr:uid="{00000000-0005-0000-0000-0000EAD30000}"/>
    <cellStyle name="Suma 2 17 3" xfId="54249" xr:uid="{00000000-0005-0000-0000-0000EBD30000}"/>
    <cellStyle name="Suma 2 17 3 2" xfId="54250" xr:uid="{00000000-0005-0000-0000-0000ECD30000}"/>
    <cellStyle name="Suma 2 17 3 3" xfId="54251" xr:uid="{00000000-0005-0000-0000-0000EDD30000}"/>
    <cellStyle name="Suma 2 17 4" xfId="54252" xr:uid="{00000000-0005-0000-0000-0000EED30000}"/>
    <cellStyle name="Suma 2 17 5" xfId="54253" xr:uid="{00000000-0005-0000-0000-0000EFD30000}"/>
    <cellStyle name="Suma 2 18" xfId="54254" xr:uid="{00000000-0005-0000-0000-0000F0D30000}"/>
    <cellStyle name="Suma 2 18 2" xfId="54255" xr:uid="{00000000-0005-0000-0000-0000F1D30000}"/>
    <cellStyle name="Suma 2 18 2 2" xfId="54256" xr:uid="{00000000-0005-0000-0000-0000F2D30000}"/>
    <cellStyle name="Suma 2 18 2 3" xfId="54257" xr:uid="{00000000-0005-0000-0000-0000F3D30000}"/>
    <cellStyle name="Suma 2 18 3" xfId="54258" xr:uid="{00000000-0005-0000-0000-0000F4D30000}"/>
    <cellStyle name="Suma 2 18 3 2" xfId="54259" xr:uid="{00000000-0005-0000-0000-0000F5D30000}"/>
    <cellStyle name="Suma 2 18 3 3" xfId="54260" xr:uid="{00000000-0005-0000-0000-0000F6D30000}"/>
    <cellStyle name="Suma 2 18 4" xfId="54261" xr:uid="{00000000-0005-0000-0000-0000F7D30000}"/>
    <cellStyle name="Suma 2 18 5" xfId="54262" xr:uid="{00000000-0005-0000-0000-0000F8D30000}"/>
    <cellStyle name="Suma 2 19" xfId="54263" xr:uid="{00000000-0005-0000-0000-0000F9D30000}"/>
    <cellStyle name="Suma 2 19 2" xfId="54264" xr:uid="{00000000-0005-0000-0000-0000FAD30000}"/>
    <cellStyle name="Suma 2 19 2 2" xfId="54265" xr:uid="{00000000-0005-0000-0000-0000FBD30000}"/>
    <cellStyle name="Suma 2 19 2 3" xfId="54266" xr:uid="{00000000-0005-0000-0000-0000FCD30000}"/>
    <cellStyle name="Suma 2 19 3" xfId="54267" xr:uid="{00000000-0005-0000-0000-0000FDD30000}"/>
    <cellStyle name="Suma 2 19 3 2" xfId="54268" xr:uid="{00000000-0005-0000-0000-0000FED30000}"/>
    <cellStyle name="Suma 2 19 3 3" xfId="54269" xr:uid="{00000000-0005-0000-0000-0000FFD30000}"/>
    <cellStyle name="Suma 2 19 4" xfId="54270" xr:uid="{00000000-0005-0000-0000-000000D40000}"/>
    <cellStyle name="Suma 2 19 5" xfId="54271" xr:uid="{00000000-0005-0000-0000-000001D40000}"/>
    <cellStyle name="Suma 2 2" xfId="54272" xr:uid="{00000000-0005-0000-0000-000002D40000}"/>
    <cellStyle name="Suma 2 2 10" xfId="54273" xr:uid="{00000000-0005-0000-0000-000003D40000}"/>
    <cellStyle name="Suma 2 2 10 2" xfId="54274" xr:uid="{00000000-0005-0000-0000-000004D40000}"/>
    <cellStyle name="Suma 2 2 10 2 2" xfId="54275" xr:uid="{00000000-0005-0000-0000-000005D40000}"/>
    <cellStyle name="Suma 2 2 10 2 3" xfId="54276" xr:uid="{00000000-0005-0000-0000-000006D40000}"/>
    <cellStyle name="Suma 2 2 10 3" xfId="54277" xr:uid="{00000000-0005-0000-0000-000007D40000}"/>
    <cellStyle name="Suma 2 2 10 3 2" xfId="54278" xr:uid="{00000000-0005-0000-0000-000008D40000}"/>
    <cellStyle name="Suma 2 2 10 3 3" xfId="54279" xr:uid="{00000000-0005-0000-0000-000009D40000}"/>
    <cellStyle name="Suma 2 2 10 4" xfId="54280" xr:uid="{00000000-0005-0000-0000-00000AD40000}"/>
    <cellStyle name="Suma 2 2 10 5" xfId="54281" xr:uid="{00000000-0005-0000-0000-00000BD40000}"/>
    <cellStyle name="Suma 2 2 11" xfId="54282" xr:uid="{00000000-0005-0000-0000-00000CD40000}"/>
    <cellStyle name="Suma 2 2 11 2" xfId="54283" xr:uid="{00000000-0005-0000-0000-00000DD40000}"/>
    <cellStyle name="Suma 2 2 11 2 2" xfId="54284" xr:uid="{00000000-0005-0000-0000-00000ED40000}"/>
    <cellStyle name="Suma 2 2 11 2 3" xfId="54285" xr:uid="{00000000-0005-0000-0000-00000FD40000}"/>
    <cellStyle name="Suma 2 2 11 3" xfId="54286" xr:uid="{00000000-0005-0000-0000-000010D40000}"/>
    <cellStyle name="Suma 2 2 11 3 2" xfId="54287" xr:uid="{00000000-0005-0000-0000-000011D40000}"/>
    <cellStyle name="Suma 2 2 11 3 3" xfId="54288" xr:uid="{00000000-0005-0000-0000-000012D40000}"/>
    <cellStyle name="Suma 2 2 11 4" xfId="54289" xr:uid="{00000000-0005-0000-0000-000013D40000}"/>
    <cellStyle name="Suma 2 2 11 5" xfId="54290" xr:uid="{00000000-0005-0000-0000-000014D40000}"/>
    <cellStyle name="Suma 2 2 12" xfId="54291" xr:uid="{00000000-0005-0000-0000-000015D40000}"/>
    <cellStyle name="Suma 2 2 12 2" xfId="54292" xr:uid="{00000000-0005-0000-0000-000016D40000}"/>
    <cellStyle name="Suma 2 2 12 2 2" xfId="54293" xr:uid="{00000000-0005-0000-0000-000017D40000}"/>
    <cellStyle name="Suma 2 2 12 2 3" xfId="54294" xr:uid="{00000000-0005-0000-0000-000018D40000}"/>
    <cellStyle name="Suma 2 2 12 3" xfId="54295" xr:uid="{00000000-0005-0000-0000-000019D40000}"/>
    <cellStyle name="Suma 2 2 12 3 2" xfId="54296" xr:uid="{00000000-0005-0000-0000-00001AD40000}"/>
    <cellStyle name="Suma 2 2 12 3 3" xfId="54297" xr:uid="{00000000-0005-0000-0000-00001BD40000}"/>
    <cellStyle name="Suma 2 2 12 4" xfId="54298" xr:uid="{00000000-0005-0000-0000-00001CD40000}"/>
    <cellStyle name="Suma 2 2 12 5" xfId="54299" xr:uid="{00000000-0005-0000-0000-00001DD40000}"/>
    <cellStyle name="Suma 2 2 13" xfId="54300" xr:uid="{00000000-0005-0000-0000-00001ED40000}"/>
    <cellStyle name="Suma 2 2 13 2" xfId="54301" xr:uid="{00000000-0005-0000-0000-00001FD40000}"/>
    <cellStyle name="Suma 2 2 13 2 2" xfId="54302" xr:uid="{00000000-0005-0000-0000-000020D40000}"/>
    <cellStyle name="Suma 2 2 13 2 3" xfId="54303" xr:uid="{00000000-0005-0000-0000-000021D40000}"/>
    <cellStyle name="Suma 2 2 13 3" xfId="54304" xr:uid="{00000000-0005-0000-0000-000022D40000}"/>
    <cellStyle name="Suma 2 2 13 3 2" xfId="54305" xr:uid="{00000000-0005-0000-0000-000023D40000}"/>
    <cellStyle name="Suma 2 2 13 3 3" xfId="54306" xr:uid="{00000000-0005-0000-0000-000024D40000}"/>
    <cellStyle name="Suma 2 2 13 4" xfId="54307" xr:uid="{00000000-0005-0000-0000-000025D40000}"/>
    <cellStyle name="Suma 2 2 13 5" xfId="54308" xr:uid="{00000000-0005-0000-0000-000026D40000}"/>
    <cellStyle name="Suma 2 2 14" xfId="54309" xr:uid="{00000000-0005-0000-0000-000027D40000}"/>
    <cellStyle name="Suma 2 2 14 2" xfId="54310" xr:uid="{00000000-0005-0000-0000-000028D40000}"/>
    <cellStyle name="Suma 2 2 14 2 2" xfId="54311" xr:uid="{00000000-0005-0000-0000-000029D40000}"/>
    <cellStyle name="Suma 2 2 14 2 3" xfId="54312" xr:uid="{00000000-0005-0000-0000-00002AD40000}"/>
    <cellStyle name="Suma 2 2 14 3" xfId="54313" xr:uid="{00000000-0005-0000-0000-00002BD40000}"/>
    <cellStyle name="Suma 2 2 14 3 2" xfId="54314" xr:uid="{00000000-0005-0000-0000-00002CD40000}"/>
    <cellStyle name="Suma 2 2 14 3 3" xfId="54315" xr:uid="{00000000-0005-0000-0000-00002DD40000}"/>
    <cellStyle name="Suma 2 2 14 4" xfId="54316" xr:uid="{00000000-0005-0000-0000-00002ED40000}"/>
    <cellStyle name="Suma 2 2 14 5" xfId="54317" xr:uid="{00000000-0005-0000-0000-00002FD40000}"/>
    <cellStyle name="Suma 2 2 15" xfId="54318" xr:uid="{00000000-0005-0000-0000-000030D40000}"/>
    <cellStyle name="Suma 2 2 15 2" xfId="54319" xr:uid="{00000000-0005-0000-0000-000031D40000}"/>
    <cellStyle name="Suma 2 2 15 2 2" xfId="54320" xr:uid="{00000000-0005-0000-0000-000032D40000}"/>
    <cellStyle name="Suma 2 2 15 2 3" xfId="54321" xr:uid="{00000000-0005-0000-0000-000033D40000}"/>
    <cellStyle name="Suma 2 2 15 3" xfId="54322" xr:uid="{00000000-0005-0000-0000-000034D40000}"/>
    <cellStyle name="Suma 2 2 15 3 2" xfId="54323" xr:uid="{00000000-0005-0000-0000-000035D40000}"/>
    <cellStyle name="Suma 2 2 15 3 3" xfId="54324" xr:uid="{00000000-0005-0000-0000-000036D40000}"/>
    <cellStyle name="Suma 2 2 15 4" xfId="54325" xr:uid="{00000000-0005-0000-0000-000037D40000}"/>
    <cellStyle name="Suma 2 2 15 5" xfId="54326" xr:uid="{00000000-0005-0000-0000-000038D40000}"/>
    <cellStyle name="Suma 2 2 16" xfId="54327" xr:uid="{00000000-0005-0000-0000-000039D40000}"/>
    <cellStyle name="Suma 2 2 16 2" xfId="54328" xr:uid="{00000000-0005-0000-0000-00003AD40000}"/>
    <cellStyle name="Suma 2 2 16 2 2" xfId="54329" xr:uid="{00000000-0005-0000-0000-00003BD40000}"/>
    <cellStyle name="Suma 2 2 16 2 3" xfId="54330" xr:uid="{00000000-0005-0000-0000-00003CD40000}"/>
    <cellStyle name="Suma 2 2 16 3" xfId="54331" xr:uid="{00000000-0005-0000-0000-00003DD40000}"/>
    <cellStyle name="Suma 2 2 16 3 2" xfId="54332" xr:uid="{00000000-0005-0000-0000-00003ED40000}"/>
    <cellStyle name="Suma 2 2 16 3 3" xfId="54333" xr:uid="{00000000-0005-0000-0000-00003FD40000}"/>
    <cellStyle name="Suma 2 2 16 4" xfId="54334" xr:uid="{00000000-0005-0000-0000-000040D40000}"/>
    <cellStyle name="Suma 2 2 16 5" xfId="54335" xr:uid="{00000000-0005-0000-0000-000041D40000}"/>
    <cellStyle name="Suma 2 2 17" xfId="54336" xr:uid="{00000000-0005-0000-0000-000042D40000}"/>
    <cellStyle name="Suma 2 2 17 2" xfId="54337" xr:uid="{00000000-0005-0000-0000-000043D40000}"/>
    <cellStyle name="Suma 2 2 17 2 2" xfId="54338" xr:uid="{00000000-0005-0000-0000-000044D40000}"/>
    <cellStyle name="Suma 2 2 17 2 3" xfId="54339" xr:uid="{00000000-0005-0000-0000-000045D40000}"/>
    <cellStyle name="Suma 2 2 17 3" xfId="54340" xr:uid="{00000000-0005-0000-0000-000046D40000}"/>
    <cellStyle name="Suma 2 2 17 3 2" xfId="54341" xr:uid="{00000000-0005-0000-0000-000047D40000}"/>
    <cellStyle name="Suma 2 2 17 3 3" xfId="54342" xr:uid="{00000000-0005-0000-0000-000048D40000}"/>
    <cellStyle name="Suma 2 2 17 4" xfId="54343" xr:uid="{00000000-0005-0000-0000-000049D40000}"/>
    <cellStyle name="Suma 2 2 17 5" xfId="54344" xr:uid="{00000000-0005-0000-0000-00004AD40000}"/>
    <cellStyle name="Suma 2 2 18" xfId="54345" xr:uid="{00000000-0005-0000-0000-00004BD40000}"/>
    <cellStyle name="Suma 2 2 18 2" xfId="54346" xr:uid="{00000000-0005-0000-0000-00004CD40000}"/>
    <cellStyle name="Suma 2 2 18 2 2" xfId="54347" xr:uid="{00000000-0005-0000-0000-00004DD40000}"/>
    <cellStyle name="Suma 2 2 18 2 3" xfId="54348" xr:uid="{00000000-0005-0000-0000-00004ED40000}"/>
    <cellStyle name="Suma 2 2 18 3" xfId="54349" xr:uid="{00000000-0005-0000-0000-00004FD40000}"/>
    <cellStyle name="Suma 2 2 18 3 2" xfId="54350" xr:uid="{00000000-0005-0000-0000-000050D40000}"/>
    <cellStyle name="Suma 2 2 18 3 3" xfId="54351" xr:uid="{00000000-0005-0000-0000-000051D40000}"/>
    <cellStyle name="Suma 2 2 18 4" xfId="54352" xr:uid="{00000000-0005-0000-0000-000052D40000}"/>
    <cellStyle name="Suma 2 2 18 5" xfId="54353" xr:uid="{00000000-0005-0000-0000-000053D40000}"/>
    <cellStyle name="Suma 2 2 19" xfId="54354" xr:uid="{00000000-0005-0000-0000-000054D40000}"/>
    <cellStyle name="Suma 2 2 19 2" xfId="54355" xr:uid="{00000000-0005-0000-0000-000055D40000}"/>
    <cellStyle name="Suma 2 2 19 2 2" xfId="54356" xr:uid="{00000000-0005-0000-0000-000056D40000}"/>
    <cellStyle name="Suma 2 2 19 2 3" xfId="54357" xr:uid="{00000000-0005-0000-0000-000057D40000}"/>
    <cellStyle name="Suma 2 2 19 3" xfId="54358" xr:uid="{00000000-0005-0000-0000-000058D40000}"/>
    <cellStyle name="Suma 2 2 19 3 2" xfId="54359" xr:uid="{00000000-0005-0000-0000-000059D40000}"/>
    <cellStyle name="Suma 2 2 19 3 3" xfId="54360" xr:uid="{00000000-0005-0000-0000-00005AD40000}"/>
    <cellStyle name="Suma 2 2 19 4" xfId="54361" xr:uid="{00000000-0005-0000-0000-00005BD40000}"/>
    <cellStyle name="Suma 2 2 19 5" xfId="54362" xr:uid="{00000000-0005-0000-0000-00005CD40000}"/>
    <cellStyle name="Suma 2 2 2" xfId="54363" xr:uid="{00000000-0005-0000-0000-00005DD40000}"/>
    <cellStyle name="Suma 2 2 2 2" xfId="54364" xr:uid="{00000000-0005-0000-0000-00005ED40000}"/>
    <cellStyle name="Suma 2 2 2 2 2" xfId="54365" xr:uid="{00000000-0005-0000-0000-00005FD40000}"/>
    <cellStyle name="Suma 2 2 2 2 3" xfId="54366" xr:uid="{00000000-0005-0000-0000-000060D40000}"/>
    <cellStyle name="Suma 2 2 2 2 4" xfId="54367" xr:uid="{00000000-0005-0000-0000-000061D40000}"/>
    <cellStyle name="Suma 2 2 2 3" xfId="54368" xr:uid="{00000000-0005-0000-0000-000062D40000}"/>
    <cellStyle name="Suma 2 2 2 3 2" xfId="54369" xr:uid="{00000000-0005-0000-0000-000063D40000}"/>
    <cellStyle name="Suma 2 2 2 3 3" xfId="54370" xr:uid="{00000000-0005-0000-0000-000064D40000}"/>
    <cellStyle name="Suma 2 2 2 4" xfId="54371" xr:uid="{00000000-0005-0000-0000-000065D40000}"/>
    <cellStyle name="Suma 2 2 2 4 2" xfId="54372" xr:uid="{00000000-0005-0000-0000-000066D40000}"/>
    <cellStyle name="Suma 2 2 2 5" xfId="54373" xr:uid="{00000000-0005-0000-0000-000067D40000}"/>
    <cellStyle name="Suma 2 2 20" xfId="54374" xr:uid="{00000000-0005-0000-0000-000068D40000}"/>
    <cellStyle name="Suma 2 2 20 2" xfId="54375" xr:uid="{00000000-0005-0000-0000-000069D40000}"/>
    <cellStyle name="Suma 2 2 21" xfId="54376" xr:uid="{00000000-0005-0000-0000-00006AD40000}"/>
    <cellStyle name="Suma 2 2 22" xfId="54377" xr:uid="{00000000-0005-0000-0000-00006BD40000}"/>
    <cellStyle name="Suma 2 2 3" xfId="54378" xr:uid="{00000000-0005-0000-0000-00006CD40000}"/>
    <cellStyle name="Suma 2 2 3 2" xfId="54379" xr:uid="{00000000-0005-0000-0000-00006DD40000}"/>
    <cellStyle name="Suma 2 2 3 2 2" xfId="54380" xr:uid="{00000000-0005-0000-0000-00006ED40000}"/>
    <cellStyle name="Suma 2 2 3 2 3" xfId="54381" xr:uid="{00000000-0005-0000-0000-00006FD40000}"/>
    <cellStyle name="Suma 2 2 3 2 4" xfId="54382" xr:uid="{00000000-0005-0000-0000-000070D40000}"/>
    <cellStyle name="Suma 2 2 3 3" xfId="54383" xr:uid="{00000000-0005-0000-0000-000071D40000}"/>
    <cellStyle name="Suma 2 2 3 3 2" xfId="54384" xr:uid="{00000000-0005-0000-0000-000072D40000}"/>
    <cellStyle name="Suma 2 2 3 3 3" xfId="54385" xr:uid="{00000000-0005-0000-0000-000073D40000}"/>
    <cellStyle name="Suma 2 2 3 4" xfId="54386" xr:uid="{00000000-0005-0000-0000-000074D40000}"/>
    <cellStyle name="Suma 2 2 3 4 2" xfId="54387" xr:uid="{00000000-0005-0000-0000-000075D40000}"/>
    <cellStyle name="Suma 2 2 3 5" xfId="54388" xr:uid="{00000000-0005-0000-0000-000076D40000}"/>
    <cellStyle name="Suma 2 2 4" xfId="54389" xr:uid="{00000000-0005-0000-0000-000077D40000}"/>
    <cellStyle name="Suma 2 2 4 2" xfId="54390" xr:uid="{00000000-0005-0000-0000-000078D40000}"/>
    <cellStyle name="Suma 2 2 4 2 2" xfId="54391" xr:uid="{00000000-0005-0000-0000-000079D40000}"/>
    <cellStyle name="Suma 2 2 4 2 3" xfId="54392" xr:uid="{00000000-0005-0000-0000-00007AD40000}"/>
    <cellStyle name="Suma 2 2 4 2 4" xfId="54393" xr:uid="{00000000-0005-0000-0000-00007BD40000}"/>
    <cellStyle name="Suma 2 2 4 3" xfId="54394" xr:uid="{00000000-0005-0000-0000-00007CD40000}"/>
    <cellStyle name="Suma 2 2 4 3 2" xfId="54395" xr:uid="{00000000-0005-0000-0000-00007DD40000}"/>
    <cellStyle name="Suma 2 2 4 3 3" xfId="54396" xr:uid="{00000000-0005-0000-0000-00007ED40000}"/>
    <cellStyle name="Suma 2 2 4 4" xfId="54397" xr:uid="{00000000-0005-0000-0000-00007FD40000}"/>
    <cellStyle name="Suma 2 2 4 4 2" xfId="54398" xr:uid="{00000000-0005-0000-0000-000080D40000}"/>
    <cellStyle name="Suma 2 2 4 5" xfId="54399" xr:uid="{00000000-0005-0000-0000-000081D40000}"/>
    <cellStyle name="Suma 2 2 4 6" xfId="54400" xr:uid="{00000000-0005-0000-0000-000082D40000}"/>
    <cellStyle name="Suma 2 2 5" xfId="54401" xr:uid="{00000000-0005-0000-0000-000083D40000}"/>
    <cellStyle name="Suma 2 2 5 2" xfId="54402" xr:uid="{00000000-0005-0000-0000-000084D40000}"/>
    <cellStyle name="Suma 2 2 5 2 2" xfId="54403" xr:uid="{00000000-0005-0000-0000-000085D40000}"/>
    <cellStyle name="Suma 2 2 5 2 3" xfId="54404" xr:uid="{00000000-0005-0000-0000-000086D40000}"/>
    <cellStyle name="Suma 2 2 5 3" xfId="54405" xr:uid="{00000000-0005-0000-0000-000087D40000}"/>
    <cellStyle name="Suma 2 2 5 3 2" xfId="54406" xr:uid="{00000000-0005-0000-0000-000088D40000}"/>
    <cellStyle name="Suma 2 2 5 3 3" xfId="54407" xr:uid="{00000000-0005-0000-0000-000089D40000}"/>
    <cellStyle name="Suma 2 2 5 4" xfId="54408" xr:uid="{00000000-0005-0000-0000-00008AD40000}"/>
    <cellStyle name="Suma 2 2 5 5" xfId="54409" xr:uid="{00000000-0005-0000-0000-00008BD40000}"/>
    <cellStyle name="Suma 2 2 6" xfId="54410" xr:uid="{00000000-0005-0000-0000-00008CD40000}"/>
    <cellStyle name="Suma 2 2 6 2" xfId="54411" xr:uid="{00000000-0005-0000-0000-00008DD40000}"/>
    <cellStyle name="Suma 2 2 6 2 2" xfId="54412" xr:uid="{00000000-0005-0000-0000-00008ED40000}"/>
    <cellStyle name="Suma 2 2 6 2 3" xfId="54413" xr:uid="{00000000-0005-0000-0000-00008FD40000}"/>
    <cellStyle name="Suma 2 2 6 3" xfId="54414" xr:uid="{00000000-0005-0000-0000-000090D40000}"/>
    <cellStyle name="Suma 2 2 6 3 2" xfId="54415" xr:uid="{00000000-0005-0000-0000-000091D40000}"/>
    <cellStyle name="Suma 2 2 6 3 3" xfId="54416" xr:uid="{00000000-0005-0000-0000-000092D40000}"/>
    <cellStyle name="Suma 2 2 6 4" xfId="54417" xr:uid="{00000000-0005-0000-0000-000093D40000}"/>
    <cellStyle name="Suma 2 2 6 5" xfId="54418" xr:uid="{00000000-0005-0000-0000-000094D40000}"/>
    <cellStyle name="Suma 2 2 7" xfId="54419" xr:uid="{00000000-0005-0000-0000-000095D40000}"/>
    <cellStyle name="Suma 2 2 7 2" xfId="54420" xr:uid="{00000000-0005-0000-0000-000096D40000}"/>
    <cellStyle name="Suma 2 2 7 2 2" xfId="54421" xr:uid="{00000000-0005-0000-0000-000097D40000}"/>
    <cellStyle name="Suma 2 2 7 2 3" xfId="54422" xr:uid="{00000000-0005-0000-0000-000098D40000}"/>
    <cellStyle name="Suma 2 2 7 3" xfId="54423" xr:uid="{00000000-0005-0000-0000-000099D40000}"/>
    <cellStyle name="Suma 2 2 7 3 2" xfId="54424" xr:uid="{00000000-0005-0000-0000-00009AD40000}"/>
    <cellStyle name="Suma 2 2 7 3 3" xfId="54425" xr:uid="{00000000-0005-0000-0000-00009BD40000}"/>
    <cellStyle name="Suma 2 2 7 4" xfId="54426" xr:uid="{00000000-0005-0000-0000-00009CD40000}"/>
    <cellStyle name="Suma 2 2 7 5" xfId="54427" xr:uid="{00000000-0005-0000-0000-00009DD40000}"/>
    <cellStyle name="Suma 2 2 8" xfId="54428" xr:uid="{00000000-0005-0000-0000-00009ED40000}"/>
    <cellStyle name="Suma 2 2 8 2" xfId="54429" xr:uid="{00000000-0005-0000-0000-00009FD40000}"/>
    <cellStyle name="Suma 2 2 8 2 2" xfId="54430" xr:uid="{00000000-0005-0000-0000-0000A0D40000}"/>
    <cellStyle name="Suma 2 2 8 2 3" xfId="54431" xr:uid="{00000000-0005-0000-0000-0000A1D40000}"/>
    <cellStyle name="Suma 2 2 8 3" xfId="54432" xr:uid="{00000000-0005-0000-0000-0000A2D40000}"/>
    <cellStyle name="Suma 2 2 8 3 2" xfId="54433" xr:uid="{00000000-0005-0000-0000-0000A3D40000}"/>
    <cellStyle name="Suma 2 2 8 3 3" xfId="54434" xr:uid="{00000000-0005-0000-0000-0000A4D40000}"/>
    <cellStyle name="Suma 2 2 8 4" xfId="54435" xr:uid="{00000000-0005-0000-0000-0000A5D40000}"/>
    <cellStyle name="Suma 2 2 8 5" xfId="54436" xr:uid="{00000000-0005-0000-0000-0000A6D40000}"/>
    <cellStyle name="Suma 2 2 9" xfId="54437" xr:uid="{00000000-0005-0000-0000-0000A7D40000}"/>
    <cellStyle name="Suma 2 2 9 2" xfId="54438" xr:uid="{00000000-0005-0000-0000-0000A8D40000}"/>
    <cellStyle name="Suma 2 2 9 2 2" xfId="54439" xr:uid="{00000000-0005-0000-0000-0000A9D40000}"/>
    <cellStyle name="Suma 2 2 9 2 3" xfId="54440" xr:uid="{00000000-0005-0000-0000-0000AAD40000}"/>
    <cellStyle name="Suma 2 2 9 3" xfId="54441" xr:uid="{00000000-0005-0000-0000-0000ABD40000}"/>
    <cellStyle name="Suma 2 2 9 3 2" xfId="54442" xr:uid="{00000000-0005-0000-0000-0000ACD40000}"/>
    <cellStyle name="Suma 2 2 9 3 3" xfId="54443" xr:uid="{00000000-0005-0000-0000-0000ADD40000}"/>
    <cellStyle name="Suma 2 2 9 4" xfId="54444" xr:uid="{00000000-0005-0000-0000-0000AED40000}"/>
    <cellStyle name="Suma 2 2 9 5" xfId="54445" xr:uid="{00000000-0005-0000-0000-0000AFD40000}"/>
    <cellStyle name="Suma 2 20" xfId="54446" xr:uid="{00000000-0005-0000-0000-0000B0D40000}"/>
    <cellStyle name="Suma 2 20 2" xfId="54447" xr:uid="{00000000-0005-0000-0000-0000B1D40000}"/>
    <cellStyle name="Suma 2 20 2 2" xfId="54448" xr:uid="{00000000-0005-0000-0000-0000B2D40000}"/>
    <cellStyle name="Suma 2 20 2 3" xfId="54449" xr:uid="{00000000-0005-0000-0000-0000B3D40000}"/>
    <cellStyle name="Suma 2 20 3" xfId="54450" xr:uid="{00000000-0005-0000-0000-0000B4D40000}"/>
    <cellStyle name="Suma 2 20 3 2" xfId="54451" xr:uid="{00000000-0005-0000-0000-0000B5D40000}"/>
    <cellStyle name="Suma 2 20 3 3" xfId="54452" xr:uid="{00000000-0005-0000-0000-0000B6D40000}"/>
    <cellStyle name="Suma 2 20 4" xfId="54453" xr:uid="{00000000-0005-0000-0000-0000B7D40000}"/>
    <cellStyle name="Suma 2 20 5" xfId="54454" xr:uid="{00000000-0005-0000-0000-0000B8D40000}"/>
    <cellStyle name="Suma 2 21" xfId="54455" xr:uid="{00000000-0005-0000-0000-0000B9D40000}"/>
    <cellStyle name="Suma 2 21 2" xfId="54456" xr:uid="{00000000-0005-0000-0000-0000BAD40000}"/>
    <cellStyle name="Suma 2 21 2 2" xfId="54457" xr:uid="{00000000-0005-0000-0000-0000BBD40000}"/>
    <cellStyle name="Suma 2 21 2 3" xfId="54458" xr:uid="{00000000-0005-0000-0000-0000BCD40000}"/>
    <cellStyle name="Suma 2 21 3" xfId="54459" xr:uid="{00000000-0005-0000-0000-0000BDD40000}"/>
    <cellStyle name="Suma 2 21 3 2" xfId="54460" xr:uid="{00000000-0005-0000-0000-0000BED40000}"/>
    <cellStyle name="Suma 2 21 3 3" xfId="54461" xr:uid="{00000000-0005-0000-0000-0000BFD40000}"/>
    <cellStyle name="Suma 2 21 4" xfId="54462" xr:uid="{00000000-0005-0000-0000-0000C0D40000}"/>
    <cellStyle name="Suma 2 21 5" xfId="54463" xr:uid="{00000000-0005-0000-0000-0000C1D40000}"/>
    <cellStyle name="Suma 2 22" xfId="54464" xr:uid="{00000000-0005-0000-0000-0000C2D40000}"/>
    <cellStyle name="Suma 2 22 2" xfId="54465" xr:uid="{00000000-0005-0000-0000-0000C3D40000}"/>
    <cellStyle name="Suma 2 22 2 2" xfId="54466" xr:uid="{00000000-0005-0000-0000-0000C4D40000}"/>
    <cellStyle name="Suma 2 22 2 3" xfId="54467" xr:uid="{00000000-0005-0000-0000-0000C5D40000}"/>
    <cellStyle name="Suma 2 22 3" xfId="54468" xr:uid="{00000000-0005-0000-0000-0000C6D40000}"/>
    <cellStyle name="Suma 2 22 3 2" xfId="54469" xr:uid="{00000000-0005-0000-0000-0000C7D40000}"/>
    <cellStyle name="Suma 2 22 3 3" xfId="54470" xr:uid="{00000000-0005-0000-0000-0000C8D40000}"/>
    <cellStyle name="Suma 2 22 4" xfId="54471" xr:uid="{00000000-0005-0000-0000-0000C9D40000}"/>
    <cellStyle name="Suma 2 22 5" xfId="54472" xr:uid="{00000000-0005-0000-0000-0000CAD40000}"/>
    <cellStyle name="Suma 2 23" xfId="54473" xr:uid="{00000000-0005-0000-0000-0000CBD40000}"/>
    <cellStyle name="Suma 2 23 2" xfId="54474" xr:uid="{00000000-0005-0000-0000-0000CCD40000}"/>
    <cellStyle name="Suma 2 23 2 2" xfId="54475" xr:uid="{00000000-0005-0000-0000-0000CDD40000}"/>
    <cellStyle name="Suma 2 23 2 3" xfId="54476" xr:uid="{00000000-0005-0000-0000-0000CED40000}"/>
    <cellStyle name="Suma 2 23 3" xfId="54477" xr:uid="{00000000-0005-0000-0000-0000CFD40000}"/>
    <cellStyle name="Suma 2 23 3 2" xfId="54478" xr:uid="{00000000-0005-0000-0000-0000D0D40000}"/>
    <cellStyle name="Suma 2 23 3 3" xfId="54479" xr:uid="{00000000-0005-0000-0000-0000D1D40000}"/>
    <cellStyle name="Suma 2 23 4" xfId="54480" xr:uid="{00000000-0005-0000-0000-0000D2D40000}"/>
    <cellStyle name="Suma 2 23 5" xfId="54481" xr:uid="{00000000-0005-0000-0000-0000D3D40000}"/>
    <cellStyle name="Suma 2 24" xfId="54482" xr:uid="{00000000-0005-0000-0000-0000D4D40000}"/>
    <cellStyle name="Suma 2 24 2" xfId="54483" xr:uid="{00000000-0005-0000-0000-0000D5D40000}"/>
    <cellStyle name="Suma 2 24 2 2" xfId="54484" xr:uid="{00000000-0005-0000-0000-0000D6D40000}"/>
    <cellStyle name="Suma 2 24 2 3" xfId="54485" xr:uid="{00000000-0005-0000-0000-0000D7D40000}"/>
    <cellStyle name="Suma 2 24 3" xfId="54486" xr:uid="{00000000-0005-0000-0000-0000D8D40000}"/>
    <cellStyle name="Suma 2 24 3 2" xfId="54487" xr:uid="{00000000-0005-0000-0000-0000D9D40000}"/>
    <cellStyle name="Suma 2 24 3 3" xfId="54488" xr:uid="{00000000-0005-0000-0000-0000DAD40000}"/>
    <cellStyle name="Suma 2 24 4" xfId="54489" xr:uid="{00000000-0005-0000-0000-0000DBD40000}"/>
    <cellStyle name="Suma 2 24 5" xfId="54490" xr:uid="{00000000-0005-0000-0000-0000DCD40000}"/>
    <cellStyle name="Suma 2 25" xfId="54491" xr:uid="{00000000-0005-0000-0000-0000DDD40000}"/>
    <cellStyle name="Suma 2 25 2" xfId="54492" xr:uid="{00000000-0005-0000-0000-0000DED40000}"/>
    <cellStyle name="Suma 2 25 2 2" xfId="54493" xr:uid="{00000000-0005-0000-0000-0000DFD40000}"/>
    <cellStyle name="Suma 2 25 2 3" xfId="54494" xr:uid="{00000000-0005-0000-0000-0000E0D40000}"/>
    <cellStyle name="Suma 2 25 3" xfId="54495" xr:uid="{00000000-0005-0000-0000-0000E1D40000}"/>
    <cellStyle name="Suma 2 25 3 2" xfId="54496" xr:uid="{00000000-0005-0000-0000-0000E2D40000}"/>
    <cellStyle name="Suma 2 25 3 3" xfId="54497" xr:uid="{00000000-0005-0000-0000-0000E3D40000}"/>
    <cellStyle name="Suma 2 25 4" xfId="54498" xr:uid="{00000000-0005-0000-0000-0000E4D40000}"/>
    <cellStyle name="Suma 2 25 5" xfId="54499" xr:uid="{00000000-0005-0000-0000-0000E5D40000}"/>
    <cellStyle name="Suma 2 26" xfId="54500" xr:uid="{00000000-0005-0000-0000-0000E6D40000}"/>
    <cellStyle name="Suma 2 26 2" xfId="54501" xr:uid="{00000000-0005-0000-0000-0000E7D40000}"/>
    <cellStyle name="Suma 2 26 2 2" xfId="54502" xr:uid="{00000000-0005-0000-0000-0000E8D40000}"/>
    <cellStyle name="Suma 2 26 2 3" xfId="54503" xr:uid="{00000000-0005-0000-0000-0000E9D40000}"/>
    <cellStyle name="Suma 2 26 3" xfId="54504" xr:uid="{00000000-0005-0000-0000-0000EAD40000}"/>
    <cellStyle name="Suma 2 26 3 2" xfId="54505" xr:uid="{00000000-0005-0000-0000-0000EBD40000}"/>
    <cellStyle name="Suma 2 26 3 3" xfId="54506" xr:uid="{00000000-0005-0000-0000-0000ECD40000}"/>
    <cellStyle name="Suma 2 26 4" xfId="54507" xr:uid="{00000000-0005-0000-0000-0000EDD40000}"/>
    <cellStyle name="Suma 2 26 5" xfId="54508" xr:uid="{00000000-0005-0000-0000-0000EED40000}"/>
    <cellStyle name="Suma 2 27" xfId="54509" xr:uid="{00000000-0005-0000-0000-0000EFD40000}"/>
    <cellStyle name="Suma 2 27 2" xfId="54510" xr:uid="{00000000-0005-0000-0000-0000F0D40000}"/>
    <cellStyle name="Suma 2 28" xfId="54511" xr:uid="{00000000-0005-0000-0000-0000F1D40000}"/>
    <cellStyle name="Suma 2 29" xfId="54512" xr:uid="{00000000-0005-0000-0000-0000F2D40000}"/>
    <cellStyle name="Suma 2 3" xfId="54513" xr:uid="{00000000-0005-0000-0000-0000F3D40000}"/>
    <cellStyle name="Suma 2 3 10" xfId="54514" xr:uid="{00000000-0005-0000-0000-0000F4D40000}"/>
    <cellStyle name="Suma 2 3 10 2" xfId="54515" xr:uid="{00000000-0005-0000-0000-0000F5D40000}"/>
    <cellStyle name="Suma 2 3 10 2 2" xfId="54516" xr:uid="{00000000-0005-0000-0000-0000F6D40000}"/>
    <cellStyle name="Suma 2 3 10 2 3" xfId="54517" xr:uid="{00000000-0005-0000-0000-0000F7D40000}"/>
    <cellStyle name="Suma 2 3 10 3" xfId="54518" xr:uid="{00000000-0005-0000-0000-0000F8D40000}"/>
    <cellStyle name="Suma 2 3 10 3 2" xfId="54519" xr:uid="{00000000-0005-0000-0000-0000F9D40000}"/>
    <cellStyle name="Suma 2 3 10 3 3" xfId="54520" xr:uid="{00000000-0005-0000-0000-0000FAD40000}"/>
    <cellStyle name="Suma 2 3 10 4" xfId="54521" xr:uid="{00000000-0005-0000-0000-0000FBD40000}"/>
    <cellStyle name="Suma 2 3 10 5" xfId="54522" xr:uid="{00000000-0005-0000-0000-0000FCD40000}"/>
    <cellStyle name="Suma 2 3 11" xfId="54523" xr:uid="{00000000-0005-0000-0000-0000FDD40000}"/>
    <cellStyle name="Suma 2 3 11 2" xfId="54524" xr:uid="{00000000-0005-0000-0000-0000FED40000}"/>
    <cellStyle name="Suma 2 3 11 2 2" xfId="54525" xr:uid="{00000000-0005-0000-0000-0000FFD40000}"/>
    <cellStyle name="Suma 2 3 11 2 3" xfId="54526" xr:uid="{00000000-0005-0000-0000-000000D50000}"/>
    <cellStyle name="Suma 2 3 11 3" xfId="54527" xr:uid="{00000000-0005-0000-0000-000001D50000}"/>
    <cellStyle name="Suma 2 3 11 3 2" xfId="54528" xr:uid="{00000000-0005-0000-0000-000002D50000}"/>
    <cellStyle name="Suma 2 3 11 3 3" xfId="54529" xr:uid="{00000000-0005-0000-0000-000003D50000}"/>
    <cellStyle name="Suma 2 3 11 4" xfId="54530" xr:uid="{00000000-0005-0000-0000-000004D50000}"/>
    <cellStyle name="Suma 2 3 11 5" xfId="54531" xr:uid="{00000000-0005-0000-0000-000005D50000}"/>
    <cellStyle name="Suma 2 3 12" xfId="54532" xr:uid="{00000000-0005-0000-0000-000006D50000}"/>
    <cellStyle name="Suma 2 3 12 2" xfId="54533" xr:uid="{00000000-0005-0000-0000-000007D50000}"/>
    <cellStyle name="Suma 2 3 12 2 2" xfId="54534" xr:uid="{00000000-0005-0000-0000-000008D50000}"/>
    <cellStyle name="Suma 2 3 12 2 3" xfId="54535" xr:uid="{00000000-0005-0000-0000-000009D50000}"/>
    <cellStyle name="Suma 2 3 12 3" xfId="54536" xr:uid="{00000000-0005-0000-0000-00000AD50000}"/>
    <cellStyle name="Suma 2 3 12 3 2" xfId="54537" xr:uid="{00000000-0005-0000-0000-00000BD50000}"/>
    <cellStyle name="Suma 2 3 12 3 3" xfId="54538" xr:uid="{00000000-0005-0000-0000-00000CD50000}"/>
    <cellStyle name="Suma 2 3 12 4" xfId="54539" xr:uid="{00000000-0005-0000-0000-00000DD50000}"/>
    <cellStyle name="Suma 2 3 12 5" xfId="54540" xr:uid="{00000000-0005-0000-0000-00000ED50000}"/>
    <cellStyle name="Suma 2 3 13" xfId="54541" xr:uid="{00000000-0005-0000-0000-00000FD50000}"/>
    <cellStyle name="Suma 2 3 13 2" xfId="54542" xr:uid="{00000000-0005-0000-0000-000010D50000}"/>
    <cellStyle name="Suma 2 3 13 2 2" xfId="54543" xr:uid="{00000000-0005-0000-0000-000011D50000}"/>
    <cellStyle name="Suma 2 3 13 2 3" xfId="54544" xr:uid="{00000000-0005-0000-0000-000012D50000}"/>
    <cellStyle name="Suma 2 3 13 3" xfId="54545" xr:uid="{00000000-0005-0000-0000-000013D50000}"/>
    <cellStyle name="Suma 2 3 13 3 2" xfId="54546" xr:uid="{00000000-0005-0000-0000-000014D50000}"/>
    <cellStyle name="Suma 2 3 13 3 3" xfId="54547" xr:uid="{00000000-0005-0000-0000-000015D50000}"/>
    <cellStyle name="Suma 2 3 13 4" xfId="54548" xr:uid="{00000000-0005-0000-0000-000016D50000}"/>
    <cellStyle name="Suma 2 3 13 5" xfId="54549" xr:uid="{00000000-0005-0000-0000-000017D50000}"/>
    <cellStyle name="Suma 2 3 14" xfId="54550" xr:uid="{00000000-0005-0000-0000-000018D50000}"/>
    <cellStyle name="Suma 2 3 14 2" xfId="54551" xr:uid="{00000000-0005-0000-0000-000019D50000}"/>
    <cellStyle name="Suma 2 3 14 2 2" xfId="54552" xr:uid="{00000000-0005-0000-0000-00001AD50000}"/>
    <cellStyle name="Suma 2 3 14 2 3" xfId="54553" xr:uid="{00000000-0005-0000-0000-00001BD50000}"/>
    <cellStyle name="Suma 2 3 14 3" xfId="54554" xr:uid="{00000000-0005-0000-0000-00001CD50000}"/>
    <cellStyle name="Suma 2 3 14 3 2" xfId="54555" xr:uid="{00000000-0005-0000-0000-00001DD50000}"/>
    <cellStyle name="Suma 2 3 14 3 3" xfId="54556" xr:uid="{00000000-0005-0000-0000-00001ED50000}"/>
    <cellStyle name="Suma 2 3 14 4" xfId="54557" xr:uid="{00000000-0005-0000-0000-00001FD50000}"/>
    <cellStyle name="Suma 2 3 14 5" xfId="54558" xr:uid="{00000000-0005-0000-0000-000020D50000}"/>
    <cellStyle name="Suma 2 3 15" xfId="54559" xr:uid="{00000000-0005-0000-0000-000021D50000}"/>
    <cellStyle name="Suma 2 3 15 2" xfId="54560" xr:uid="{00000000-0005-0000-0000-000022D50000}"/>
    <cellStyle name="Suma 2 3 15 2 2" xfId="54561" xr:uid="{00000000-0005-0000-0000-000023D50000}"/>
    <cellStyle name="Suma 2 3 15 2 3" xfId="54562" xr:uid="{00000000-0005-0000-0000-000024D50000}"/>
    <cellStyle name="Suma 2 3 15 3" xfId="54563" xr:uid="{00000000-0005-0000-0000-000025D50000}"/>
    <cellStyle name="Suma 2 3 15 3 2" xfId="54564" xr:uid="{00000000-0005-0000-0000-000026D50000}"/>
    <cellStyle name="Suma 2 3 15 3 3" xfId="54565" xr:uid="{00000000-0005-0000-0000-000027D50000}"/>
    <cellStyle name="Suma 2 3 15 4" xfId="54566" xr:uid="{00000000-0005-0000-0000-000028D50000}"/>
    <cellStyle name="Suma 2 3 15 5" xfId="54567" xr:uid="{00000000-0005-0000-0000-000029D50000}"/>
    <cellStyle name="Suma 2 3 16" xfId="54568" xr:uid="{00000000-0005-0000-0000-00002AD50000}"/>
    <cellStyle name="Suma 2 3 16 2" xfId="54569" xr:uid="{00000000-0005-0000-0000-00002BD50000}"/>
    <cellStyle name="Suma 2 3 16 2 2" xfId="54570" xr:uid="{00000000-0005-0000-0000-00002CD50000}"/>
    <cellStyle name="Suma 2 3 16 2 3" xfId="54571" xr:uid="{00000000-0005-0000-0000-00002DD50000}"/>
    <cellStyle name="Suma 2 3 16 3" xfId="54572" xr:uid="{00000000-0005-0000-0000-00002ED50000}"/>
    <cellStyle name="Suma 2 3 16 3 2" xfId="54573" xr:uid="{00000000-0005-0000-0000-00002FD50000}"/>
    <cellStyle name="Suma 2 3 16 3 3" xfId="54574" xr:uid="{00000000-0005-0000-0000-000030D50000}"/>
    <cellStyle name="Suma 2 3 16 4" xfId="54575" xr:uid="{00000000-0005-0000-0000-000031D50000}"/>
    <cellStyle name="Suma 2 3 16 5" xfId="54576" xr:uid="{00000000-0005-0000-0000-000032D50000}"/>
    <cellStyle name="Suma 2 3 17" xfId="54577" xr:uid="{00000000-0005-0000-0000-000033D50000}"/>
    <cellStyle name="Suma 2 3 17 2" xfId="54578" xr:uid="{00000000-0005-0000-0000-000034D50000}"/>
    <cellStyle name="Suma 2 3 17 2 2" xfId="54579" xr:uid="{00000000-0005-0000-0000-000035D50000}"/>
    <cellStyle name="Suma 2 3 17 2 3" xfId="54580" xr:uid="{00000000-0005-0000-0000-000036D50000}"/>
    <cellStyle name="Suma 2 3 17 3" xfId="54581" xr:uid="{00000000-0005-0000-0000-000037D50000}"/>
    <cellStyle name="Suma 2 3 17 3 2" xfId="54582" xr:uid="{00000000-0005-0000-0000-000038D50000}"/>
    <cellStyle name="Suma 2 3 17 3 3" xfId="54583" xr:uid="{00000000-0005-0000-0000-000039D50000}"/>
    <cellStyle name="Suma 2 3 17 4" xfId="54584" xr:uid="{00000000-0005-0000-0000-00003AD50000}"/>
    <cellStyle name="Suma 2 3 17 5" xfId="54585" xr:uid="{00000000-0005-0000-0000-00003BD50000}"/>
    <cellStyle name="Suma 2 3 18" xfId="54586" xr:uid="{00000000-0005-0000-0000-00003CD50000}"/>
    <cellStyle name="Suma 2 3 18 2" xfId="54587" xr:uid="{00000000-0005-0000-0000-00003DD50000}"/>
    <cellStyle name="Suma 2 3 18 2 2" xfId="54588" xr:uid="{00000000-0005-0000-0000-00003ED50000}"/>
    <cellStyle name="Suma 2 3 18 2 3" xfId="54589" xr:uid="{00000000-0005-0000-0000-00003FD50000}"/>
    <cellStyle name="Suma 2 3 18 3" xfId="54590" xr:uid="{00000000-0005-0000-0000-000040D50000}"/>
    <cellStyle name="Suma 2 3 18 3 2" xfId="54591" xr:uid="{00000000-0005-0000-0000-000041D50000}"/>
    <cellStyle name="Suma 2 3 18 3 3" xfId="54592" xr:uid="{00000000-0005-0000-0000-000042D50000}"/>
    <cellStyle name="Suma 2 3 18 4" xfId="54593" xr:uid="{00000000-0005-0000-0000-000043D50000}"/>
    <cellStyle name="Suma 2 3 18 5" xfId="54594" xr:uid="{00000000-0005-0000-0000-000044D50000}"/>
    <cellStyle name="Suma 2 3 19" xfId="54595" xr:uid="{00000000-0005-0000-0000-000045D50000}"/>
    <cellStyle name="Suma 2 3 19 2" xfId="54596" xr:uid="{00000000-0005-0000-0000-000046D50000}"/>
    <cellStyle name="Suma 2 3 19 2 2" xfId="54597" xr:uid="{00000000-0005-0000-0000-000047D50000}"/>
    <cellStyle name="Suma 2 3 19 2 3" xfId="54598" xr:uid="{00000000-0005-0000-0000-000048D50000}"/>
    <cellStyle name="Suma 2 3 19 3" xfId="54599" xr:uid="{00000000-0005-0000-0000-000049D50000}"/>
    <cellStyle name="Suma 2 3 19 3 2" xfId="54600" xr:uid="{00000000-0005-0000-0000-00004AD50000}"/>
    <cellStyle name="Suma 2 3 19 3 3" xfId="54601" xr:uid="{00000000-0005-0000-0000-00004BD50000}"/>
    <cellStyle name="Suma 2 3 19 4" xfId="54602" xr:uid="{00000000-0005-0000-0000-00004CD50000}"/>
    <cellStyle name="Suma 2 3 19 5" xfId="54603" xr:uid="{00000000-0005-0000-0000-00004DD50000}"/>
    <cellStyle name="Suma 2 3 2" xfId="54604" xr:uid="{00000000-0005-0000-0000-00004ED50000}"/>
    <cellStyle name="Suma 2 3 2 2" xfId="54605" xr:uid="{00000000-0005-0000-0000-00004FD50000}"/>
    <cellStyle name="Suma 2 3 2 2 2" xfId="54606" xr:uid="{00000000-0005-0000-0000-000050D50000}"/>
    <cellStyle name="Suma 2 3 2 2 3" xfId="54607" xr:uid="{00000000-0005-0000-0000-000051D50000}"/>
    <cellStyle name="Suma 2 3 2 2 4" xfId="54608" xr:uid="{00000000-0005-0000-0000-000052D50000}"/>
    <cellStyle name="Suma 2 3 2 3" xfId="54609" xr:uid="{00000000-0005-0000-0000-000053D50000}"/>
    <cellStyle name="Suma 2 3 2 3 2" xfId="54610" xr:uid="{00000000-0005-0000-0000-000054D50000}"/>
    <cellStyle name="Suma 2 3 2 3 3" xfId="54611" xr:uid="{00000000-0005-0000-0000-000055D50000}"/>
    <cellStyle name="Suma 2 3 2 4" xfId="54612" xr:uid="{00000000-0005-0000-0000-000056D50000}"/>
    <cellStyle name="Suma 2 3 2 4 2" xfId="54613" xr:uid="{00000000-0005-0000-0000-000057D50000}"/>
    <cellStyle name="Suma 2 3 2 5" xfId="54614" xr:uid="{00000000-0005-0000-0000-000058D50000}"/>
    <cellStyle name="Suma 2 3 20" xfId="54615" xr:uid="{00000000-0005-0000-0000-000059D50000}"/>
    <cellStyle name="Suma 2 3 20 2" xfId="54616" xr:uid="{00000000-0005-0000-0000-00005AD50000}"/>
    <cellStyle name="Suma 2 3 21" xfId="54617" xr:uid="{00000000-0005-0000-0000-00005BD50000}"/>
    <cellStyle name="Suma 2 3 3" xfId="54618" xr:uid="{00000000-0005-0000-0000-00005CD50000}"/>
    <cellStyle name="Suma 2 3 3 2" xfId="54619" xr:uid="{00000000-0005-0000-0000-00005DD50000}"/>
    <cellStyle name="Suma 2 3 3 2 2" xfId="54620" xr:uid="{00000000-0005-0000-0000-00005ED50000}"/>
    <cellStyle name="Suma 2 3 3 2 3" xfId="54621" xr:uid="{00000000-0005-0000-0000-00005FD50000}"/>
    <cellStyle name="Suma 2 3 3 2 4" xfId="54622" xr:uid="{00000000-0005-0000-0000-000060D50000}"/>
    <cellStyle name="Suma 2 3 3 3" xfId="54623" xr:uid="{00000000-0005-0000-0000-000061D50000}"/>
    <cellStyle name="Suma 2 3 3 3 2" xfId="54624" xr:uid="{00000000-0005-0000-0000-000062D50000}"/>
    <cellStyle name="Suma 2 3 3 3 3" xfId="54625" xr:uid="{00000000-0005-0000-0000-000063D50000}"/>
    <cellStyle name="Suma 2 3 3 4" xfId="54626" xr:uid="{00000000-0005-0000-0000-000064D50000}"/>
    <cellStyle name="Suma 2 3 3 4 2" xfId="54627" xr:uid="{00000000-0005-0000-0000-000065D50000}"/>
    <cellStyle name="Suma 2 3 3 5" xfId="54628" xr:uid="{00000000-0005-0000-0000-000066D50000}"/>
    <cellStyle name="Suma 2 3 4" xfId="54629" xr:uid="{00000000-0005-0000-0000-000067D50000}"/>
    <cellStyle name="Suma 2 3 4 2" xfId="54630" xr:uid="{00000000-0005-0000-0000-000068D50000}"/>
    <cellStyle name="Suma 2 3 4 2 2" xfId="54631" xr:uid="{00000000-0005-0000-0000-000069D50000}"/>
    <cellStyle name="Suma 2 3 4 2 3" xfId="54632" xr:uid="{00000000-0005-0000-0000-00006AD50000}"/>
    <cellStyle name="Suma 2 3 4 3" xfId="54633" xr:uid="{00000000-0005-0000-0000-00006BD50000}"/>
    <cellStyle name="Suma 2 3 4 3 2" xfId="54634" xr:uid="{00000000-0005-0000-0000-00006CD50000}"/>
    <cellStyle name="Suma 2 3 4 3 3" xfId="54635" xr:uid="{00000000-0005-0000-0000-00006DD50000}"/>
    <cellStyle name="Suma 2 3 4 4" xfId="54636" xr:uid="{00000000-0005-0000-0000-00006ED50000}"/>
    <cellStyle name="Suma 2 3 4 5" xfId="54637" xr:uid="{00000000-0005-0000-0000-00006FD50000}"/>
    <cellStyle name="Suma 2 3 5" xfId="54638" xr:uid="{00000000-0005-0000-0000-000070D50000}"/>
    <cellStyle name="Suma 2 3 5 2" xfId="54639" xr:uid="{00000000-0005-0000-0000-000071D50000}"/>
    <cellStyle name="Suma 2 3 5 2 2" xfId="54640" xr:uid="{00000000-0005-0000-0000-000072D50000}"/>
    <cellStyle name="Suma 2 3 5 2 3" xfId="54641" xr:uid="{00000000-0005-0000-0000-000073D50000}"/>
    <cellStyle name="Suma 2 3 5 3" xfId="54642" xr:uid="{00000000-0005-0000-0000-000074D50000}"/>
    <cellStyle name="Suma 2 3 5 3 2" xfId="54643" xr:uid="{00000000-0005-0000-0000-000075D50000}"/>
    <cellStyle name="Suma 2 3 5 3 3" xfId="54644" xr:uid="{00000000-0005-0000-0000-000076D50000}"/>
    <cellStyle name="Suma 2 3 5 4" xfId="54645" xr:uid="{00000000-0005-0000-0000-000077D50000}"/>
    <cellStyle name="Suma 2 3 5 5" xfId="54646" xr:uid="{00000000-0005-0000-0000-000078D50000}"/>
    <cellStyle name="Suma 2 3 6" xfId="54647" xr:uid="{00000000-0005-0000-0000-000079D50000}"/>
    <cellStyle name="Suma 2 3 6 2" xfId="54648" xr:uid="{00000000-0005-0000-0000-00007AD50000}"/>
    <cellStyle name="Suma 2 3 6 2 2" xfId="54649" xr:uid="{00000000-0005-0000-0000-00007BD50000}"/>
    <cellStyle name="Suma 2 3 6 2 3" xfId="54650" xr:uid="{00000000-0005-0000-0000-00007CD50000}"/>
    <cellStyle name="Suma 2 3 6 3" xfId="54651" xr:uid="{00000000-0005-0000-0000-00007DD50000}"/>
    <cellStyle name="Suma 2 3 6 3 2" xfId="54652" xr:uid="{00000000-0005-0000-0000-00007ED50000}"/>
    <cellStyle name="Suma 2 3 6 3 3" xfId="54653" xr:uid="{00000000-0005-0000-0000-00007FD50000}"/>
    <cellStyle name="Suma 2 3 6 4" xfId="54654" xr:uid="{00000000-0005-0000-0000-000080D50000}"/>
    <cellStyle name="Suma 2 3 6 5" xfId="54655" xr:uid="{00000000-0005-0000-0000-000081D50000}"/>
    <cellStyle name="Suma 2 3 7" xfId="54656" xr:uid="{00000000-0005-0000-0000-000082D50000}"/>
    <cellStyle name="Suma 2 3 7 2" xfId="54657" xr:uid="{00000000-0005-0000-0000-000083D50000}"/>
    <cellStyle name="Suma 2 3 7 2 2" xfId="54658" xr:uid="{00000000-0005-0000-0000-000084D50000}"/>
    <cellStyle name="Suma 2 3 7 2 3" xfId="54659" xr:uid="{00000000-0005-0000-0000-000085D50000}"/>
    <cellStyle name="Suma 2 3 7 3" xfId="54660" xr:uid="{00000000-0005-0000-0000-000086D50000}"/>
    <cellStyle name="Suma 2 3 7 3 2" xfId="54661" xr:uid="{00000000-0005-0000-0000-000087D50000}"/>
    <cellStyle name="Suma 2 3 7 3 3" xfId="54662" xr:uid="{00000000-0005-0000-0000-000088D50000}"/>
    <cellStyle name="Suma 2 3 7 4" xfId="54663" xr:uid="{00000000-0005-0000-0000-000089D50000}"/>
    <cellStyle name="Suma 2 3 7 5" xfId="54664" xr:uid="{00000000-0005-0000-0000-00008AD50000}"/>
    <cellStyle name="Suma 2 3 8" xfId="54665" xr:uid="{00000000-0005-0000-0000-00008BD50000}"/>
    <cellStyle name="Suma 2 3 8 2" xfId="54666" xr:uid="{00000000-0005-0000-0000-00008CD50000}"/>
    <cellStyle name="Suma 2 3 8 2 2" xfId="54667" xr:uid="{00000000-0005-0000-0000-00008DD50000}"/>
    <cellStyle name="Suma 2 3 8 2 3" xfId="54668" xr:uid="{00000000-0005-0000-0000-00008ED50000}"/>
    <cellStyle name="Suma 2 3 8 3" xfId="54669" xr:uid="{00000000-0005-0000-0000-00008FD50000}"/>
    <cellStyle name="Suma 2 3 8 3 2" xfId="54670" xr:uid="{00000000-0005-0000-0000-000090D50000}"/>
    <cellStyle name="Suma 2 3 8 3 3" xfId="54671" xr:uid="{00000000-0005-0000-0000-000091D50000}"/>
    <cellStyle name="Suma 2 3 8 4" xfId="54672" xr:uid="{00000000-0005-0000-0000-000092D50000}"/>
    <cellStyle name="Suma 2 3 8 5" xfId="54673" xr:uid="{00000000-0005-0000-0000-000093D50000}"/>
    <cellStyle name="Suma 2 3 9" xfId="54674" xr:uid="{00000000-0005-0000-0000-000094D50000}"/>
    <cellStyle name="Suma 2 3 9 2" xfId="54675" xr:uid="{00000000-0005-0000-0000-000095D50000}"/>
    <cellStyle name="Suma 2 3 9 2 2" xfId="54676" xr:uid="{00000000-0005-0000-0000-000096D50000}"/>
    <cellStyle name="Suma 2 3 9 2 3" xfId="54677" xr:uid="{00000000-0005-0000-0000-000097D50000}"/>
    <cellStyle name="Suma 2 3 9 3" xfId="54678" xr:uid="{00000000-0005-0000-0000-000098D50000}"/>
    <cellStyle name="Suma 2 3 9 3 2" xfId="54679" xr:uid="{00000000-0005-0000-0000-000099D50000}"/>
    <cellStyle name="Suma 2 3 9 3 3" xfId="54680" xr:uid="{00000000-0005-0000-0000-00009AD50000}"/>
    <cellStyle name="Suma 2 3 9 4" xfId="54681" xr:uid="{00000000-0005-0000-0000-00009BD50000}"/>
    <cellStyle name="Suma 2 3 9 5" xfId="54682" xr:uid="{00000000-0005-0000-0000-00009CD50000}"/>
    <cellStyle name="Suma 2 4" xfId="54683" xr:uid="{00000000-0005-0000-0000-00009DD50000}"/>
    <cellStyle name="Suma 2 4 10" xfId="54684" xr:uid="{00000000-0005-0000-0000-00009ED50000}"/>
    <cellStyle name="Suma 2 4 10 2" xfId="54685" xr:uid="{00000000-0005-0000-0000-00009FD50000}"/>
    <cellStyle name="Suma 2 4 10 2 2" xfId="54686" xr:uid="{00000000-0005-0000-0000-0000A0D50000}"/>
    <cellStyle name="Suma 2 4 10 2 3" xfId="54687" xr:uid="{00000000-0005-0000-0000-0000A1D50000}"/>
    <cellStyle name="Suma 2 4 10 3" xfId="54688" xr:uid="{00000000-0005-0000-0000-0000A2D50000}"/>
    <cellStyle name="Suma 2 4 10 3 2" xfId="54689" xr:uid="{00000000-0005-0000-0000-0000A3D50000}"/>
    <cellStyle name="Suma 2 4 10 3 3" xfId="54690" xr:uid="{00000000-0005-0000-0000-0000A4D50000}"/>
    <cellStyle name="Suma 2 4 10 4" xfId="54691" xr:uid="{00000000-0005-0000-0000-0000A5D50000}"/>
    <cellStyle name="Suma 2 4 10 5" xfId="54692" xr:uid="{00000000-0005-0000-0000-0000A6D50000}"/>
    <cellStyle name="Suma 2 4 11" xfId="54693" xr:uid="{00000000-0005-0000-0000-0000A7D50000}"/>
    <cellStyle name="Suma 2 4 11 2" xfId="54694" xr:uid="{00000000-0005-0000-0000-0000A8D50000}"/>
    <cellStyle name="Suma 2 4 11 2 2" xfId="54695" xr:uid="{00000000-0005-0000-0000-0000A9D50000}"/>
    <cellStyle name="Suma 2 4 11 2 3" xfId="54696" xr:uid="{00000000-0005-0000-0000-0000AAD50000}"/>
    <cellStyle name="Suma 2 4 11 3" xfId="54697" xr:uid="{00000000-0005-0000-0000-0000ABD50000}"/>
    <cellStyle name="Suma 2 4 11 3 2" xfId="54698" xr:uid="{00000000-0005-0000-0000-0000ACD50000}"/>
    <cellStyle name="Suma 2 4 11 3 3" xfId="54699" xr:uid="{00000000-0005-0000-0000-0000ADD50000}"/>
    <cellStyle name="Suma 2 4 11 4" xfId="54700" xr:uid="{00000000-0005-0000-0000-0000AED50000}"/>
    <cellStyle name="Suma 2 4 11 5" xfId="54701" xr:uid="{00000000-0005-0000-0000-0000AFD50000}"/>
    <cellStyle name="Suma 2 4 12" xfId="54702" xr:uid="{00000000-0005-0000-0000-0000B0D50000}"/>
    <cellStyle name="Suma 2 4 12 2" xfId="54703" xr:uid="{00000000-0005-0000-0000-0000B1D50000}"/>
    <cellStyle name="Suma 2 4 12 2 2" xfId="54704" xr:uid="{00000000-0005-0000-0000-0000B2D50000}"/>
    <cellStyle name="Suma 2 4 12 2 3" xfId="54705" xr:uid="{00000000-0005-0000-0000-0000B3D50000}"/>
    <cellStyle name="Suma 2 4 12 3" xfId="54706" xr:uid="{00000000-0005-0000-0000-0000B4D50000}"/>
    <cellStyle name="Suma 2 4 12 3 2" xfId="54707" xr:uid="{00000000-0005-0000-0000-0000B5D50000}"/>
    <cellStyle name="Suma 2 4 12 3 3" xfId="54708" xr:uid="{00000000-0005-0000-0000-0000B6D50000}"/>
    <cellStyle name="Suma 2 4 12 4" xfId="54709" xr:uid="{00000000-0005-0000-0000-0000B7D50000}"/>
    <cellStyle name="Suma 2 4 12 5" xfId="54710" xr:uid="{00000000-0005-0000-0000-0000B8D50000}"/>
    <cellStyle name="Suma 2 4 13" xfId="54711" xr:uid="{00000000-0005-0000-0000-0000B9D50000}"/>
    <cellStyle name="Suma 2 4 13 2" xfId="54712" xr:uid="{00000000-0005-0000-0000-0000BAD50000}"/>
    <cellStyle name="Suma 2 4 13 2 2" xfId="54713" xr:uid="{00000000-0005-0000-0000-0000BBD50000}"/>
    <cellStyle name="Suma 2 4 13 2 3" xfId="54714" xr:uid="{00000000-0005-0000-0000-0000BCD50000}"/>
    <cellStyle name="Suma 2 4 13 3" xfId="54715" xr:uid="{00000000-0005-0000-0000-0000BDD50000}"/>
    <cellStyle name="Suma 2 4 13 3 2" xfId="54716" xr:uid="{00000000-0005-0000-0000-0000BED50000}"/>
    <cellStyle name="Suma 2 4 13 3 3" xfId="54717" xr:uid="{00000000-0005-0000-0000-0000BFD50000}"/>
    <cellStyle name="Suma 2 4 13 4" xfId="54718" xr:uid="{00000000-0005-0000-0000-0000C0D50000}"/>
    <cellStyle name="Suma 2 4 13 5" xfId="54719" xr:uid="{00000000-0005-0000-0000-0000C1D50000}"/>
    <cellStyle name="Suma 2 4 14" xfId="54720" xr:uid="{00000000-0005-0000-0000-0000C2D50000}"/>
    <cellStyle name="Suma 2 4 14 2" xfId="54721" xr:uid="{00000000-0005-0000-0000-0000C3D50000}"/>
    <cellStyle name="Suma 2 4 14 2 2" xfId="54722" xr:uid="{00000000-0005-0000-0000-0000C4D50000}"/>
    <cellStyle name="Suma 2 4 14 2 3" xfId="54723" xr:uid="{00000000-0005-0000-0000-0000C5D50000}"/>
    <cellStyle name="Suma 2 4 14 3" xfId="54724" xr:uid="{00000000-0005-0000-0000-0000C6D50000}"/>
    <cellStyle name="Suma 2 4 14 3 2" xfId="54725" xr:uid="{00000000-0005-0000-0000-0000C7D50000}"/>
    <cellStyle name="Suma 2 4 14 3 3" xfId="54726" xr:uid="{00000000-0005-0000-0000-0000C8D50000}"/>
    <cellStyle name="Suma 2 4 14 4" xfId="54727" xr:uid="{00000000-0005-0000-0000-0000C9D50000}"/>
    <cellStyle name="Suma 2 4 14 5" xfId="54728" xr:uid="{00000000-0005-0000-0000-0000CAD50000}"/>
    <cellStyle name="Suma 2 4 15" xfId="54729" xr:uid="{00000000-0005-0000-0000-0000CBD50000}"/>
    <cellStyle name="Suma 2 4 15 2" xfId="54730" xr:uid="{00000000-0005-0000-0000-0000CCD50000}"/>
    <cellStyle name="Suma 2 4 15 2 2" xfId="54731" xr:uid="{00000000-0005-0000-0000-0000CDD50000}"/>
    <cellStyle name="Suma 2 4 15 2 3" xfId="54732" xr:uid="{00000000-0005-0000-0000-0000CED50000}"/>
    <cellStyle name="Suma 2 4 15 3" xfId="54733" xr:uid="{00000000-0005-0000-0000-0000CFD50000}"/>
    <cellStyle name="Suma 2 4 15 3 2" xfId="54734" xr:uid="{00000000-0005-0000-0000-0000D0D50000}"/>
    <cellStyle name="Suma 2 4 15 3 3" xfId="54735" xr:uid="{00000000-0005-0000-0000-0000D1D50000}"/>
    <cellStyle name="Suma 2 4 15 4" xfId="54736" xr:uid="{00000000-0005-0000-0000-0000D2D50000}"/>
    <cellStyle name="Suma 2 4 15 5" xfId="54737" xr:uid="{00000000-0005-0000-0000-0000D3D50000}"/>
    <cellStyle name="Suma 2 4 16" xfId="54738" xr:uid="{00000000-0005-0000-0000-0000D4D50000}"/>
    <cellStyle name="Suma 2 4 16 2" xfId="54739" xr:uid="{00000000-0005-0000-0000-0000D5D50000}"/>
    <cellStyle name="Suma 2 4 16 2 2" xfId="54740" xr:uid="{00000000-0005-0000-0000-0000D6D50000}"/>
    <cellStyle name="Suma 2 4 16 2 3" xfId="54741" xr:uid="{00000000-0005-0000-0000-0000D7D50000}"/>
    <cellStyle name="Suma 2 4 16 3" xfId="54742" xr:uid="{00000000-0005-0000-0000-0000D8D50000}"/>
    <cellStyle name="Suma 2 4 16 3 2" xfId="54743" xr:uid="{00000000-0005-0000-0000-0000D9D50000}"/>
    <cellStyle name="Suma 2 4 16 3 3" xfId="54744" xr:uid="{00000000-0005-0000-0000-0000DAD50000}"/>
    <cellStyle name="Suma 2 4 16 4" xfId="54745" xr:uid="{00000000-0005-0000-0000-0000DBD50000}"/>
    <cellStyle name="Suma 2 4 16 5" xfId="54746" xr:uid="{00000000-0005-0000-0000-0000DCD50000}"/>
    <cellStyle name="Suma 2 4 17" xfId="54747" xr:uid="{00000000-0005-0000-0000-0000DDD50000}"/>
    <cellStyle name="Suma 2 4 17 2" xfId="54748" xr:uid="{00000000-0005-0000-0000-0000DED50000}"/>
    <cellStyle name="Suma 2 4 17 2 2" xfId="54749" xr:uid="{00000000-0005-0000-0000-0000DFD50000}"/>
    <cellStyle name="Suma 2 4 17 2 3" xfId="54750" xr:uid="{00000000-0005-0000-0000-0000E0D50000}"/>
    <cellStyle name="Suma 2 4 17 3" xfId="54751" xr:uid="{00000000-0005-0000-0000-0000E1D50000}"/>
    <cellStyle name="Suma 2 4 17 3 2" xfId="54752" xr:uid="{00000000-0005-0000-0000-0000E2D50000}"/>
    <cellStyle name="Suma 2 4 17 3 3" xfId="54753" xr:uid="{00000000-0005-0000-0000-0000E3D50000}"/>
    <cellStyle name="Suma 2 4 17 4" xfId="54754" xr:uid="{00000000-0005-0000-0000-0000E4D50000}"/>
    <cellStyle name="Suma 2 4 17 5" xfId="54755" xr:uid="{00000000-0005-0000-0000-0000E5D50000}"/>
    <cellStyle name="Suma 2 4 18" xfId="54756" xr:uid="{00000000-0005-0000-0000-0000E6D50000}"/>
    <cellStyle name="Suma 2 4 18 2" xfId="54757" xr:uid="{00000000-0005-0000-0000-0000E7D50000}"/>
    <cellStyle name="Suma 2 4 18 2 2" xfId="54758" xr:uid="{00000000-0005-0000-0000-0000E8D50000}"/>
    <cellStyle name="Suma 2 4 18 2 3" xfId="54759" xr:uid="{00000000-0005-0000-0000-0000E9D50000}"/>
    <cellStyle name="Suma 2 4 18 3" xfId="54760" xr:uid="{00000000-0005-0000-0000-0000EAD50000}"/>
    <cellStyle name="Suma 2 4 18 3 2" xfId="54761" xr:uid="{00000000-0005-0000-0000-0000EBD50000}"/>
    <cellStyle name="Suma 2 4 18 3 3" xfId="54762" xr:uid="{00000000-0005-0000-0000-0000ECD50000}"/>
    <cellStyle name="Suma 2 4 18 4" xfId="54763" xr:uid="{00000000-0005-0000-0000-0000EDD50000}"/>
    <cellStyle name="Suma 2 4 18 5" xfId="54764" xr:uid="{00000000-0005-0000-0000-0000EED50000}"/>
    <cellStyle name="Suma 2 4 19" xfId="54765" xr:uid="{00000000-0005-0000-0000-0000EFD50000}"/>
    <cellStyle name="Suma 2 4 19 2" xfId="54766" xr:uid="{00000000-0005-0000-0000-0000F0D50000}"/>
    <cellStyle name="Suma 2 4 19 2 2" xfId="54767" xr:uid="{00000000-0005-0000-0000-0000F1D50000}"/>
    <cellStyle name="Suma 2 4 19 2 3" xfId="54768" xr:uid="{00000000-0005-0000-0000-0000F2D50000}"/>
    <cellStyle name="Suma 2 4 19 3" xfId="54769" xr:uid="{00000000-0005-0000-0000-0000F3D50000}"/>
    <cellStyle name="Suma 2 4 19 3 2" xfId="54770" xr:uid="{00000000-0005-0000-0000-0000F4D50000}"/>
    <cellStyle name="Suma 2 4 19 3 3" xfId="54771" xr:uid="{00000000-0005-0000-0000-0000F5D50000}"/>
    <cellStyle name="Suma 2 4 19 4" xfId="54772" xr:uid="{00000000-0005-0000-0000-0000F6D50000}"/>
    <cellStyle name="Suma 2 4 19 5" xfId="54773" xr:uid="{00000000-0005-0000-0000-0000F7D50000}"/>
    <cellStyle name="Suma 2 4 2" xfId="54774" xr:uid="{00000000-0005-0000-0000-0000F8D50000}"/>
    <cellStyle name="Suma 2 4 2 2" xfId="54775" xr:uid="{00000000-0005-0000-0000-0000F9D50000}"/>
    <cellStyle name="Suma 2 4 2 2 2" xfId="54776" xr:uid="{00000000-0005-0000-0000-0000FAD50000}"/>
    <cellStyle name="Suma 2 4 2 2 3" xfId="54777" xr:uid="{00000000-0005-0000-0000-0000FBD50000}"/>
    <cellStyle name="Suma 2 4 2 2 4" xfId="54778" xr:uid="{00000000-0005-0000-0000-0000FCD50000}"/>
    <cellStyle name="Suma 2 4 2 3" xfId="54779" xr:uid="{00000000-0005-0000-0000-0000FDD50000}"/>
    <cellStyle name="Suma 2 4 2 3 2" xfId="54780" xr:uid="{00000000-0005-0000-0000-0000FED50000}"/>
    <cellStyle name="Suma 2 4 2 3 3" xfId="54781" xr:uid="{00000000-0005-0000-0000-0000FFD50000}"/>
    <cellStyle name="Suma 2 4 2 4" xfId="54782" xr:uid="{00000000-0005-0000-0000-000000D60000}"/>
    <cellStyle name="Suma 2 4 2 4 2" xfId="54783" xr:uid="{00000000-0005-0000-0000-000001D60000}"/>
    <cellStyle name="Suma 2 4 2 5" xfId="54784" xr:uid="{00000000-0005-0000-0000-000002D60000}"/>
    <cellStyle name="Suma 2 4 20" xfId="54785" xr:uid="{00000000-0005-0000-0000-000003D60000}"/>
    <cellStyle name="Suma 2 4 20 2" xfId="54786" xr:uid="{00000000-0005-0000-0000-000004D60000}"/>
    <cellStyle name="Suma 2 4 21" xfId="54787" xr:uid="{00000000-0005-0000-0000-000005D60000}"/>
    <cellStyle name="Suma 2 4 3" xfId="54788" xr:uid="{00000000-0005-0000-0000-000006D60000}"/>
    <cellStyle name="Suma 2 4 3 2" xfId="54789" xr:uid="{00000000-0005-0000-0000-000007D60000}"/>
    <cellStyle name="Suma 2 4 3 2 2" xfId="54790" xr:uid="{00000000-0005-0000-0000-000008D60000}"/>
    <cellStyle name="Suma 2 4 3 2 3" xfId="54791" xr:uid="{00000000-0005-0000-0000-000009D60000}"/>
    <cellStyle name="Suma 2 4 3 2 4" xfId="54792" xr:uid="{00000000-0005-0000-0000-00000AD60000}"/>
    <cellStyle name="Suma 2 4 3 3" xfId="54793" xr:uid="{00000000-0005-0000-0000-00000BD60000}"/>
    <cellStyle name="Suma 2 4 3 3 2" xfId="54794" xr:uid="{00000000-0005-0000-0000-00000CD60000}"/>
    <cellStyle name="Suma 2 4 3 3 3" xfId="54795" xr:uid="{00000000-0005-0000-0000-00000DD60000}"/>
    <cellStyle name="Suma 2 4 3 4" xfId="54796" xr:uid="{00000000-0005-0000-0000-00000ED60000}"/>
    <cellStyle name="Suma 2 4 3 4 2" xfId="54797" xr:uid="{00000000-0005-0000-0000-00000FD60000}"/>
    <cellStyle name="Suma 2 4 3 5" xfId="54798" xr:uid="{00000000-0005-0000-0000-000010D60000}"/>
    <cellStyle name="Suma 2 4 4" xfId="54799" xr:uid="{00000000-0005-0000-0000-000011D60000}"/>
    <cellStyle name="Suma 2 4 4 2" xfId="54800" xr:uid="{00000000-0005-0000-0000-000012D60000}"/>
    <cellStyle name="Suma 2 4 4 2 2" xfId="54801" xr:uid="{00000000-0005-0000-0000-000013D60000}"/>
    <cellStyle name="Suma 2 4 4 2 3" xfId="54802" xr:uid="{00000000-0005-0000-0000-000014D60000}"/>
    <cellStyle name="Suma 2 4 4 3" xfId="54803" xr:uid="{00000000-0005-0000-0000-000015D60000}"/>
    <cellStyle name="Suma 2 4 4 3 2" xfId="54804" xr:uid="{00000000-0005-0000-0000-000016D60000}"/>
    <cellStyle name="Suma 2 4 4 3 3" xfId="54805" xr:uid="{00000000-0005-0000-0000-000017D60000}"/>
    <cellStyle name="Suma 2 4 4 4" xfId="54806" xr:uid="{00000000-0005-0000-0000-000018D60000}"/>
    <cellStyle name="Suma 2 4 4 5" xfId="54807" xr:uid="{00000000-0005-0000-0000-000019D60000}"/>
    <cellStyle name="Suma 2 4 5" xfId="54808" xr:uid="{00000000-0005-0000-0000-00001AD60000}"/>
    <cellStyle name="Suma 2 4 5 2" xfId="54809" xr:uid="{00000000-0005-0000-0000-00001BD60000}"/>
    <cellStyle name="Suma 2 4 5 2 2" xfId="54810" xr:uid="{00000000-0005-0000-0000-00001CD60000}"/>
    <cellStyle name="Suma 2 4 5 2 3" xfId="54811" xr:uid="{00000000-0005-0000-0000-00001DD60000}"/>
    <cellStyle name="Suma 2 4 5 3" xfId="54812" xr:uid="{00000000-0005-0000-0000-00001ED60000}"/>
    <cellStyle name="Suma 2 4 5 3 2" xfId="54813" xr:uid="{00000000-0005-0000-0000-00001FD60000}"/>
    <cellStyle name="Suma 2 4 5 3 3" xfId="54814" xr:uid="{00000000-0005-0000-0000-000020D60000}"/>
    <cellStyle name="Suma 2 4 5 4" xfId="54815" xr:uid="{00000000-0005-0000-0000-000021D60000}"/>
    <cellStyle name="Suma 2 4 5 5" xfId="54816" xr:uid="{00000000-0005-0000-0000-000022D60000}"/>
    <cellStyle name="Suma 2 4 6" xfId="54817" xr:uid="{00000000-0005-0000-0000-000023D60000}"/>
    <cellStyle name="Suma 2 4 6 2" xfId="54818" xr:uid="{00000000-0005-0000-0000-000024D60000}"/>
    <cellStyle name="Suma 2 4 6 2 2" xfId="54819" xr:uid="{00000000-0005-0000-0000-000025D60000}"/>
    <cellStyle name="Suma 2 4 6 2 3" xfId="54820" xr:uid="{00000000-0005-0000-0000-000026D60000}"/>
    <cellStyle name="Suma 2 4 6 3" xfId="54821" xr:uid="{00000000-0005-0000-0000-000027D60000}"/>
    <cellStyle name="Suma 2 4 6 3 2" xfId="54822" xr:uid="{00000000-0005-0000-0000-000028D60000}"/>
    <cellStyle name="Suma 2 4 6 3 3" xfId="54823" xr:uid="{00000000-0005-0000-0000-000029D60000}"/>
    <cellStyle name="Suma 2 4 6 4" xfId="54824" xr:uid="{00000000-0005-0000-0000-00002AD60000}"/>
    <cellStyle name="Suma 2 4 6 5" xfId="54825" xr:uid="{00000000-0005-0000-0000-00002BD60000}"/>
    <cellStyle name="Suma 2 4 7" xfId="54826" xr:uid="{00000000-0005-0000-0000-00002CD60000}"/>
    <cellStyle name="Suma 2 4 7 2" xfId="54827" xr:uid="{00000000-0005-0000-0000-00002DD60000}"/>
    <cellStyle name="Suma 2 4 7 2 2" xfId="54828" xr:uid="{00000000-0005-0000-0000-00002ED60000}"/>
    <cellStyle name="Suma 2 4 7 2 3" xfId="54829" xr:uid="{00000000-0005-0000-0000-00002FD60000}"/>
    <cellStyle name="Suma 2 4 7 3" xfId="54830" xr:uid="{00000000-0005-0000-0000-000030D60000}"/>
    <cellStyle name="Suma 2 4 7 3 2" xfId="54831" xr:uid="{00000000-0005-0000-0000-000031D60000}"/>
    <cellStyle name="Suma 2 4 7 3 3" xfId="54832" xr:uid="{00000000-0005-0000-0000-000032D60000}"/>
    <cellStyle name="Suma 2 4 7 4" xfId="54833" xr:uid="{00000000-0005-0000-0000-000033D60000}"/>
    <cellStyle name="Suma 2 4 7 5" xfId="54834" xr:uid="{00000000-0005-0000-0000-000034D60000}"/>
    <cellStyle name="Suma 2 4 8" xfId="54835" xr:uid="{00000000-0005-0000-0000-000035D60000}"/>
    <cellStyle name="Suma 2 4 8 2" xfId="54836" xr:uid="{00000000-0005-0000-0000-000036D60000}"/>
    <cellStyle name="Suma 2 4 8 2 2" xfId="54837" xr:uid="{00000000-0005-0000-0000-000037D60000}"/>
    <cellStyle name="Suma 2 4 8 2 3" xfId="54838" xr:uid="{00000000-0005-0000-0000-000038D60000}"/>
    <cellStyle name="Suma 2 4 8 3" xfId="54839" xr:uid="{00000000-0005-0000-0000-000039D60000}"/>
    <cellStyle name="Suma 2 4 8 3 2" xfId="54840" xr:uid="{00000000-0005-0000-0000-00003AD60000}"/>
    <cellStyle name="Suma 2 4 8 3 3" xfId="54841" xr:uid="{00000000-0005-0000-0000-00003BD60000}"/>
    <cellStyle name="Suma 2 4 8 4" xfId="54842" xr:uid="{00000000-0005-0000-0000-00003CD60000}"/>
    <cellStyle name="Suma 2 4 8 5" xfId="54843" xr:uid="{00000000-0005-0000-0000-00003DD60000}"/>
    <cellStyle name="Suma 2 4 9" xfId="54844" xr:uid="{00000000-0005-0000-0000-00003ED60000}"/>
    <cellStyle name="Suma 2 4 9 2" xfId="54845" xr:uid="{00000000-0005-0000-0000-00003FD60000}"/>
    <cellStyle name="Suma 2 4 9 2 2" xfId="54846" xr:uid="{00000000-0005-0000-0000-000040D60000}"/>
    <cellStyle name="Suma 2 4 9 2 3" xfId="54847" xr:uid="{00000000-0005-0000-0000-000041D60000}"/>
    <cellStyle name="Suma 2 4 9 3" xfId="54848" xr:uid="{00000000-0005-0000-0000-000042D60000}"/>
    <cellStyle name="Suma 2 4 9 3 2" xfId="54849" xr:uid="{00000000-0005-0000-0000-000043D60000}"/>
    <cellStyle name="Suma 2 4 9 3 3" xfId="54850" xr:uid="{00000000-0005-0000-0000-000044D60000}"/>
    <cellStyle name="Suma 2 4 9 4" xfId="54851" xr:uid="{00000000-0005-0000-0000-000045D60000}"/>
    <cellStyle name="Suma 2 4 9 5" xfId="54852" xr:uid="{00000000-0005-0000-0000-000046D60000}"/>
    <cellStyle name="Suma 2 5" xfId="54853" xr:uid="{00000000-0005-0000-0000-000047D60000}"/>
    <cellStyle name="Suma 2 5 10" xfId="54854" xr:uid="{00000000-0005-0000-0000-000048D60000}"/>
    <cellStyle name="Suma 2 5 10 2" xfId="54855" xr:uid="{00000000-0005-0000-0000-000049D60000}"/>
    <cellStyle name="Suma 2 5 10 2 2" xfId="54856" xr:uid="{00000000-0005-0000-0000-00004AD60000}"/>
    <cellStyle name="Suma 2 5 10 2 3" xfId="54857" xr:uid="{00000000-0005-0000-0000-00004BD60000}"/>
    <cellStyle name="Suma 2 5 10 3" xfId="54858" xr:uid="{00000000-0005-0000-0000-00004CD60000}"/>
    <cellStyle name="Suma 2 5 10 3 2" xfId="54859" xr:uid="{00000000-0005-0000-0000-00004DD60000}"/>
    <cellStyle name="Suma 2 5 10 3 3" xfId="54860" xr:uid="{00000000-0005-0000-0000-00004ED60000}"/>
    <cellStyle name="Suma 2 5 10 4" xfId="54861" xr:uid="{00000000-0005-0000-0000-00004FD60000}"/>
    <cellStyle name="Suma 2 5 10 5" xfId="54862" xr:uid="{00000000-0005-0000-0000-000050D60000}"/>
    <cellStyle name="Suma 2 5 11" xfId="54863" xr:uid="{00000000-0005-0000-0000-000051D60000}"/>
    <cellStyle name="Suma 2 5 11 2" xfId="54864" xr:uid="{00000000-0005-0000-0000-000052D60000}"/>
    <cellStyle name="Suma 2 5 11 2 2" xfId="54865" xr:uid="{00000000-0005-0000-0000-000053D60000}"/>
    <cellStyle name="Suma 2 5 11 2 3" xfId="54866" xr:uid="{00000000-0005-0000-0000-000054D60000}"/>
    <cellStyle name="Suma 2 5 11 3" xfId="54867" xr:uid="{00000000-0005-0000-0000-000055D60000}"/>
    <cellStyle name="Suma 2 5 11 3 2" xfId="54868" xr:uid="{00000000-0005-0000-0000-000056D60000}"/>
    <cellStyle name="Suma 2 5 11 3 3" xfId="54869" xr:uid="{00000000-0005-0000-0000-000057D60000}"/>
    <cellStyle name="Suma 2 5 11 4" xfId="54870" xr:uid="{00000000-0005-0000-0000-000058D60000}"/>
    <cellStyle name="Suma 2 5 11 5" xfId="54871" xr:uid="{00000000-0005-0000-0000-000059D60000}"/>
    <cellStyle name="Suma 2 5 12" xfId="54872" xr:uid="{00000000-0005-0000-0000-00005AD60000}"/>
    <cellStyle name="Suma 2 5 12 2" xfId="54873" xr:uid="{00000000-0005-0000-0000-00005BD60000}"/>
    <cellStyle name="Suma 2 5 12 2 2" xfId="54874" xr:uid="{00000000-0005-0000-0000-00005CD60000}"/>
    <cellStyle name="Suma 2 5 12 2 3" xfId="54875" xr:uid="{00000000-0005-0000-0000-00005DD60000}"/>
    <cellStyle name="Suma 2 5 12 3" xfId="54876" xr:uid="{00000000-0005-0000-0000-00005ED60000}"/>
    <cellStyle name="Suma 2 5 12 3 2" xfId="54877" xr:uid="{00000000-0005-0000-0000-00005FD60000}"/>
    <cellStyle name="Suma 2 5 12 3 3" xfId="54878" xr:uid="{00000000-0005-0000-0000-000060D60000}"/>
    <cellStyle name="Suma 2 5 12 4" xfId="54879" xr:uid="{00000000-0005-0000-0000-000061D60000}"/>
    <cellStyle name="Suma 2 5 12 5" xfId="54880" xr:uid="{00000000-0005-0000-0000-000062D60000}"/>
    <cellStyle name="Suma 2 5 13" xfId="54881" xr:uid="{00000000-0005-0000-0000-000063D60000}"/>
    <cellStyle name="Suma 2 5 13 2" xfId="54882" xr:uid="{00000000-0005-0000-0000-000064D60000}"/>
    <cellStyle name="Suma 2 5 13 2 2" xfId="54883" xr:uid="{00000000-0005-0000-0000-000065D60000}"/>
    <cellStyle name="Suma 2 5 13 2 3" xfId="54884" xr:uid="{00000000-0005-0000-0000-000066D60000}"/>
    <cellStyle name="Suma 2 5 13 3" xfId="54885" xr:uid="{00000000-0005-0000-0000-000067D60000}"/>
    <cellStyle name="Suma 2 5 13 3 2" xfId="54886" xr:uid="{00000000-0005-0000-0000-000068D60000}"/>
    <cellStyle name="Suma 2 5 13 3 3" xfId="54887" xr:uid="{00000000-0005-0000-0000-000069D60000}"/>
    <cellStyle name="Suma 2 5 13 4" xfId="54888" xr:uid="{00000000-0005-0000-0000-00006AD60000}"/>
    <cellStyle name="Suma 2 5 13 5" xfId="54889" xr:uid="{00000000-0005-0000-0000-00006BD60000}"/>
    <cellStyle name="Suma 2 5 14" xfId="54890" xr:uid="{00000000-0005-0000-0000-00006CD60000}"/>
    <cellStyle name="Suma 2 5 14 2" xfId="54891" xr:uid="{00000000-0005-0000-0000-00006DD60000}"/>
    <cellStyle name="Suma 2 5 14 2 2" xfId="54892" xr:uid="{00000000-0005-0000-0000-00006ED60000}"/>
    <cellStyle name="Suma 2 5 14 2 3" xfId="54893" xr:uid="{00000000-0005-0000-0000-00006FD60000}"/>
    <cellStyle name="Suma 2 5 14 3" xfId="54894" xr:uid="{00000000-0005-0000-0000-000070D60000}"/>
    <cellStyle name="Suma 2 5 14 3 2" xfId="54895" xr:uid="{00000000-0005-0000-0000-000071D60000}"/>
    <cellStyle name="Suma 2 5 14 3 3" xfId="54896" xr:uid="{00000000-0005-0000-0000-000072D60000}"/>
    <cellStyle name="Suma 2 5 14 4" xfId="54897" xr:uid="{00000000-0005-0000-0000-000073D60000}"/>
    <cellStyle name="Suma 2 5 14 5" xfId="54898" xr:uid="{00000000-0005-0000-0000-000074D60000}"/>
    <cellStyle name="Suma 2 5 15" xfId="54899" xr:uid="{00000000-0005-0000-0000-000075D60000}"/>
    <cellStyle name="Suma 2 5 15 2" xfId="54900" xr:uid="{00000000-0005-0000-0000-000076D60000}"/>
    <cellStyle name="Suma 2 5 15 2 2" xfId="54901" xr:uid="{00000000-0005-0000-0000-000077D60000}"/>
    <cellStyle name="Suma 2 5 15 2 3" xfId="54902" xr:uid="{00000000-0005-0000-0000-000078D60000}"/>
    <cellStyle name="Suma 2 5 15 3" xfId="54903" xr:uid="{00000000-0005-0000-0000-000079D60000}"/>
    <cellStyle name="Suma 2 5 15 3 2" xfId="54904" xr:uid="{00000000-0005-0000-0000-00007AD60000}"/>
    <cellStyle name="Suma 2 5 15 3 3" xfId="54905" xr:uid="{00000000-0005-0000-0000-00007BD60000}"/>
    <cellStyle name="Suma 2 5 15 4" xfId="54906" xr:uid="{00000000-0005-0000-0000-00007CD60000}"/>
    <cellStyle name="Suma 2 5 15 5" xfId="54907" xr:uid="{00000000-0005-0000-0000-00007DD60000}"/>
    <cellStyle name="Suma 2 5 16" xfId="54908" xr:uid="{00000000-0005-0000-0000-00007ED60000}"/>
    <cellStyle name="Suma 2 5 16 2" xfId="54909" xr:uid="{00000000-0005-0000-0000-00007FD60000}"/>
    <cellStyle name="Suma 2 5 16 2 2" xfId="54910" xr:uid="{00000000-0005-0000-0000-000080D60000}"/>
    <cellStyle name="Suma 2 5 16 2 3" xfId="54911" xr:uid="{00000000-0005-0000-0000-000081D60000}"/>
    <cellStyle name="Suma 2 5 16 3" xfId="54912" xr:uid="{00000000-0005-0000-0000-000082D60000}"/>
    <cellStyle name="Suma 2 5 16 3 2" xfId="54913" xr:uid="{00000000-0005-0000-0000-000083D60000}"/>
    <cellStyle name="Suma 2 5 16 3 3" xfId="54914" xr:uid="{00000000-0005-0000-0000-000084D60000}"/>
    <cellStyle name="Suma 2 5 16 4" xfId="54915" xr:uid="{00000000-0005-0000-0000-000085D60000}"/>
    <cellStyle name="Suma 2 5 16 5" xfId="54916" xr:uid="{00000000-0005-0000-0000-000086D60000}"/>
    <cellStyle name="Suma 2 5 17" xfId="54917" xr:uid="{00000000-0005-0000-0000-000087D60000}"/>
    <cellStyle name="Suma 2 5 17 2" xfId="54918" xr:uid="{00000000-0005-0000-0000-000088D60000}"/>
    <cellStyle name="Suma 2 5 17 2 2" xfId="54919" xr:uid="{00000000-0005-0000-0000-000089D60000}"/>
    <cellStyle name="Suma 2 5 17 2 3" xfId="54920" xr:uid="{00000000-0005-0000-0000-00008AD60000}"/>
    <cellStyle name="Suma 2 5 17 3" xfId="54921" xr:uid="{00000000-0005-0000-0000-00008BD60000}"/>
    <cellStyle name="Suma 2 5 17 3 2" xfId="54922" xr:uid="{00000000-0005-0000-0000-00008CD60000}"/>
    <cellStyle name="Suma 2 5 17 3 3" xfId="54923" xr:uid="{00000000-0005-0000-0000-00008DD60000}"/>
    <cellStyle name="Suma 2 5 17 4" xfId="54924" xr:uid="{00000000-0005-0000-0000-00008ED60000}"/>
    <cellStyle name="Suma 2 5 17 5" xfId="54925" xr:uid="{00000000-0005-0000-0000-00008FD60000}"/>
    <cellStyle name="Suma 2 5 18" xfId="54926" xr:uid="{00000000-0005-0000-0000-000090D60000}"/>
    <cellStyle name="Suma 2 5 18 2" xfId="54927" xr:uid="{00000000-0005-0000-0000-000091D60000}"/>
    <cellStyle name="Suma 2 5 18 2 2" xfId="54928" xr:uid="{00000000-0005-0000-0000-000092D60000}"/>
    <cellStyle name="Suma 2 5 18 2 3" xfId="54929" xr:uid="{00000000-0005-0000-0000-000093D60000}"/>
    <cellStyle name="Suma 2 5 18 3" xfId="54930" xr:uid="{00000000-0005-0000-0000-000094D60000}"/>
    <cellStyle name="Suma 2 5 18 3 2" xfId="54931" xr:uid="{00000000-0005-0000-0000-000095D60000}"/>
    <cellStyle name="Suma 2 5 18 3 3" xfId="54932" xr:uid="{00000000-0005-0000-0000-000096D60000}"/>
    <cellStyle name="Suma 2 5 18 4" xfId="54933" xr:uid="{00000000-0005-0000-0000-000097D60000}"/>
    <cellStyle name="Suma 2 5 18 5" xfId="54934" xr:uid="{00000000-0005-0000-0000-000098D60000}"/>
    <cellStyle name="Suma 2 5 19" xfId="54935" xr:uid="{00000000-0005-0000-0000-000099D60000}"/>
    <cellStyle name="Suma 2 5 19 2" xfId="54936" xr:uid="{00000000-0005-0000-0000-00009AD60000}"/>
    <cellStyle name="Suma 2 5 19 2 2" xfId="54937" xr:uid="{00000000-0005-0000-0000-00009BD60000}"/>
    <cellStyle name="Suma 2 5 19 2 3" xfId="54938" xr:uid="{00000000-0005-0000-0000-00009CD60000}"/>
    <cellStyle name="Suma 2 5 19 3" xfId="54939" xr:uid="{00000000-0005-0000-0000-00009DD60000}"/>
    <cellStyle name="Suma 2 5 19 3 2" xfId="54940" xr:uid="{00000000-0005-0000-0000-00009ED60000}"/>
    <cellStyle name="Suma 2 5 19 3 3" xfId="54941" xr:uid="{00000000-0005-0000-0000-00009FD60000}"/>
    <cellStyle name="Suma 2 5 19 4" xfId="54942" xr:uid="{00000000-0005-0000-0000-0000A0D60000}"/>
    <cellStyle name="Suma 2 5 19 5" xfId="54943" xr:uid="{00000000-0005-0000-0000-0000A1D60000}"/>
    <cellStyle name="Suma 2 5 2" xfId="54944" xr:uid="{00000000-0005-0000-0000-0000A2D60000}"/>
    <cellStyle name="Suma 2 5 2 2" xfId="54945" xr:uid="{00000000-0005-0000-0000-0000A3D60000}"/>
    <cellStyle name="Suma 2 5 2 2 2" xfId="54946" xr:uid="{00000000-0005-0000-0000-0000A4D60000}"/>
    <cellStyle name="Suma 2 5 2 2 3" xfId="54947" xr:uid="{00000000-0005-0000-0000-0000A5D60000}"/>
    <cellStyle name="Suma 2 5 2 2 4" xfId="54948" xr:uid="{00000000-0005-0000-0000-0000A6D60000}"/>
    <cellStyle name="Suma 2 5 2 3" xfId="54949" xr:uid="{00000000-0005-0000-0000-0000A7D60000}"/>
    <cellStyle name="Suma 2 5 2 3 2" xfId="54950" xr:uid="{00000000-0005-0000-0000-0000A8D60000}"/>
    <cellStyle name="Suma 2 5 2 3 3" xfId="54951" xr:uid="{00000000-0005-0000-0000-0000A9D60000}"/>
    <cellStyle name="Suma 2 5 2 4" xfId="54952" xr:uid="{00000000-0005-0000-0000-0000AAD60000}"/>
    <cellStyle name="Suma 2 5 2 4 2" xfId="54953" xr:uid="{00000000-0005-0000-0000-0000ABD60000}"/>
    <cellStyle name="Suma 2 5 2 5" xfId="54954" xr:uid="{00000000-0005-0000-0000-0000ACD60000}"/>
    <cellStyle name="Suma 2 5 20" xfId="54955" xr:uid="{00000000-0005-0000-0000-0000ADD60000}"/>
    <cellStyle name="Suma 2 5 20 2" xfId="54956" xr:uid="{00000000-0005-0000-0000-0000AED60000}"/>
    <cellStyle name="Suma 2 5 21" xfId="54957" xr:uid="{00000000-0005-0000-0000-0000AFD60000}"/>
    <cellStyle name="Suma 2 5 3" xfId="54958" xr:uid="{00000000-0005-0000-0000-0000B0D60000}"/>
    <cellStyle name="Suma 2 5 3 2" xfId="54959" xr:uid="{00000000-0005-0000-0000-0000B1D60000}"/>
    <cellStyle name="Suma 2 5 3 2 2" xfId="54960" xr:uid="{00000000-0005-0000-0000-0000B2D60000}"/>
    <cellStyle name="Suma 2 5 3 2 3" xfId="54961" xr:uid="{00000000-0005-0000-0000-0000B3D60000}"/>
    <cellStyle name="Suma 2 5 3 2 4" xfId="54962" xr:uid="{00000000-0005-0000-0000-0000B4D60000}"/>
    <cellStyle name="Suma 2 5 3 3" xfId="54963" xr:uid="{00000000-0005-0000-0000-0000B5D60000}"/>
    <cellStyle name="Suma 2 5 3 3 2" xfId="54964" xr:uid="{00000000-0005-0000-0000-0000B6D60000}"/>
    <cellStyle name="Suma 2 5 3 3 3" xfId="54965" xr:uid="{00000000-0005-0000-0000-0000B7D60000}"/>
    <cellStyle name="Suma 2 5 3 4" xfId="54966" xr:uid="{00000000-0005-0000-0000-0000B8D60000}"/>
    <cellStyle name="Suma 2 5 3 4 2" xfId="54967" xr:uid="{00000000-0005-0000-0000-0000B9D60000}"/>
    <cellStyle name="Suma 2 5 3 5" xfId="54968" xr:uid="{00000000-0005-0000-0000-0000BAD60000}"/>
    <cellStyle name="Suma 2 5 4" xfId="54969" xr:uid="{00000000-0005-0000-0000-0000BBD60000}"/>
    <cellStyle name="Suma 2 5 4 2" xfId="54970" xr:uid="{00000000-0005-0000-0000-0000BCD60000}"/>
    <cellStyle name="Suma 2 5 4 2 2" xfId="54971" xr:uid="{00000000-0005-0000-0000-0000BDD60000}"/>
    <cellStyle name="Suma 2 5 4 2 3" xfId="54972" xr:uid="{00000000-0005-0000-0000-0000BED60000}"/>
    <cellStyle name="Suma 2 5 4 3" xfId="54973" xr:uid="{00000000-0005-0000-0000-0000BFD60000}"/>
    <cellStyle name="Suma 2 5 4 3 2" xfId="54974" xr:uid="{00000000-0005-0000-0000-0000C0D60000}"/>
    <cellStyle name="Suma 2 5 4 3 3" xfId="54975" xr:uid="{00000000-0005-0000-0000-0000C1D60000}"/>
    <cellStyle name="Suma 2 5 4 4" xfId="54976" xr:uid="{00000000-0005-0000-0000-0000C2D60000}"/>
    <cellStyle name="Suma 2 5 4 5" xfId="54977" xr:uid="{00000000-0005-0000-0000-0000C3D60000}"/>
    <cellStyle name="Suma 2 5 5" xfId="54978" xr:uid="{00000000-0005-0000-0000-0000C4D60000}"/>
    <cellStyle name="Suma 2 5 5 2" xfId="54979" xr:uid="{00000000-0005-0000-0000-0000C5D60000}"/>
    <cellStyle name="Suma 2 5 5 2 2" xfId="54980" xr:uid="{00000000-0005-0000-0000-0000C6D60000}"/>
    <cellStyle name="Suma 2 5 5 2 3" xfId="54981" xr:uid="{00000000-0005-0000-0000-0000C7D60000}"/>
    <cellStyle name="Suma 2 5 5 3" xfId="54982" xr:uid="{00000000-0005-0000-0000-0000C8D60000}"/>
    <cellStyle name="Suma 2 5 5 3 2" xfId="54983" xr:uid="{00000000-0005-0000-0000-0000C9D60000}"/>
    <cellStyle name="Suma 2 5 5 3 3" xfId="54984" xr:uid="{00000000-0005-0000-0000-0000CAD60000}"/>
    <cellStyle name="Suma 2 5 5 4" xfId="54985" xr:uid="{00000000-0005-0000-0000-0000CBD60000}"/>
    <cellStyle name="Suma 2 5 5 5" xfId="54986" xr:uid="{00000000-0005-0000-0000-0000CCD60000}"/>
    <cellStyle name="Suma 2 5 6" xfId="54987" xr:uid="{00000000-0005-0000-0000-0000CDD60000}"/>
    <cellStyle name="Suma 2 5 6 2" xfId="54988" xr:uid="{00000000-0005-0000-0000-0000CED60000}"/>
    <cellStyle name="Suma 2 5 6 2 2" xfId="54989" xr:uid="{00000000-0005-0000-0000-0000CFD60000}"/>
    <cellStyle name="Suma 2 5 6 2 3" xfId="54990" xr:uid="{00000000-0005-0000-0000-0000D0D60000}"/>
    <cellStyle name="Suma 2 5 6 3" xfId="54991" xr:uid="{00000000-0005-0000-0000-0000D1D60000}"/>
    <cellStyle name="Suma 2 5 6 3 2" xfId="54992" xr:uid="{00000000-0005-0000-0000-0000D2D60000}"/>
    <cellStyle name="Suma 2 5 6 3 3" xfId="54993" xr:uid="{00000000-0005-0000-0000-0000D3D60000}"/>
    <cellStyle name="Suma 2 5 6 4" xfId="54994" xr:uid="{00000000-0005-0000-0000-0000D4D60000}"/>
    <cellStyle name="Suma 2 5 6 5" xfId="54995" xr:uid="{00000000-0005-0000-0000-0000D5D60000}"/>
    <cellStyle name="Suma 2 5 7" xfId="54996" xr:uid="{00000000-0005-0000-0000-0000D6D60000}"/>
    <cellStyle name="Suma 2 5 7 2" xfId="54997" xr:uid="{00000000-0005-0000-0000-0000D7D60000}"/>
    <cellStyle name="Suma 2 5 7 2 2" xfId="54998" xr:uid="{00000000-0005-0000-0000-0000D8D60000}"/>
    <cellStyle name="Suma 2 5 7 2 3" xfId="54999" xr:uid="{00000000-0005-0000-0000-0000D9D60000}"/>
    <cellStyle name="Suma 2 5 7 3" xfId="55000" xr:uid="{00000000-0005-0000-0000-0000DAD60000}"/>
    <cellStyle name="Suma 2 5 7 3 2" xfId="55001" xr:uid="{00000000-0005-0000-0000-0000DBD60000}"/>
    <cellStyle name="Suma 2 5 7 3 3" xfId="55002" xr:uid="{00000000-0005-0000-0000-0000DCD60000}"/>
    <cellStyle name="Suma 2 5 7 4" xfId="55003" xr:uid="{00000000-0005-0000-0000-0000DDD60000}"/>
    <cellStyle name="Suma 2 5 7 5" xfId="55004" xr:uid="{00000000-0005-0000-0000-0000DED60000}"/>
    <cellStyle name="Suma 2 5 8" xfId="55005" xr:uid="{00000000-0005-0000-0000-0000DFD60000}"/>
    <cellStyle name="Suma 2 5 8 2" xfId="55006" xr:uid="{00000000-0005-0000-0000-0000E0D60000}"/>
    <cellStyle name="Suma 2 5 8 2 2" xfId="55007" xr:uid="{00000000-0005-0000-0000-0000E1D60000}"/>
    <cellStyle name="Suma 2 5 8 2 3" xfId="55008" xr:uid="{00000000-0005-0000-0000-0000E2D60000}"/>
    <cellStyle name="Suma 2 5 8 3" xfId="55009" xr:uid="{00000000-0005-0000-0000-0000E3D60000}"/>
    <cellStyle name="Suma 2 5 8 3 2" xfId="55010" xr:uid="{00000000-0005-0000-0000-0000E4D60000}"/>
    <cellStyle name="Suma 2 5 8 3 3" xfId="55011" xr:uid="{00000000-0005-0000-0000-0000E5D60000}"/>
    <cellStyle name="Suma 2 5 8 4" xfId="55012" xr:uid="{00000000-0005-0000-0000-0000E6D60000}"/>
    <cellStyle name="Suma 2 5 8 5" xfId="55013" xr:uid="{00000000-0005-0000-0000-0000E7D60000}"/>
    <cellStyle name="Suma 2 5 9" xfId="55014" xr:uid="{00000000-0005-0000-0000-0000E8D60000}"/>
    <cellStyle name="Suma 2 5 9 2" xfId="55015" xr:uid="{00000000-0005-0000-0000-0000E9D60000}"/>
    <cellStyle name="Suma 2 5 9 2 2" xfId="55016" xr:uid="{00000000-0005-0000-0000-0000EAD60000}"/>
    <cellStyle name="Suma 2 5 9 2 3" xfId="55017" xr:uid="{00000000-0005-0000-0000-0000EBD60000}"/>
    <cellStyle name="Suma 2 5 9 3" xfId="55018" xr:uid="{00000000-0005-0000-0000-0000ECD60000}"/>
    <cellStyle name="Suma 2 5 9 3 2" xfId="55019" xr:uid="{00000000-0005-0000-0000-0000EDD60000}"/>
    <cellStyle name="Suma 2 5 9 3 3" xfId="55020" xr:uid="{00000000-0005-0000-0000-0000EED60000}"/>
    <cellStyle name="Suma 2 5 9 4" xfId="55021" xr:uid="{00000000-0005-0000-0000-0000EFD60000}"/>
    <cellStyle name="Suma 2 5 9 5" xfId="55022" xr:uid="{00000000-0005-0000-0000-0000F0D60000}"/>
    <cellStyle name="Suma 2 6" xfId="55023" xr:uid="{00000000-0005-0000-0000-0000F1D60000}"/>
    <cellStyle name="Suma 2 6 10" xfId="55024" xr:uid="{00000000-0005-0000-0000-0000F2D60000}"/>
    <cellStyle name="Suma 2 6 10 2" xfId="55025" xr:uid="{00000000-0005-0000-0000-0000F3D60000}"/>
    <cellStyle name="Suma 2 6 10 2 2" xfId="55026" xr:uid="{00000000-0005-0000-0000-0000F4D60000}"/>
    <cellStyle name="Suma 2 6 10 2 3" xfId="55027" xr:uid="{00000000-0005-0000-0000-0000F5D60000}"/>
    <cellStyle name="Suma 2 6 10 3" xfId="55028" xr:uid="{00000000-0005-0000-0000-0000F6D60000}"/>
    <cellStyle name="Suma 2 6 10 3 2" xfId="55029" xr:uid="{00000000-0005-0000-0000-0000F7D60000}"/>
    <cellStyle name="Suma 2 6 10 3 3" xfId="55030" xr:uid="{00000000-0005-0000-0000-0000F8D60000}"/>
    <cellStyle name="Suma 2 6 10 4" xfId="55031" xr:uid="{00000000-0005-0000-0000-0000F9D60000}"/>
    <cellStyle name="Suma 2 6 10 5" xfId="55032" xr:uid="{00000000-0005-0000-0000-0000FAD60000}"/>
    <cellStyle name="Suma 2 6 11" xfId="55033" xr:uid="{00000000-0005-0000-0000-0000FBD60000}"/>
    <cellStyle name="Suma 2 6 11 2" xfId="55034" xr:uid="{00000000-0005-0000-0000-0000FCD60000}"/>
    <cellStyle name="Suma 2 6 11 2 2" xfId="55035" xr:uid="{00000000-0005-0000-0000-0000FDD60000}"/>
    <cellStyle name="Suma 2 6 11 2 3" xfId="55036" xr:uid="{00000000-0005-0000-0000-0000FED60000}"/>
    <cellStyle name="Suma 2 6 11 3" xfId="55037" xr:uid="{00000000-0005-0000-0000-0000FFD60000}"/>
    <cellStyle name="Suma 2 6 11 3 2" xfId="55038" xr:uid="{00000000-0005-0000-0000-000000D70000}"/>
    <cellStyle name="Suma 2 6 11 3 3" xfId="55039" xr:uid="{00000000-0005-0000-0000-000001D70000}"/>
    <cellStyle name="Suma 2 6 11 4" xfId="55040" xr:uid="{00000000-0005-0000-0000-000002D70000}"/>
    <cellStyle name="Suma 2 6 11 5" xfId="55041" xr:uid="{00000000-0005-0000-0000-000003D70000}"/>
    <cellStyle name="Suma 2 6 12" xfId="55042" xr:uid="{00000000-0005-0000-0000-000004D70000}"/>
    <cellStyle name="Suma 2 6 12 2" xfId="55043" xr:uid="{00000000-0005-0000-0000-000005D70000}"/>
    <cellStyle name="Suma 2 6 12 2 2" xfId="55044" xr:uid="{00000000-0005-0000-0000-000006D70000}"/>
    <cellStyle name="Suma 2 6 12 2 3" xfId="55045" xr:uid="{00000000-0005-0000-0000-000007D70000}"/>
    <cellStyle name="Suma 2 6 12 3" xfId="55046" xr:uid="{00000000-0005-0000-0000-000008D70000}"/>
    <cellStyle name="Suma 2 6 12 3 2" xfId="55047" xr:uid="{00000000-0005-0000-0000-000009D70000}"/>
    <cellStyle name="Suma 2 6 12 3 3" xfId="55048" xr:uid="{00000000-0005-0000-0000-00000AD70000}"/>
    <cellStyle name="Suma 2 6 12 4" xfId="55049" xr:uid="{00000000-0005-0000-0000-00000BD70000}"/>
    <cellStyle name="Suma 2 6 12 5" xfId="55050" xr:uid="{00000000-0005-0000-0000-00000CD70000}"/>
    <cellStyle name="Suma 2 6 13" xfId="55051" xr:uid="{00000000-0005-0000-0000-00000DD70000}"/>
    <cellStyle name="Suma 2 6 13 2" xfId="55052" xr:uid="{00000000-0005-0000-0000-00000ED70000}"/>
    <cellStyle name="Suma 2 6 13 2 2" xfId="55053" xr:uid="{00000000-0005-0000-0000-00000FD70000}"/>
    <cellStyle name="Suma 2 6 13 2 3" xfId="55054" xr:uid="{00000000-0005-0000-0000-000010D70000}"/>
    <cellStyle name="Suma 2 6 13 3" xfId="55055" xr:uid="{00000000-0005-0000-0000-000011D70000}"/>
    <cellStyle name="Suma 2 6 13 3 2" xfId="55056" xr:uid="{00000000-0005-0000-0000-000012D70000}"/>
    <cellStyle name="Suma 2 6 13 3 3" xfId="55057" xr:uid="{00000000-0005-0000-0000-000013D70000}"/>
    <cellStyle name="Suma 2 6 13 4" xfId="55058" xr:uid="{00000000-0005-0000-0000-000014D70000}"/>
    <cellStyle name="Suma 2 6 13 5" xfId="55059" xr:uid="{00000000-0005-0000-0000-000015D70000}"/>
    <cellStyle name="Suma 2 6 14" xfId="55060" xr:uid="{00000000-0005-0000-0000-000016D70000}"/>
    <cellStyle name="Suma 2 6 14 2" xfId="55061" xr:uid="{00000000-0005-0000-0000-000017D70000}"/>
    <cellStyle name="Suma 2 6 14 2 2" xfId="55062" xr:uid="{00000000-0005-0000-0000-000018D70000}"/>
    <cellStyle name="Suma 2 6 14 2 3" xfId="55063" xr:uid="{00000000-0005-0000-0000-000019D70000}"/>
    <cellStyle name="Suma 2 6 14 3" xfId="55064" xr:uid="{00000000-0005-0000-0000-00001AD70000}"/>
    <cellStyle name="Suma 2 6 14 3 2" xfId="55065" xr:uid="{00000000-0005-0000-0000-00001BD70000}"/>
    <cellStyle name="Suma 2 6 14 3 3" xfId="55066" xr:uid="{00000000-0005-0000-0000-00001CD70000}"/>
    <cellStyle name="Suma 2 6 14 4" xfId="55067" xr:uid="{00000000-0005-0000-0000-00001DD70000}"/>
    <cellStyle name="Suma 2 6 14 5" xfId="55068" xr:uid="{00000000-0005-0000-0000-00001ED70000}"/>
    <cellStyle name="Suma 2 6 15" xfId="55069" xr:uid="{00000000-0005-0000-0000-00001FD70000}"/>
    <cellStyle name="Suma 2 6 15 2" xfId="55070" xr:uid="{00000000-0005-0000-0000-000020D70000}"/>
    <cellStyle name="Suma 2 6 15 2 2" xfId="55071" xr:uid="{00000000-0005-0000-0000-000021D70000}"/>
    <cellStyle name="Suma 2 6 15 2 3" xfId="55072" xr:uid="{00000000-0005-0000-0000-000022D70000}"/>
    <cellStyle name="Suma 2 6 15 3" xfId="55073" xr:uid="{00000000-0005-0000-0000-000023D70000}"/>
    <cellStyle name="Suma 2 6 15 3 2" xfId="55074" xr:uid="{00000000-0005-0000-0000-000024D70000}"/>
    <cellStyle name="Suma 2 6 15 3 3" xfId="55075" xr:uid="{00000000-0005-0000-0000-000025D70000}"/>
    <cellStyle name="Suma 2 6 15 4" xfId="55076" xr:uid="{00000000-0005-0000-0000-000026D70000}"/>
    <cellStyle name="Suma 2 6 15 5" xfId="55077" xr:uid="{00000000-0005-0000-0000-000027D70000}"/>
    <cellStyle name="Suma 2 6 16" xfId="55078" xr:uid="{00000000-0005-0000-0000-000028D70000}"/>
    <cellStyle name="Suma 2 6 16 2" xfId="55079" xr:uid="{00000000-0005-0000-0000-000029D70000}"/>
    <cellStyle name="Suma 2 6 16 2 2" xfId="55080" xr:uid="{00000000-0005-0000-0000-00002AD70000}"/>
    <cellStyle name="Suma 2 6 16 2 3" xfId="55081" xr:uid="{00000000-0005-0000-0000-00002BD70000}"/>
    <cellStyle name="Suma 2 6 16 3" xfId="55082" xr:uid="{00000000-0005-0000-0000-00002CD70000}"/>
    <cellStyle name="Suma 2 6 16 3 2" xfId="55083" xr:uid="{00000000-0005-0000-0000-00002DD70000}"/>
    <cellStyle name="Suma 2 6 16 3 3" xfId="55084" xr:uid="{00000000-0005-0000-0000-00002ED70000}"/>
    <cellStyle name="Suma 2 6 16 4" xfId="55085" xr:uid="{00000000-0005-0000-0000-00002FD70000}"/>
    <cellStyle name="Suma 2 6 16 5" xfId="55086" xr:uid="{00000000-0005-0000-0000-000030D70000}"/>
    <cellStyle name="Suma 2 6 17" xfId="55087" xr:uid="{00000000-0005-0000-0000-000031D70000}"/>
    <cellStyle name="Suma 2 6 17 2" xfId="55088" xr:uid="{00000000-0005-0000-0000-000032D70000}"/>
    <cellStyle name="Suma 2 6 17 2 2" xfId="55089" xr:uid="{00000000-0005-0000-0000-000033D70000}"/>
    <cellStyle name="Suma 2 6 17 2 3" xfId="55090" xr:uid="{00000000-0005-0000-0000-000034D70000}"/>
    <cellStyle name="Suma 2 6 17 3" xfId="55091" xr:uid="{00000000-0005-0000-0000-000035D70000}"/>
    <cellStyle name="Suma 2 6 17 3 2" xfId="55092" xr:uid="{00000000-0005-0000-0000-000036D70000}"/>
    <cellStyle name="Suma 2 6 17 3 3" xfId="55093" xr:uid="{00000000-0005-0000-0000-000037D70000}"/>
    <cellStyle name="Suma 2 6 17 4" xfId="55094" xr:uid="{00000000-0005-0000-0000-000038D70000}"/>
    <cellStyle name="Suma 2 6 17 5" xfId="55095" xr:uid="{00000000-0005-0000-0000-000039D70000}"/>
    <cellStyle name="Suma 2 6 18" xfId="55096" xr:uid="{00000000-0005-0000-0000-00003AD70000}"/>
    <cellStyle name="Suma 2 6 18 2" xfId="55097" xr:uid="{00000000-0005-0000-0000-00003BD70000}"/>
    <cellStyle name="Suma 2 6 18 2 2" xfId="55098" xr:uid="{00000000-0005-0000-0000-00003CD70000}"/>
    <cellStyle name="Suma 2 6 18 2 3" xfId="55099" xr:uid="{00000000-0005-0000-0000-00003DD70000}"/>
    <cellStyle name="Suma 2 6 18 3" xfId="55100" xr:uid="{00000000-0005-0000-0000-00003ED70000}"/>
    <cellStyle name="Suma 2 6 18 3 2" xfId="55101" xr:uid="{00000000-0005-0000-0000-00003FD70000}"/>
    <cellStyle name="Suma 2 6 18 3 3" xfId="55102" xr:uid="{00000000-0005-0000-0000-000040D70000}"/>
    <cellStyle name="Suma 2 6 18 4" xfId="55103" xr:uid="{00000000-0005-0000-0000-000041D70000}"/>
    <cellStyle name="Suma 2 6 18 5" xfId="55104" xr:uid="{00000000-0005-0000-0000-000042D70000}"/>
    <cellStyle name="Suma 2 6 19" xfId="55105" xr:uid="{00000000-0005-0000-0000-000043D70000}"/>
    <cellStyle name="Suma 2 6 19 2" xfId="55106" xr:uid="{00000000-0005-0000-0000-000044D70000}"/>
    <cellStyle name="Suma 2 6 19 2 2" xfId="55107" xr:uid="{00000000-0005-0000-0000-000045D70000}"/>
    <cellStyle name="Suma 2 6 19 2 3" xfId="55108" xr:uid="{00000000-0005-0000-0000-000046D70000}"/>
    <cellStyle name="Suma 2 6 19 3" xfId="55109" xr:uid="{00000000-0005-0000-0000-000047D70000}"/>
    <cellStyle name="Suma 2 6 19 3 2" xfId="55110" xr:uid="{00000000-0005-0000-0000-000048D70000}"/>
    <cellStyle name="Suma 2 6 19 3 3" xfId="55111" xr:uid="{00000000-0005-0000-0000-000049D70000}"/>
    <cellStyle name="Suma 2 6 19 4" xfId="55112" xr:uid="{00000000-0005-0000-0000-00004AD70000}"/>
    <cellStyle name="Suma 2 6 19 5" xfId="55113" xr:uid="{00000000-0005-0000-0000-00004BD70000}"/>
    <cellStyle name="Suma 2 6 2" xfId="55114" xr:uid="{00000000-0005-0000-0000-00004CD70000}"/>
    <cellStyle name="Suma 2 6 2 2" xfId="55115" xr:uid="{00000000-0005-0000-0000-00004DD70000}"/>
    <cellStyle name="Suma 2 6 2 2 2" xfId="55116" xr:uid="{00000000-0005-0000-0000-00004ED70000}"/>
    <cellStyle name="Suma 2 6 2 2 3" xfId="55117" xr:uid="{00000000-0005-0000-0000-00004FD70000}"/>
    <cellStyle name="Suma 2 6 2 2 4" xfId="55118" xr:uid="{00000000-0005-0000-0000-000050D70000}"/>
    <cellStyle name="Suma 2 6 2 3" xfId="55119" xr:uid="{00000000-0005-0000-0000-000051D70000}"/>
    <cellStyle name="Suma 2 6 2 3 2" xfId="55120" xr:uid="{00000000-0005-0000-0000-000052D70000}"/>
    <cellStyle name="Suma 2 6 2 3 3" xfId="55121" xr:uid="{00000000-0005-0000-0000-000053D70000}"/>
    <cellStyle name="Suma 2 6 2 4" xfId="55122" xr:uid="{00000000-0005-0000-0000-000054D70000}"/>
    <cellStyle name="Suma 2 6 2 4 2" xfId="55123" xr:uid="{00000000-0005-0000-0000-000055D70000}"/>
    <cellStyle name="Suma 2 6 2 5" xfId="55124" xr:uid="{00000000-0005-0000-0000-000056D70000}"/>
    <cellStyle name="Suma 2 6 20" xfId="55125" xr:uid="{00000000-0005-0000-0000-000057D70000}"/>
    <cellStyle name="Suma 2 6 20 2" xfId="55126" xr:uid="{00000000-0005-0000-0000-000058D70000}"/>
    <cellStyle name="Suma 2 6 21" xfId="55127" xr:uid="{00000000-0005-0000-0000-000059D70000}"/>
    <cellStyle name="Suma 2 6 3" xfId="55128" xr:uid="{00000000-0005-0000-0000-00005AD70000}"/>
    <cellStyle name="Suma 2 6 3 2" xfId="55129" xr:uid="{00000000-0005-0000-0000-00005BD70000}"/>
    <cellStyle name="Suma 2 6 3 2 2" xfId="55130" xr:uid="{00000000-0005-0000-0000-00005CD70000}"/>
    <cellStyle name="Suma 2 6 3 2 3" xfId="55131" xr:uid="{00000000-0005-0000-0000-00005DD70000}"/>
    <cellStyle name="Suma 2 6 3 2 4" xfId="55132" xr:uid="{00000000-0005-0000-0000-00005ED70000}"/>
    <cellStyle name="Suma 2 6 3 3" xfId="55133" xr:uid="{00000000-0005-0000-0000-00005FD70000}"/>
    <cellStyle name="Suma 2 6 3 3 2" xfId="55134" xr:uid="{00000000-0005-0000-0000-000060D70000}"/>
    <cellStyle name="Suma 2 6 3 3 3" xfId="55135" xr:uid="{00000000-0005-0000-0000-000061D70000}"/>
    <cellStyle name="Suma 2 6 3 4" xfId="55136" xr:uid="{00000000-0005-0000-0000-000062D70000}"/>
    <cellStyle name="Suma 2 6 3 4 2" xfId="55137" xr:uid="{00000000-0005-0000-0000-000063D70000}"/>
    <cellStyle name="Suma 2 6 3 5" xfId="55138" xr:uid="{00000000-0005-0000-0000-000064D70000}"/>
    <cellStyle name="Suma 2 6 4" xfId="55139" xr:uid="{00000000-0005-0000-0000-000065D70000}"/>
    <cellStyle name="Suma 2 6 4 2" xfId="55140" xr:uid="{00000000-0005-0000-0000-000066D70000}"/>
    <cellStyle name="Suma 2 6 4 2 2" xfId="55141" xr:uid="{00000000-0005-0000-0000-000067D70000}"/>
    <cellStyle name="Suma 2 6 4 2 3" xfId="55142" xr:uid="{00000000-0005-0000-0000-000068D70000}"/>
    <cellStyle name="Suma 2 6 4 3" xfId="55143" xr:uid="{00000000-0005-0000-0000-000069D70000}"/>
    <cellStyle name="Suma 2 6 4 3 2" xfId="55144" xr:uid="{00000000-0005-0000-0000-00006AD70000}"/>
    <cellStyle name="Suma 2 6 4 3 3" xfId="55145" xr:uid="{00000000-0005-0000-0000-00006BD70000}"/>
    <cellStyle name="Suma 2 6 4 4" xfId="55146" xr:uid="{00000000-0005-0000-0000-00006CD70000}"/>
    <cellStyle name="Suma 2 6 4 5" xfId="55147" xr:uid="{00000000-0005-0000-0000-00006DD70000}"/>
    <cellStyle name="Suma 2 6 5" xfId="55148" xr:uid="{00000000-0005-0000-0000-00006ED70000}"/>
    <cellStyle name="Suma 2 6 5 2" xfId="55149" xr:uid="{00000000-0005-0000-0000-00006FD70000}"/>
    <cellStyle name="Suma 2 6 5 2 2" xfId="55150" xr:uid="{00000000-0005-0000-0000-000070D70000}"/>
    <cellStyle name="Suma 2 6 5 2 3" xfId="55151" xr:uid="{00000000-0005-0000-0000-000071D70000}"/>
    <cellStyle name="Suma 2 6 5 3" xfId="55152" xr:uid="{00000000-0005-0000-0000-000072D70000}"/>
    <cellStyle name="Suma 2 6 5 3 2" xfId="55153" xr:uid="{00000000-0005-0000-0000-000073D70000}"/>
    <cellStyle name="Suma 2 6 5 3 3" xfId="55154" xr:uid="{00000000-0005-0000-0000-000074D70000}"/>
    <cellStyle name="Suma 2 6 5 4" xfId="55155" xr:uid="{00000000-0005-0000-0000-000075D70000}"/>
    <cellStyle name="Suma 2 6 5 5" xfId="55156" xr:uid="{00000000-0005-0000-0000-000076D70000}"/>
    <cellStyle name="Suma 2 6 6" xfId="55157" xr:uid="{00000000-0005-0000-0000-000077D70000}"/>
    <cellStyle name="Suma 2 6 6 2" xfId="55158" xr:uid="{00000000-0005-0000-0000-000078D70000}"/>
    <cellStyle name="Suma 2 6 6 2 2" xfId="55159" xr:uid="{00000000-0005-0000-0000-000079D70000}"/>
    <cellStyle name="Suma 2 6 6 2 3" xfId="55160" xr:uid="{00000000-0005-0000-0000-00007AD70000}"/>
    <cellStyle name="Suma 2 6 6 3" xfId="55161" xr:uid="{00000000-0005-0000-0000-00007BD70000}"/>
    <cellStyle name="Suma 2 6 6 3 2" xfId="55162" xr:uid="{00000000-0005-0000-0000-00007CD70000}"/>
    <cellStyle name="Suma 2 6 6 3 3" xfId="55163" xr:uid="{00000000-0005-0000-0000-00007DD70000}"/>
    <cellStyle name="Suma 2 6 6 4" xfId="55164" xr:uid="{00000000-0005-0000-0000-00007ED70000}"/>
    <cellStyle name="Suma 2 6 6 5" xfId="55165" xr:uid="{00000000-0005-0000-0000-00007FD70000}"/>
    <cellStyle name="Suma 2 6 7" xfId="55166" xr:uid="{00000000-0005-0000-0000-000080D70000}"/>
    <cellStyle name="Suma 2 6 7 2" xfId="55167" xr:uid="{00000000-0005-0000-0000-000081D70000}"/>
    <cellStyle name="Suma 2 6 7 2 2" xfId="55168" xr:uid="{00000000-0005-0000-0000-000082D70000}"/>
    <cellStyle name="Suma 2 6 7 2 3" xfId="55169" xr:uid="{00000000-0005-0000-0000-000083D70000}"/>
    <cellStyle name="Suma 2 6 7 3" xfId="55170" xr:uid="{00000000-0005-0000-0000-000084D70000}"/>
    <cellStyle name="Suma 2 6 7 3 2" xfId="55171" xr:uid="{00000000-0005-0000-0000-000085D70000}"/>
    <cellStyle name="Suma 2 6 7 3 3" xfId="55172" xr:uid="{00000000-0005-0000-0000-000086D70000}"/>
    <cellStyle name="Suma 2 6 7 4" xfId="55173" xr:uid="{00000000-0005-0000-0000-000087D70000}"/>
    <cellStyle name="Suma 2 6 7 5" xfId="55174" xr:uid="{00000000-0005-0000-0000-000088D70000}"/>
    <cellStyle name="Suma 2 6 8" xfId="55175" xr:uid="{00000000-0005-0000-0000-000089D70000}"/>
    <cellStyle name="Suma 2 6 8 2" xfId="55176" xr:uid="{00000000-0005-0000-0000-00008AD70000}"/>
    <cellStyle name="Suma 2 6 8 2 2" xfId="55177" xr:uid="{00000000-0005-0000-0000-00008BD70000}"/>
    <cellStyle name="Suma 2 6 8 2 3" xfId="55178" xr:uid="{00000000-0005-0000-0000-00008CD70000}"/>
    <cellStyle name="Suma 2 6 8 3" xfId="55179" xr:uid="{00000000-0005-0000-0000-00008DD70000}"/>
    <cellStyle name="Suma 2 6 8 3 2" xfId="55180" xr:uid="{00000000-0005-0000-0000-00008ED70000}"/>
    <cellStyle name="Suma 2 6 8 3 3" xfId="55181" xr:uid="{00000000-0005-0000-0000-00008FD70000}"/>
    <cellStyle name="Suma 2 6 8 4" xfId="55182" xr:uid="{00000000-0005-0000-0000-000090D70000}"/>
    <cellStyle name="Suma 2 6 8 5" xfId="55183" xr:uid="{00000000-0005-0000-0000-000091D70000}"/>
    <cellStyle name="Suma 2 6 9" xfId="55184" xr:uid="{00000000-0005-0000-0000-000092D70000}"/>
    <cellStyle name="Suma 2 6 9 2" xfId="55185" xr:uid="{00000000-0005-0000-0000-000093D70000}"/>
    <cellStyle name="Suma 2 6 9 2 2" xfId="55186" xr:uid="{00000000-0005-0000-0000-000094D70000}"/>
    <cellStyle name="Suma 2 6 9 2 3" xfId="55187" xr:uid="{00000000-0005-0000-0000-000095D70000}"/>
    <cellStyle name="Suma 2 6 9 3" xfId="55188" xr:uid="{00000000-0005-0000-0000-000096D70000}"/>
    <cellStyle name="Suma 2 6 9 3 2" xfId="55189" xr:uid="{00000000-0005-0000-0000-000097D70000}"/>
    <cellStyle name="Suma 2 6 9 3 3" xfId="55190" xr:uid="{00000000-0005-0000-0000-000098D70000}"/>
    <cellStyle name="Suma 2 6 9 4" xfId="55191" xr:uid="{00000000-0005-0000-0000-000099D70000}"/>
    <cellStyle name="Suma 2 6 9 5" xfId="55192" xr:uid="{00000000-0005-0000-0000-00009AD70000}"/>
    <cellStyle name="Suma 2 7" xfId="55193" xr:uid="{00000000-0005-0000-0000-00009BD70000}"/>
    <cellStyle name="Suma 2 7 10" xfId="55194" xr:uid="{00000000-0005-0000-0000-00009CD70000}"/>
    <cellStyle name="Suma 2 7 10 2" xfId="55195" xr:uid="{00000000-0005-0000-0000-00009DD70000}"/>
    <cellStyle name="Suma 2 7 10 2 2" xfId="55196" xr:uid="{00000000-0005-0000-0000-00009ED70000}"/>
    <cellStyle name="Suma 2 7 10 2 3" xfId="55197" xr:uid="{00000000-0005-0000-0000-00009FD70000}"/>
    <cellStyle name="Suma 2 7 10 3" xfId="55198" xr:uid="{00000000-0005-0000-0000-0000A0D70000}"/>
    <cellStyle name="Suma 2 7 10 3 2" xfId="55199" xr:uid="{00000000-0005-0000-0000-0000A1D70000}"/>
    <cellStyle name="Suma 2 7 10 3 3" xfId="55200" xr:uid="{00000000-0005-0000-0000-0000A2D70000}"/>
    <cellStyle name="Suma 2 7 10 4" xfId="55201" xr:uid="{00000000-0005-0000-0000-0000A3D70000}"/>
    <cellStyle name="Suma 2 7 10 5" xfId="55202" xr:uid="{00000000-0005-0000-0000-0000A4D70000}"/>
    <cellStyle name="Suma 2 7 11" xfId="55203" xr:uid="{00000000-0005-0000-0000-0000A5D70000}"/>
    <cellStyle name="Suma 2 7 11 2" xfId="55204" xr:uid="{00000000-0005-0000-0000-0000A6D70000}"/>
    <cellStyle name="Suma 2 7 11 2 2" xfId="55205" xr:uid="{00000000-0005-0000-0000-0000A7D70000}"/>
    <cellStyle name="Suma 2 7 11 2 3" xfId="55206" xr:uid="{00000000-0005-0000-0000-0000A8D70000}"/>
    <cellStyle name="Suma 2 7 11 3" xfId="55207" xr:uid="{00000000-0005-0000-0000-0000A9D70000}"/>
    <cellStyle name="Suma 2 7 11 3 2" xfId="55208" xr:uid="{00000000-0005-0000-0000-0000AAD70000}"/>
    <cellStyle name="Suma 2 7 11 3 3" xfId="55209" xr:uid="{00000000-0005-0000-0000-0000ABD70000}"/>
    <cellStyle name="Suma 2 7 11 4" xfId="55210" xr:uid="{00000000-0005-0000-0000-0000ACD70000}"/>
    <cellStyle name="Suma 2 7 11 5" xfId="55211" xr:uid="{00000000-0005-0000-0000-0000ADD70000}"/>
    <cellStyle name="Suma 2 7 12" xfId="55212" xr:uid="{00000000-0005-0000-0000-0000AED70000}"/>
    <cellStyle name="Suma 2 7 12 2" xfId="55213" xr:uid="{00000000-0005-0000-0000-0000AFD70000}"/>
    <cellStyle name="Suma 2 7 12 2 2" xfId="55214" xr:uid="{00000000-0005-0000-0000-0000B0D70000}"/>
    <cellStyle name="Suma 2 7 12 2 3" xfId="55215" xr:uid="{00000000-0005-0000-0000-0000B1D70000}"/>
    <cellStyle name="Suma 2 7 12 3" xfId="55216" xr:uid="{00000000-0005-0000-0000-0000B2D70000}"/>
    <cellStyle name="Suma 2 7 12 3 2" xfId="55217" xr:uid="{00000000-0005-0000-0000-0000B3D70000}"/>
    <cellStyle name="Suma 2 7 12 3 3" xfId="55218" xr:uid="{00000000-0005-0000-0000-0000B4D70000}"/>
    <cellStyle name="Suma 2 7 12 4" xfId="55219" xr:uid="{00000000-0005-0000-0000-0000B5D70000}"/>
    <cellStyle name="Suma 2 7 12 5" xfId="55220" xr:uid="{00000000-0005-0000-0000-0000B6D70000}"/>
    <cellStyle name="Suma 2 7 13" xfId="55221" xr:uid="{00000000-0005-0000-0000-0000B7D70000}"/>
    <cellStyle name="Suma 2 7 13 2" xfId="55222" xr:uid="{00000000-0005-0000-0000-0000B8D70000}"/>
    <cellStyle name="Suma 2 7 13 2 2" xfId="55223" xr:uid="{00000000-0005-0000-0000-0000B9D70000}"/>
    <cellStyle name="Suma 2 7 13 2 3" xfId="55224" xr:uid="{00000000-0005-0000-0000-0000BAD70000}"/>
    <cellStyle name="Suma 2 7 13 3" xfId="55225" xr:uid="{00000000-0005-0000-0000-0000BBD70000}"/>
    <cellStyle name="Suma 2 7 13 3 2" xfId="55226" xr:uid="{00000000-0005-0000-0000-0000BCD70000}"/>
    <cellStyle name="Suma 2 7 13 3 3" xfId="55227" xr:uid="{00000000-0005-0000-0000-0000BDD70000}"/>
    <cellStyle name="Suma 2 7 13 4" xfId="55228" xr:uid="{00000000-0005-0000-0000-0000BED70000}"/>
    <cellStyle name="Suma 2 7 13 5" xfId="55229" xr:uid="{00000000-0005-0000-0000-0000BFD70000}"/>
    <cellStyle name="Suma 2 7 14" xfId="55230" xr:uid="{00000000-0005-0000-0000-0000C0D70000}"/>
    <cellStyle name="Suma 2 7 14 2" xfId="55231" xr:uid="{00000000-0005-0000-0000-0000C1D70000}"/>
    <cellStyle name="Suma 2 7 14 2 2" xfId="55232" xr:uid="{00000000-0005-0000-0000-0000C2D70000}"/>
    <cellStyle name="Suma 2 7 14 2 3" xfId="55233" xr:uid="{00000000-0005-0000-0000-0000C3D70000}"/>
    <cellStyle name="Suma 2 7 14 3" xfId="55234" xr:uid="{00000000-0005-0000-0000-0000C4D70000}"/>
    <cellStyle name="Suma 2 7 14 3 2" xfId="55235" xr:uid="{00000000-0005-0000-0000-0000C5D70000}"/>
    <cellStyle name="Suma 2 7 14 3 3" xfId="55236" xr:uid="{00000000-0005-0000-0000-0000C6D70000}"/>
    <cellStyle name="Suma 2 7 14 4" xfId="55237" xr:uid="{00000000-0005-0000-0000-0000C7D70000}"/>
    <cellStyle name="Suma 2 7 14 5" xfId="55238" xr:uid="{00000000-0005-0000-0000-0000C8D70000}"/>
    <cellStyle name="Suma 2 7 15" xfId="55239" xr:uid="{00000000-0005-0000-0000-0000C9D70000}"/>
    <cellStyle name="Suma 2 7 15 2" xfId="55240" xr:uid="{00000000-0005-0000-0000-0000CAD70000}"/>
    <cellStyle name="Suma 2 7 15 2 2" xfId="55241" xr:uid="{00000000-0005-0000-0000-0000CBD70000}"/>
    <cellStyle name="Suma 2 7 15 2 3" xfId="55242" xr:uid="{00000000-0005-0000-0000-0000CCD70000}"/>
    <cellStyle name="Suma 2 7 15 3" xfId="55243" xr:uid="{00000000-0005-0000-0000-0000CDD70000}"/>
    <cellStyle name="Suma 2 7 15 3 2" xfId="55244" xr:uid="{00000000-0005-0000-0000-0000CED70000}"/>
    <cellStyle name="Suma 2 7 15 3 3" xfId="55245" xr:uid="{00000000-0005-0000-0000-0000CFD70000}"/>
    <cellStyle name="Suma 2 7 15 4" xfId="55246" xr:uid="{00000000-0005-0000-0000-0000D0D70000}"/>
    <cellStyle name="Suma 2 7 15 5" xfId="55247" xr:uid="{00000000-0005-0000-0000-0000D1D70000}"/>
    <cellStyle name="Suma 2 7 16" xfId="55248" xr:uid="{00000000-0005-0000-0000-0000D2D70000}"/>
    <cellStyle name="Suma 2 7 16 2" xfId="55249" xr:uid="{00000000-0005-0000-0000-0000D3D70000}"/>
    <cellStyle name="Suma 2 7 16 2 2" xfId="55250" xr:uid="{00000000-0005-0000-0000-0000D4D70000}"/>
    <cellStyle name="Suma 2 7 16 2 3" xfId="55251" xr:uid="{00000000-0005-0000-0000-0000D5D70000}"/>
    <cellStyle name="Suma 2 7 16 3" xfId="55252" xr:uid="{00000000-0005-0000-0000-0000D6D70000}"/>
    <cellStyle name="Suma 2 7 16 3 2" xfId="55253" xr:uid="{00000000-0005-0000-0000-0000D7D70000}"/>
    <cellStyle name="Suma 2 7 16 3 3" xfId="55254" xr:uid="{00000000-0005-0000-0000-0000D8D70000}"/>
    <cellStyle name="Suma 2 7 16 4" xfId="55255" xr:uid="{00000000-0005-0000-0000-0000D9D70000}"/>
    <cellStyle name="Suma 2 7 16 5" xfId="55256" xr:uid="{00000000-0005-0000-0000-0000DAD70000}"/>
    <cellStyle name="Suma 2 7 17" xfId="55257" xr:uid="{00000000-0005-0000-0000-0000DBD70000}"/>
    <cellStyle name="Suma 2 7 17 2" xfId="55258" xr:uid="{00000000-0005-0000-0000-0000DCD70000}"/>
    <cellStyle name="Suma 2 7 17 2 2" xfId="55259" xr:uid="{00000000-0005-0000-0000-0000DDD70000}"/>
    <cellStyle name="Suma 2 7 17 2 3" xfId="55260" xr:uid="{00000000-0005-0000-0000-0000DED70000}"/>
    <cellStyle name="Suma 2 7 17 3" xfId="55261" xr:uid="{00000000-0005-0000-0000-0000DFD70000}"/>
    <cellStyle name="Suma 2 7 17 3 2" xfId="55262" xr:uid="{00000000-0005-0000-0000-0000E0D70000}"/>
    <cellStyle name="Suma 2 7 17 3 3" xfId="55263" xr:uid="{00000000-0005-0000-0000-0000E1D70000}"/>
    <cellStyle name="Suma 2 7 17 4" xfId="55264" xr:uid="{00000000-0005-0000-0000-0000E2D70000}"/>
    <cellStyle name="Suma 2 7 17 5" xfId="55265" xr:uid="{00000000-0005-0000-0000-0000E3D70000}"/>
    <cellStyle name="Suma 2 7 18" xfId="55266" xr:uid="{00000000-0005-0000-0000-0000E4D70000}"/>
    <cellStyle name="Suma 2 7 18 2" xfId="55267" xr:uid="{00000000-0005-0000-0000-0000E5D70000}"/>
    <cellStyle name="Suma 2 7 18 2 2" xfId="55268" xr:uid="{00000000-0005-0000-0000-0000E6D70000}"/>
    <cellStyle name="Suma 2 7 18 2 3" xfId="55269" xr:uid="{00000000-0005-0000-0000-0000E7D70000}"/>
    <cellStyle name="Suma 2 7 18 3" xfId="55270" xr:uid="{00000000-0005-0000-0000-0000E8D70000}"/>
    <cellStyle name="Suma 2 7 18 3 2" xfId="55271" xr:uid="{00000000-0005-0000-0000-0000E9D70000}"/>
    <cellStyle name="Suma 2 7 18 3 3" xfId="55272" xr:uid="{00000000-0005-0000-0000-0000EAD70000}"/>
    <cellStyle name="Suma 2 7 18 4" xfId="55273" xr:uid="{00000000-0005-0000-0000-0000EBD70000}"/>
    <cellStyle name="Suma 2 7 18 5" xfId="55274" xr:uid="{00000000-0005-0000-0000-0000ECD70000}"/>
    <cellStyle name="Suma 2 7 19" xfId="55275" xr:uid="{00000000-0005-0000-0000-0000EDD70000}"/>
    <cellStyle name="Suma 2 7 19 2" xfId="55276" xr:uid="{00000000-0005-0000-0000-0000EED70000}"/>
    <cellStyle name="Suma 2 7 19 2 2" xfId="55277" xr:uid="{00000000-0005-0000-0000-0000EFD70000}"/>
    <cellStyle name="Suma 2 7 19 2 3" xfId="55278" xr:uid="{00000000-0005-0000-0000-0000F0D70000}"/>
    <cellStyle name="Suma 2 7 19 3" xfId="55279" xr:uid="{00000000-0005-0000-0000-0000F1D70000}"/>
    <cellStyle name="Suma 2 7 19 3 2" xfId="55280" xr:uid="{00000000-0005-0000-0000-0000F2D70000}"/>
    <cellStyle name="Suma 2 7 19 3 3" xfId="55281" xr:uid="{00000000-0005-0000-0000-0000F3D70000}"/>
    <cellStyle name="Suma 2 7 19 4" xfId="55282" xr:uid="{00000000-0005-0000-0000-0000F4D70000}"/>
    <cellStyle name="Suma 2 7 19 5" xfId="55283" xr:uid="{00000000-0005-0000-0000-0000F5D70000}"/>
    <cellStyle name="Suma 2 7 2" xfId="55284" xr:uid="{00000000-0005-0000-0000-0000F6D70000}"/>
    <cellStyle name="Suma 2 7 2 2" xfId="55285" xr:uid="{00000000-0005-0000-0000-0000F7D70000}"/>
    <cellStyle name="Suma 2 7 2 2 2" xfId="55286" xr:uid="{00000000-0005-0000-0000-0000F8D70000}"/>
    <cellStyle name="Suma 2 7 2 2 3" xfId="55287" xr:uid="{00000000-0005-0000-0000-0000F9D70000}"/>
    <cellStyle name="Suma 2 7 2 2 4" xfId="55288" xr:uid="{00000000-0005-0000-0000-0000FAD70000}"/>
    <cellStyle name="Suma 2 7 2 3" xfId="55289" xr:uid="{00000000-0005-0000-0000-0000FBD70000}"/>
    <cellStyle name="Suma 2 7 2 3 2" xfId="55290" xr:uid="{00000000-0005-0000-0000-0000FCD70000}"/>
    <cellStyle name="Suma 2 7 2 3 3" xfId="55291" xr:uid="{00000000-0005-0000-0000-0000FDD70000}"/>
    <cellStyle name="Suma 2 7 2 4" xfId="55292" xr:uid="{00000000-0005-0000-0000-0000FED70000}"/>
    <cellStyle name="Suma 2 7 2 4 2" xfId="55293" xr:uid="{00000000-0005-0000-0000-0000FFD70000}"/>
    <cellStyle name="Suma 2 7 2 5" xfId="55294" xr:uid="{00000000-0005-0000-0000-000000D80000}"/>
    <cellStyle name="Suma 2 7 20" xfId="55295" xr:uid="{00000000-0005-0000-0000-000001D80000}"/>
    <cellStyle name="Suma 2 7 20 2" xfId="55296" xr:uid="{00000000-0005-0000-0000-000002D80000}"/>
    <cellStyle name="Suma 2 7 21" xfId="55297" xr:uid="{00000000-0005-0000-0000-000003D80000}"/>
    <cellStyle name="Suma 2 7 3" xfId="55298" xr:uid="{00000000-0005-0000-0000-000004D80000}"/>
    <cellStyle name="Suma 2 7 3 2" xfId="55299" xr:uid="{00000000-0005-0000-0000-000005D80000}"/>
    <cellStyle name="Suma 2 7 3 2 2" xfId="55300" xr:uid="{00000000-0005-0000-0000-000006D80000}"/>
    <cellStyle name="Suma 2 7 3 2 3" xfId="55301" xr:uid="{00000000-0005-0000-0000-000007D80000}"/>
    <cellStyle name="Suma 2 7 3 2 4" xfId="55302" xr:uid="{00000000-0005-0000-0000-000008D80000}"/>
    <cellStyle name="Suma 2 7 3 3" xfId="55303" xr:uid="{00000000-0005-0000-0000-000009D80000}"/>
    <cellStyle name="Suma 2 7 3 3 2" xfId="55304" xr:uid="{00000000-0005-0000-0000-00000AD80000}"/>
    <cellStyle name="Suma 2 7 3 3 3" xfId="55305" xr:uid="{00000000-0005-0000-0000-00000BD80000}"/>
    <cellStyle name="Suma 2 7 3 4" xfId="55306" xr:uid="{00000000-0005-0000-0000-00000CD80000}"/>
    <cellStyle name="Suma 2 7 3 4 2" xfId="55307" xr:uid="{00000000-0005-0000-0000-00000DD80000}"/>
    <cellStyle name="Suma 2 7 3 5" xfId="55308" xr:uid="{00000000-0005-0000-0000-00000ED80000}"/>
    <cellStyle name="Suma 2 7 4" xfId="55309" xr:uid="{00000000-0005-0000-0000-00000FD80000}"/>
    <cellStyle name="Suma 2 7 4 2" xfId="55310" xr:uid="{00000000-0005-0000-0000-000010D80000}"/>
    <cellStyle name="Suma 2 7 4 2 2" xfId="55311" xr:uid="{00000000-0005-0000-0000-000011D80000}"/>
    <cellStyle name="Suma 2 7 4 2 3" xfId="55312" xr:uid="{00000000-0005-0000-0000-000012D80000}"/>
    <cellStyle name="Suma 2 7 4 3" xfId="55313" xr:uid="{00000000-0005-0000-0000-000013D80000}"/>
    <cellStyle name="Suma 2 7 4 3 2" xfId="55314" xr:uid="{00000000-0005-0000-0000-000014D80000}"/>
    <cellStyle name="Suma 2 7 4 3 3" xfId="55315" xr:uid="{00000000-0005-0000-0000-000015D80000}"/>
    <cellStyle name="Suma 2 7 4 4" xfId="55316" xr:uid="{00000000-0005-0000-0000-000016D80000}"/>
    <cellStyle name="Suma 2 7 4 5" xfId="55317" xr:uid="{00000000-0005-0000-0000-000017D80000}"/>
    <cellStyle name="Suma 2 7 5" xfId="55318" xr:uid="{00000000-0005-0000-0000-000018D80000}"/>
    <cellStyle name="Suma 2 7 5 2" xfId="55319" xr:uid="{00000000-0005-0000-0000-000019D80000}"/>
    <cellStyle name="Suma 2 7 5 2 2" xfId="55320" xr:uid="{00000000-0005-0000-0000-00001AD80000}"/>
    <cellStyle name="Suma 2 7 5 2 3" xfId="55321" xr:uid="{00000000-0005-0000-0000-00001BD80000}"/>
    <cellStyle name="Suma 2 7 5 3" xfId="55322" xr:uid="{00000000-0005-0000-0000-00001CD80000}"/>
    <cellStyle name="Suma 2 7 5 3 2" xfId="55323" xr:uid="{00000000-0005-0000-0000-00001DD80000}"/>
    <cellStyle name="Suma 2 7 5 3 3" xfId="55324" xr:uid="{00000000-0005-0000-0000-00001ED80000}"/>
    <cellStyle name="Suma 2 7 5 4" xfId="55325" xr:uid="{00000000-0005-0000-0000-00001FD80000}"/>
    <cellStyle name="Suma 2 7 5 5" xfId="55326" xr:uid="{00000000-0005-0000-0000-000020D80000}"/>
    <cellStyle name="Suma 2 7 6" xfId="55327" xr:uid="{00000000-0005-0000-0000-000021D80000}"/>
    <cellStyle name="Suma 2 7 6 2" xfId="55328" xr:uid="{00000000-0005-0000-0000-000022D80000}"/>
    <cellStyle name="Suma 2 7 6 2 2" xfId="55329" xr:uid="{00000000-0005-0000-0000-000023D80000}"/>
    <cellStyle name="Suma 2 7 6 2 3" xfId="55330" xr:uid="{00000000-0005-0000-0000-000024D80000}"/>
    <cellStyle name="Suma 2 7 6 3" xfId="55331" xr:uid="{00000000-0005-0000-0000-000025D80000}"/>
    <cellStyle name="Suma 2 7 6 3 2" xfId="55332" xr:uid="{00000000-0005-0000-0000-000026D80000}"/>
    <cellStyle name="Suma 2 7 6 3 3" xfId="55333" xr:uid="{00000000-0005-0000-0000-000027D80000}"/>
    <cellStyle name="Suma 2 7 6 4" xfId="55334" xr:uid="{00000000-0005-0000-0000-000028D80000}"/>
    <cellStyle name="Suma 2 7 6 5" xfId="55335" xr:uid="{00000000-0005-0000-0000-000029D80000}"/>
    <cellStyle name="Suma 2 7 7" xfId="55336" xr:uid="{00000000-0005-0000-0000-00002AD80000}"/>
    <cellStyle name="Suma 2 7 7 2" xfId="55337" xr:uid="{00000000-0005-0000-0000-00002BD80000}"/>
    <cellStyle name="Suma 2 7 7 2 2" xfId="55338" xr:uid="{00000000-0005-0000-0000-00002CD80000}"/>
    <cellStyle name="Suma 2 7 7 2 3" xfId="55339" xr:uid="{00000000-0005-0000-0000-00002DD80000}"/>
    <cellStyle name="Suma 2 7 7 3" xfId="55340" xr:uid="{00000000-0005-0000-0000-00002ED80000}"/>
    <cellStyle name="Suma 2 7 7 3 2" xfId="55341" xr:uid="{00000000-0005-0000-0000-00002FD80000}"/>
    <cellStyle name="Suma 2 7 7 3 3" xfId="55342" xr:uid="{00000000-0005-0000-0000-000030D80000}"/>
    <cellStyle name="Suma 2 7 7 4" xfId="55343" xr:uid="{00000000-0005-0000-0000-000031D80000}"/>
    <cellStyle name="Suma 2 7 7 5" xfId="55344" xr:uid="{00000000-0005-0000-0000-000032D80000}"/>
    <cellStyle name="Suma 2 7 8" xfId="55345" xr:uid="{00000000-0005-0000-0000-000033D80000}"/>
    <cellStyle name="Suma 2 7 8 2" xfId="55346" xr:uid="{00000000-0005-0000-0000-000034D80000}"/>
    <cellStyle name="Suma 2 7 8 2 2" xfId="55347" xr:uid="{00000000-0005-0000-0000-000035D80000}"/>
    <cellStyle name="Suma 2 7 8 2 3" xfId="55348" xr:uid="{00000000-0005-0000-0000-000036D80000}"/>
    <cellStyle name="Suma 2 7 8 3" xfId="55349" xr:uid="{00000000-0005-0000-0000-000037D80000}"/>
    <cellStyle name="Suma 2 7 8 3 2" xfId="55350" xr:uid="{00000000-0005-0000-0000-000038D80000}"/>
    <cellStyle name="Suma 2 7 8 3 3" xfId="55351" xr:uid="{00000000-0005-0000-0000-000039D80000}"/>
    <cellStyle name="Suma 2 7 8 4" xfId="55352" xr:uid="{00000000-0005-0000-0000-00003AD80000}"/>
    <cellStyle name="Suma 2 7 8 5" xfId="55353" xr:uid="{00000000-0005-0000-0000-00003BD80000}"/>
    <cellStyle name="Suma 2 7 9" xfId="55354" xr:uid="{00000000-0005-0000-0000-00003CD80000}"/>
    <cellStyle name="Suma 2 7 9 2" xfId="55355" xr:uid="{00000000-0005-0000-0000-00003DD80000}"/>
    <cellStyle name="Suma 2 7 9 2 2" xfId="55356" xr:uid="{00000000-0005-0000-0000-00003ED80000}"/>
    <cellStyle name="Suma 2 7 9 2 3" xfId="55357" xr:uid="{00000000-0005-0000-0000-00003FD80000}"/>
    <cellStyle name="Suma 2 7 9 3" xfId="55358" xr:uid="{00000000-0005-0000-0000-000040D80000}"/>
    <cellStyle name="Suma 2 7 9 3 2" xfId="55359" xr:uid="{00000000-0005-0000-0000-000041D80000}"/>
    <cellStyle name="Suma 2 7 9 3 3" xfId="55360" xr:uid="{00000000-0005-0000-0000-000042D80000}"/>
    <cellStyle name="Suma 2 7 9 4" xfId="55361" xr:uid="{00000000-0005-0000-0000-000043D80000}"/>
    <cellStyle name="Suma 2 7 9 5" xfId="55362" xr:uid="{00000000-0005-0000-0000-000044D80000}"/>
    <cellStyle name="Suma 2 8" xfId="55363" xr:uid="{00000000-0005-0000-0000-000045D80000}"/>
    <cellStyle name="Suma 2 8 10" xfId="55364" xr:uid="{00000000-0005-0000-0000-000046D80000}"/>
    <cellStyle name="Suma 2 8 10 2" xfId="55365" xr:uid="{00000000-0005-0000-0000-000047D80000}"/>
    <cellStyle name="Suma 2 8 10 2 2" xfId="55366" xr:uid="{00000000-0005-0000-0000-000048D80000}"/>
    <cellStyle name="Suma 2 8 10 2 3" xfId="55367" xr:uid="{00000000-0005-0000-0000-000049D80000}"/>
    <cellStyle name="Suma 2 8 10 3" xfId="55368" xr:uid="{00000000-0005-0000-0000-00004AD80000}"/>
    <cellStyle name="Suma 2 8 10 3 2" xfId="55369" xr:uid="{00000000-0005-0000-0000-00004BD80000}"/>
    <cellStyle name="Suma 2 8 10 3 3" xfId="55370" xr:uid="{00000000-0005-0000-0000-00004CD80000}"/>
    <cellStyle name="Suma 2 8 10 4" xfId="55371" xr:uid="{00000000-0005-0000-0000-00004DD80000}"/>
    <cellStyle name="Suma 2 8 10 5" xfId="55372" xr:uid="{00000000-0005-0000-0000-00004ED80000}"/>
    <cellStyle name="Suma 2 8 11" xfId="55373" xr:uid="{00000000-0005-0000-0000-00004FD80000}"/>
    <cellStyle name="Suma 2 8 11 2" xfId="55374" xr:uid="{00000000-0005-0000-0000-000050D80000}"/>
    <cellStyle name="Suma 2 8 11 2 2" xfId="55375" xr:uid="{00000000-0005-0000-0000-000051D80000}"/>
    <cellStyle name="Suma 2 8 11 2 3" xfId="55376" xr:uid="{00000000-0005-0000-0000-000052D80000}"/>
    <cellStyle name="Suma 2 8 11 3" xfId="55377" xr:uid="{00000000-0005-0000-0000-000053D80000}"/>
    <cellStyle name="Suma 2 8 11 3 2" xfId="55378" xr:uid="{00000000-0005-0000-0000-000054D80000}"/>
    <cellStyle name="Suma 2 8 11 3 3" xfId="55379" xr:uid="{00000000-0005-0000-0000-000055D80000}"/>
    <cellStyle name="Suma 2 8 11 4" xfId="55380" xr:uid="{00000000-0005-0000-0000-000056D80000}"/>
    <cellStyle name="Suma 2 8 11 5" xfId="55381" xr:uid="{00000000-0005-0000-0000-000057D80000}"/>
    <cellStyle name="Suma 2 8 12" xfId="55382" xr:uid="{00000000-0005-0000-0000-000058D80000}"/>
    <cellStyle name="Suma 2 8 12 2" xfId="55383" xr:uid="{00000000-0005-0000-0000-000059D80000}"/>
    <cellStyle name="Suma 2 8 12 2 2" xfId="55384" xr:uid="{00000000-0005-0000-0000-00005AD80000}"/>
    <cellStyle name="Suma 2 8 12 2 3" xfId="55385" xr:uid="{00000000-0005-0000-0000-00005BD80000}"/>
    <cellStyle name="Suma 2 8 12 3" xfId="55386" xr:uid="{00000000-0005-0000-0000-00005CD80000}"/>
    <cellStyle name="Suma 2 8 12 3 2" xfId="55387" xr:uid="{00000000-0005-0000-0000-00005DD80000}"/>
    <cellStyle name="Suma 2 8 12 3 3" xfId="55388" xr:uid="{00000000-0005-0000-0000-00005ED80000}"/>
    <cellStyle name="Suma 2 8 12 4" xfId="55389" xr:uid="{00000000-0005-0000-0000-00005FD80000}"/>
    <cellStyle name="Suma 2 8 12 5" xfId="55390" xr:uid="{00000000-0005-0000-0000-000060D80000}"/>
    <cellStyle name="Suma 2 8 13" xfId="55391" xr:uid="{00000000-0005-0000-0000-000061D80000}"/>
    <cellStyle name="Suma 2 8 13 2" xfId="55392" xr:uid="{00000000-0005-0000-0000-000062D80000}"/>
    <cellStyle name="Suma 2 8 13 2 2" xfId="55393" xr:uid="{00000000-0005-0000-0000-000063D80000}"/>
    <cellStyle name="Suma 2 8 13 2 3" xfId="55394" xr:uid="{00000000-0005-0000-0000-000064D80000}"/>
    <cellStyle name="Suma 2 8 13 3" xfId="55395" xr:uid="{00000000-0005-0000-0000-000065D80000}"/>
    <cellStyle name="Suma 2 8 13 3 2" xfId="55396" xr:uid="{00000000-0005-0000-0000-000066D80000}"/>
    <cellStyle name="Suma 2 8 13 3 3" xfId="55397" xr:uid="{00000000-0005-0000-0000-000067D80000}"/>
    <cellStyle name="Suma 2 8 13 4" xfId="55398" xr:uid="{00000000-0005-0000-0000-000068D80000}"/>
    <cellStyle name="Suma 2 8 13 5" xfId="55399" xr:uid="{00000000-0005-0000-0000-000069D80000}"/>
    <cellStyle name="Suma 2 8 14" xfId="55400" xr:uid="{00000000-0005-0000-0000-00006AD80000}"/>
    <cellStyle name="Suma 2 8 14 2" xfId="55401" xr:uid="{00000000-0005-0000-0000-00006BD80000}"/>
    <cellStyle name="Suma 2 8 14 2 2" xfId="55402" xr:uid="{00000000-0005-0000-0000-00006CD80000}"/>
    <cellStyle name="Suma 2 8 14 2 3" xfId="55403" xr:uid="{00000000-0005-0000-0000-00006DD80000}"/>
    <cellStyle name="Suma 2 8 14 3" xfId="55404" xr:uid="{00000000-0005-0000-0000-00006ED80000}"/>
    <cellStyle name="Suma 2 8 14 3 2" xfId="55405" xr:uid="{00000000-0005-0000-0000-00006FD80000}"/>
    <cellStyle name="Suma 2 8 14 3 3" xfId="55406" xr:uid="{00000000-0005-0000-0000-000070D80000}"/>
    <cellStyle name="Suma 2 8 14 4" xfId="55407" xr:uid="{00000000-0005-0000-0000-000071D80000}"/>
    <cellStyle name="Suma 2 8 14 5" xfId="55408" xr:uid="{00000000-0005-0000-0000-000072D80000}"/>
    <cellStyle name="Suma 2 8 15" xfId="55409" xr:uid="{00000000-0005-0000-0000-000073D80000}"/>
    <cellStyle name="Suma 2 8 15 2" xfId="55410" xr:uid="{00000000-0005-0000-0000-000074D80000}"/>
    <cellStyle name="Suma 2 8 15 2 2" xfId="55411" xr:uid="{00000000-0005-0000-0000-000075D80000}"/>
    <cellStyle name="Suma 2 8 15 2 3" xfId="55412" xr:uid="{00000000-0005-0000-0000-000076D80000}"/>
    <cellStyle name="Suma 2 8 15 3" xfId="55413" xr:uid="{00000000-0005-0000-0000-000077D80000}"/>
    <cellStyle name="Suma 2 8 15 3 2" xfId="55414" xr:uid="{00000000-0005-0000-0000-000078D80000}"/>
    <cellStyle name="Suma 2 8 15 3 3" xfId="55415" xr:uid="{00000000-0005-0000-0000-000079D80000}"/>
    <cellStyle name="Suma 2 8 15 4" xfId="55416" xr:uid="{00000000-0005-0000-0000-00007AD80000}"/>
    <cellStyle name="Suma 2 8 15 5" xfId="55417" xr:uid="{00000000-0005-0000-0000-00007BD80000}"/>
    <cellStyle name="Suma 2 8 16" xfId="55418" xr:uid="{00000000-0005-0000-0000-00007CD80000}"/>
    <cellStyle name="Suma 2 8 16 2" xfId="55419" xr:uid="{00000000-0005-0000-0000-00007DD80000}"/>
    <cellStyle name="Suma 2 8 16 2 2" xfId="55420" xr:uid="{00000000-0005-0000-0000-00007ED80000}"/>
    <cellStyle name="Suma 2 8 16 2 3" xfId="55421" xr:uid="{00000000-0005-0000-0000-00007FD80000}"/>
    <cellStyle name="Suma 2 8 16 3" xfId="55422" xr:uid="{00000000-0005-0000-0000-000080D80000}"/>
    <cellStyle name="Suma 2 8 16 3 2" xfId="55423" xr:uid="{00000000-0005-0000-0000-000081D80000}"/>
    <cellStyle name="Suma 2 8 16 3 3" xfId="55424" xr:uid="{00000000-0005-0000-0000-000082D80000}"/>
    <cellStyle name="Suma 2 8 16 4" xfId="55425" xr:uid="{00000000-0005-0000-0000-000083D80000}"/>
    <cellStyle name="Suma 2 8 16 5" xfId="55426" xr:uid="{00000000-0005-0000-0000-000084D80000}"/>
    <cellStyle name="Suma 2 8 17" xfId="55427" xr:uid="{00000000-0005-0000-0000-000085D80000}"/>
    <cellStyle name="Suma 2 8 17 2" xfId="55428" xr:uid="{00000000-0005-0000-0000-000086D80000}"/>
    <cellStyle name="Suma 2 8 17 2 2" xfId="55429" xr:uid="{00000000-0005-0000-0000-000087D80000}"/>
    <cellStyle name="Suma 2 8 17 2 3" xfId="55430" xr:uid="{00000000-0005-0000-0000-000088D80000}"/>
    <cellStyle name="Suma 2 8 17 3" xfId="55431" xr:uid="{00000000-0005-0000-0000-000089D80000}"/>
    <cellStyle name="Suma 2 8 17 3 2" xfId="55432" xr:uid="{00000000-0005-0000-0000-00008AD80000}"/>
    <cellStyle name="Suma 2 8 17 3 3" xfId="55433" xr:uid="{00000000-0005-0000-0000-00008BD80000}"/>
    <cellStyle name="Suma 2 8 17 4" xfId="55434" xr:uid="{00000000-0005-0000-0000-00008CD80000}"/>
    <cellStyle name="Suma 2 8 17 5" xfId="55435" xr:uid="{00000000-0005-0000-0000-00008DD80000}"/>
    <cellStyle name="Suma 2 8 18" xfId="55436" xr:uid="{00000000-0005-0000-0000-00008ED80000}"/>
    <cellStyle name="Suma 2 8 18 2" xfId="55437" xr:uid="{00000000-0005-0000-0000-00008FD80000}"/>
    <cellStyle name="Suma 2 8 18 2 2" xfId="55438" xr:uid="{00000000-0005-0000-0000-000090D80000}"/>
    <cellStyle name="Suma 2 8 18 2 3" xfId="55439" xr:uid="{00000000-0005-0000-0000-000091D80000}"/>
    <cellStyle name="Suma 2 8 18 3" xfId="55440" xr:uid="{00000000-0005-0000-0000-000092D80000}"/>
    <cellStyle name="Suma 2 8 18 3 2" xfId="55441" xr:uid="{00000000-0005-0000-0000-000093D80000}"/>
    <cellStyle name="Suma 2 8 18 3 3" xfId="55442" xr:uid="{00000000-0005-0000-0000-000094D80000}"/>
    <cellStyle name="Suma 2 8 18 4" xfId="55443" xr:uid="{00000000-0005-0000-0000-000095D80000}"/>
    <cellStyle name="Suma 2 8 18 5" xfId="55444" xr:uid="{00000000-0005-0000-0000-000096D80000}"/>
    <cellStyle name="Suma 2 8 19" xfId="55445" xr:uid="{00000000-0005-0000-0000-000097D80000}"/>
    <cellStyle name="Suma 2 8 19 2" xfId="55446" xr:uid="{00000000-0005-0000-0000-000098D80000}"/>
    <cellStyle name="Suma 2 8 19 2 2" xfId="55447" xr:uid="{00000000-0005-0000-0000-000099D80000}"/>
    <cellStyle name="Suma 2 8 19 2 3" xfId="55448" xr:uid="{00000000-0005-0000-0000-00009AD80000}"/>
    <cellStyle name="Suma 2 8 19 3" xfId="55449" xr:uid="{00000000-0005-0000-0000-00009BD80000}"/>
    <cellStyle name="Suma 2 8 19 3 2" xfId="55450" xr:uid="{00000000-0005-0000-0000-00009CD80000}"/>
    <cellStyle name="Suma 2 8 19 3 3" xfId="55451" xr:uid="{00000000-0005-0000-0000-00009DD80000}"/>
    <cellStyle name="Suma 2 8 19 4" xfId="55452" xr:uid="{00000000-0005-0000-0000-00009ED80000}"/>
    <cellStyle name="Suma 2 8 19 5" xfId="55453" xr:uid="{00000000-0005-0000-0000-00009FD80000}"/>
    <cellStyle name="Suma 2 8 2" xfId="55454" xr:uid="{00000000-0005-0000-0000-0000A0D80000}"/>
    <cellStyle name="Suma 2 8 2 2" xfId="55455" xr:uid="{00000000-0005-0000-0000-0000A1D80000}"/>
    <cellStyle name="Suma 2 8 2 2 2" xfId="55456" xr:uid="{00000000-0005-0000-0000-0000A2D80000}"/>
    <cellStyle name="Suma 2 8 2 2 3" xfId="55457" xr:uid="{00000000-0005-0000-0000-0000A3D80000}"/>
    <cellStyle name="Suma 2 8 2 2 4" xfId="55458" xr:uid="{00000000-0005-0000-0000-0000A4D80000}"/>
    <cellStyle name="Suma 2 8 2 3" xfId="55459" xr:uid="{00000000-0005-0000-0000-0000A5D80000}"/>
    <cellStyle name="Suma 2 8 2 3 2" xfId="55460" xr:uid="{00000000-0005-0000-0000-0000A6D80000}"/>
    <cellStyle name="Suma 2 8 2 3 3" xfId="55461" xr:uid="{00000000-0005-0000-0000-0000A7D80000}"/>
    <cellStyle name="Suma 2 8 2 4" xfId="55462" xr:uid="{00000000-0005-0000-0000-0000A8D80000}"/>
    <cellStyle name="Suma 2 8 2 4 2" xfId="55463" xr:uid="{00000000-0005-0000-0000-0000A9D80000}"/>
    <cellStyle name="Suma 2 8 2 5" xfId="55464" xr:uid="{00000000-0005-0000-0000-0000AAD80000}"/>
    <cellStyle name="Suma 2 8 20" xfId="55465" xr:uid="{00000000-0005-0000-0000-0000ABD80000}"/>
    <cellStyle name="Suma 2 8 20 2" xfId="55466" xr:uid="{00000000-0005-0000-0000-0000ACD80000}"/>
    <cellStyle name="Suma 2 8 21" xfId="55467" xr:uid="{00000000-0005-0000-0000-0000ADD80000}"/>
    <cellStyle name="Suma 2 8 3" xfId="55468" xr:uid="{00000000-0005-0000-0000-0000AED80000}"/>
    <cellStyle name="Suma 2 8 3 2" xfId="55469" xr:uid="{00000000-0005-0000-0000-0000AFD80000}"/>
    <cellStyle name="Suma 2 8 3 2 2" xfId="55470" xr:uid="{00000000-0005-0000-0000-0000B0D80000}"/>
    <cellStyle name="Suma 2 8 3 2 3" xfId="55471" xr:uid="{00000000-0005-0000-0000-0000B1D80000}"/>
    <cellStyle name="Suma 2 8 3 2 4" xfId="55472" xr:uid="{00000000-0005-0000-0000-0000B2D80000}"/>
    <cellStyle name="Suma 2 8 3 3" xfId="55473" xr:uid="{00000000-0005-0000-0000-0000B3D80000}"/>
    <cellStyle name="Suma 2 8 3 3 2" xfId="55474" xr:uid="{00000000-0005-0000-0000-0000B4D80000}"/>
    <cellStyle name="Suma 2 8 3 3 3" xfId="55475" xr:uid="{00000000-0005-0000-0000-0000B5D80000}"/>
    <cellStyle name="Suma 2 8 3 4" xfId="55476" xr:uid="{00000000-0005-0000-0000-0000B6D80000}"/>
    <cellStyle name="Suma 2 8 3 4 2" xfId="55477" xr:uid="{00000000-0005-0000-0000-0000B7D80000}"/>
    <cellStyle name="Suma 2 8 3 5" xfId="55478" xr:uid="{00000000-0005-0000-0000-0000B8D80000}"/>
    <cellStyle name="Suma 2 8 4" xfId="55479" xr:uid="{00000000-0005-0000-0000-0000B9D80000}"/>
    <cellStyle name="Suma 2 8 4 2" xfId="55480" xr:uid="{00000000-0005-0000-0000-0000BAD80000}"/>
    <cellStyle name="Suma 2 8 4 2 2" xfId="55481" xr:uid="{00000000-0005-0000-0000-0000BBD80000}"/>
    <cellStyle name="Suma 2 8 4 2 3" xfId="55482" xr:uid="{00000000-0005-0000-0000-0000BCD80000}"/>
    <cellStyle name="Suma 2 8 4 3" xfId="55483" xr:uid="{00000000-0005-0000-0000-0000BDD80000}"/>
    <cellStyle name="Suma 2 8 4 3 2" xfId="55484" xr:uid="{00000000-0005-0000-0000-0000BED80000}"/>
    <cellStyle name="Suma 2 8 4 3 3" xfId="55485" xr:uid="{00000000-0005-0000-0000-0000BFD80000}"/>
    <cellStyle name="Suma 2 8 4 4" xfId="55486" xr:uid="{00000000-0005-0000-0000-0000C0D80000}"/>
    <cellStyle name="Suma 2 8 4 5" xfId="55487" xr:uid="{00000000-0005-0000-0000-0000C1D80000}"/>
    <cellStyle name="Suma 2 8 5" xfId="55488" xr:uid="{00000000-0005-0000-0000-0000C2D80000}"/>
    <cellStyle name="Suma 2 8 5 2" xfId="55489" xr:uid="{00000000-0005-0000-0000-0000C3D80000}"/>
    <cellStyle name="Suma 2 8 5 2 2" xfId="55490" xr:uid="{00000000-0005-0000-0000-0000C4D80000}"/>
    <cellStyle name="Suma 2 8 5 2 3" xfId="55491" xr:uid="{00000000-0005-0000-0000-0000C5D80000}"/>
    <cellStyle name="Suma 2 8 5 3" xfId="55492" xr:uid="{00000000-0005-0000-0000-0000C6D80000}"/>
    <cellStyle name="Suma 2 8 5 3 2" xfId="55493" xr:uid="{00000000-0005-0000-0000-0000C7D80000}"/>
    <cellStyle name="Suma 2 8 5 3 3" xfId="55494" xr:uid="{00000000-0005-0000-0000-0000C8D80000}"/>
    <cellStyle name="Suma 2 8 5 4" xfId="55495" xr:uid="{00000000-0005-0000-0000-0000C9D80000}"/>
    <cellStyle name="Suma 2 8 5 5" xfId="55496" xr:uid="{00000000-0005-0000-0000-0000CAD80000}"/>
    <cellStyle name="Suma 2 8 6" xfId="55497" xr:uid="{00000000-0005-0000-0000-0000CBD80000}"/>
    <cellStyle name="Suma 2 8 6 2" xfId="55498" xr:uid="{00000000-0005-0000-0000-0000CCD80000}"/>
    <cellStyle name="Suma 2 8 6 2 2" xfId="55499" xr:uid="{00000000-0005-0000-0000-0000CDD80000}"/>
    <cellStyle name="Suma 2 8 6 2 3" xfId="55500" xr:uid="{00000000-0005-0000-0000-0000CED80000}"/>
    <cellStyle name="Suma 2 8 6 3" xfId="55501" xr:uid="{00000000-0005-0000-0000-0000CFD80000}"/>
    <cellStyle name="Suma 2 8 6 3 2" xfId="55502" xr:uid="{00000000-0005-0000-0000-0000D0D80000}"/>
    <cellStyle name="Suma 2 8 6 3 3" xfId="55503" xr:uid="{00000000-0005-0000-0000-0000D1D80000}"/>
    <cellStyle name="Suma 2 8 6 4" xfId="55504" xr:uid="{00000000-0005-0000-0000-0000D2D80000}"/>
    <cellStyle name="Suma 2 8 6 5" xfId="55505" xr:uid="{00000000-0005-0000-0000-0000D3D80000}"/>
    <cellStyle name="Suma 2 8 7" xfId="55506" xr:uid="{00000000-0005-0000-0000-0000D4D80000}"/>
    <cellStyle name="Suma 2 8 7 2" xfId="55507" xr:uid="{00000000-0005-0000-0000-0000D5D80000}"/>
    <cellStyle name="Suma 2 8 7 2 2" xfId="55508" xr:uid="{00000000-0005-0000-0000-0000D6D80000}"/>
    <cellStyle name="Suma 2 8 7 2 3" xfId="55509" xr:uid="{00000000-0005-0000-0000-0000D7D80000}"/>
    <cellStyle name="Suma 2 8 7 3" xfId="55510" xr:uid="{00000000-0005-0000-0000-0000D8D80000}"/>
    <cellStyle name="Suma 2 8 7 3 2" xfId="55511" xr:uid="{00000000-0005-0000-0000-0000D9D80000}"/>
    <cellStyle name="Suma 2 8 7 3 3" xfId="55512" xr:uid="{00000000-0005-0000-0000-0000DAD80000}"/>
    <cellStyle name="Suma 2 8 7 4" xfId="55513" xr:uid="{00000000-0005-0000-0000-0000DBD80000}"/>
    <cellStyle name="Suma 2 8 7 5" xfId="55514" xr:uid="{00000000-0005-0000-0000-0000DCD80000}"/>
    <cellStyle name="Suma 2 8 8" xfId="55515" xr:uid="{00000000-0005-0000-0000-0000DDD80000}"/>
    <cellStyle name="Suma 2 8 8 2" xfId="55516" xr:uid="{00000000-0005-0000-0000-0000DED80000}"/>
    <cellStyle name="Suma 2 8 8 2 2" xfId="55517" xr:uid="{00000000-0005-0000-0000-0000DFD80000}"/>
    <cellStyle name="Suma 2 8 8 2 3" xfId="55518" xr:uid="{00000000-0005-0000-0000-0000E0D80000}"/>
    <cellStyle name="Suma 2 8 8 3" xfId="55519" xr:uid="{00000000-0005-0000-0000-0000E1D80000}"/>
    <cellStyle name="Suma 2 8 8 3 2" xfId="55520" xr:uid="{00000000-0005-0000-0000-0000E2D80000}"/>
    <cellStyle name="Suma 2 8 8 3 3" xfId="55521" xr:uid="{00000000-0005-0000-0000-0000E3D80000}"/>
    <cellStyle name="Suma 2 8 8 4" xfId="55522" xr:uid="{00000000-0005-0000-0000-0000E4D80000}"/>
    <cellStyle name="Suma 2 8 8 5" xfId="55523" xr:uid="{00000000-0005-0000-0000-0000E5D80000}"/>
    <cellStyle name="Suma 2 8 9" xfId="55524" xr:uid="{00000000-0005-0000-0000-0000E6D80000}"/>
    <cellStyle name="Suma 2 8 9 2" xfId="55525" xr:uid="{00000000-0005-0000-0000-0000E7D80000}"/>
    <cellStyle name="Suma 2 8 9 2 2" xfId="55526" xr:uid="{00000000-0005-0000-0000-0000E8D80000}"/>
    <cellStyle name="Suma 2 8 9 2 3" xfId="55527" xr:uid="{00000000-0005-0000-0000-0000E9D80000}"/>
    <cellStyle name="Suma 2 8 9 3" xfId="55528" xr:uid="{00000000-0005-0000-0000-0000EAD80000}"/>
    <cellStyle name="Suma 2 8 9 3 2" xfId="55529" xr:uid="{00000000-0005-0000-0000-0000EBD80000}"/>
    <cellStyle name="Suma 2 8 9 3 3" xfId="55530" xr:uid="{00000000-0005-0000-0000-0000ECD80000}"/>
    <cellStyle name="Suma 2 8 9 4" xfId="55531" xr:uid="{00000000-0005-0000-0000-0000EDD80000}"/>
    <cellStyle name="Suma 2 8 9 5" xfId="55532" xr:uid="{00000000-0005-0000-0000-0000EED80000}"/>
    <cellStyle name="Suma 2 9" xfId="55533" xr:uid="{00000000-0005-0000-0000-0000EFD80000}"/>
    <cellStyle name="Suma 2 9 2" xfId="55534" xr:uid="{00000000-0005-0000-0000-0000F0D80000}"/>
    <cellStyle name="Suma 2 9 2 2" xfId="55535" xr:uid="{00000000-0005-0000-0000-0000F1D80000}"/>
    <cellStyle name="Suma 2 9 2 3" xfId="55536" xr:uid="{00000000-0005-0000-0000-0000F2D80000}"/>
    <cellStyle name="Suma 2 9 2 4" xfId="55537" xr:uid="{00000000-0005-0000-0000-0000F3D80000}"/>
    <cellStyle name="Suma 2 9 3" xfId="55538" xr:uid="{00000000-0005-0000-0000-0000F4D80000}"/>
    <cellStyle name="Suma 2 9 3 2" xfId="55539" xr:uid="{00000000-0005-0000-0000-0000F5D80000}"/>
    <cellStyle name="Suma 2 9 3 3" xfId="55540" xr:uid="{00000000-0005-0000-0000-0000F6D80000}"/>
    <cellStyle name="Suma 2 9 4" xfId="55541" xr:uid="{00000000-0005-0000-0000-0000F7D80000}"/>
    <cellStyle name="Suma 2 9 4 2" xfId="55542" xr:uid="{00000000-0005-0000-0000-0000F8D80000}"/>
    <cellStyle name="Suma 2 9 5" xfId="55543" xr:uid="{00000000-0005-0000-0000-0000F9D80000}"/>
    <cellStyle name="Suma 20" xfId="55544" xr:uid="{00000000-0005-0000-0000-0000FAD80000}"/>
    <cellStyle name="Suma 20 2" xfId="55545" xr:uid="{00000000-0005-0000-0000-0000FBD80000}"/>
    <cellStyle name="Suma 20 2 2" xfId="55546" xr:uid="{00000000-0005-0000-0000-0000FCD80000}"/>
    <cellStyle name="Suma 20 2 3" xfId="55547" xr:uid="{00000000-0005-0000-0000-0000FDD80000}"/>
    <cellStyle name="Suma 20 3" xfId="55548" xr:uid="{00000000-0005-0000-0000-0000FED80000}"/>
    <cellStyle name="Suma 20 3 2" xfId="55549" xr:uid="{00000000-0005-0000-0000-0000FFD80000}"/>
    <cellStyle name="Suma 20 3 3" xfId="55550" xr:uid="{00000000-0005-0000-0000-000000D90000}"/>
    <cellStyle name="Suma 20 4" xfId="55551" xr:uid="{00000000-0005-0000-0000-000001D90000}"/>
    <cellStyle name="Suma 20 5" xfId="55552" xr:uid="{00000000-0005-0000-0000-000002D90000}"/>
    <cellStyle name="Suma 21" xfId="55553" xr:uid="{00000000-0005-0000-0000-000003D90000}"/>
    <cellStyle name="Suma 21 2" xfId="55554" xr:uid="{00000000-0005-0000-0000-000004D90000}"/>
    <cellStyle name="Suma 21 2 2" xfId="55555" xr:uid="{00000000-0005-0000-0000-000005D90000}"/>
    <cellStyle name="Suma 21 2 3" xfId="55556" xr:uid="{00000000-0005-0000-0000-000006D90000}"/>
    <cellStyle name="Suma 21 3" xfId="55557" xr:uid="{00000000-0005-0000-0000-000007D90000}"/>
    <cellStyle name="Suma 21 3 2" xfId="55558" xr:uid="{00000000-0005-0000-0000-000008D90000}"/>
    <cellStyle name="Suma 21 3 3" xfId="55559" xr:uid="{00000000-0005-0000-0000-000009D90000}"/>
    <cellStyle name="Suma 21 4" xfId="55560" xr:uid="{00000000-0005-0000-0000-00000AD90000}"/>
    <cellStyle name="Suma 21 5" xfId="55561" xr:uid="{00000000-0005-0000-0000-00000BD90000}"/>
    <cellStyle name="Suma 22" xfId="55562" xr:uid="{00000000-0005-0000-0000-00000CD90000}"/>
    <cellStyle name="Suma 22 2" xfId="55563" xr:uid="{00000000-0005-0000-0000-00000DD90000}"/>
    <cellStyle name="Suma 22 2 2" xfId="55564" xr:uid="{00000000-0005-0000-0000-00000ED90000}"/>
    <cellStyle name="Suma 22 2 3" xfId="55565" xr:uid="{00000000-0005-0000-0000-00000FD90000}"/>
    <cellStyle name="Suma 22 3" xfId="55566" xr:uid="{00000000-0005-0000-0000-000010D90000}"/>
    <cellStyle name="Suma 22 3 2" xfId="55567" xr:uid="{00000000-0005-0000-0000-000011D90000}"/>
    <cellStyle name="Suma 22 3 3" xfId="55568" xr:uid="{00000000-0005-0000-0000-000012D90000}"/>
    <cellStyle name="Suma 22 4" xfId="55569" xr:uid="{00000000-0005-0000-0000-000013D90000}"/>
    <cellStyle name="Suma 22 5" xfId="55570" xr:uid="{00000000-0005-0000-0000-000014D90000}"/>
    <cellStyle name="Suma 23" xfId="55571" xr:uid="{00000000-0005-0000-0000-000015D90000}"/>
    <cellStyle name="Suma 23 2" xfId="55572" xr:uid="{00000000-0005-0000-0000-000016D90000}"/>
    <cellStyle name="Suma 23 2 2" xfId="55573" xr:uid="{00000000-0005-0000-0000-000017D90000}"/>
    <cellStyle name="Suma 23 2 3" xfId="55574" xr:uid="{00000000-0005-0000-0000-000018D90000}"/>
    <cellStyle name="Suma 23 3" xfId="55575" xr:uid="{00000000-0005-0000-0000-000019D90000}"/>
    <cellStyle name="Suma 23 3 2" xfId="55576" xr:uid="{00000000-0005-0000-0000-00001AD90000}"/>
    <cellStyle name="Suma 23 3 3" xfId="55577" xr:uid="{00000000-0005-0000-0000-00001BD90000}"/>
    <cellStyle name="Suma 23 4" xfId="55578" xr:uid="{00000000-0005-0000-0000-00001CD90000}"/>
    <cellStyle name="Suma 23 5" xfId="55579" xr:uid="{00000000-0005-0000-0000-00001DD90000}"/>
    <cellStyle name="Suma 24" xfId="55580" xr:uid="{00000000-0005-0000-0000-00001ED90000}"/>
    <cellStyle name="Suma 24 2" xfId="55581" xr:uid="{00000000-0005-0000-0000-00001FD90000}"/>
    <cellStyle name="Suma 24 2 2" xfId="55582" xr:uid="{00000000-0005-0000-0000-000020D90000}"/>
    <cellStyle name="Suma 24 2 3" xfId="55583" xr:uid="{00000000-0005-0000-0000-000021D90000}"/>
    <cellStyle name="Suma 24 3" xfId="55584" xr:uid="{00000000-0005-0000-0000-000022D90000}"/>
    <cellStyle name="Suma 24 3 2" xfId="55585" xr:uid="{00000000-0005-0000-0000-000023D90000}"/>
    <cellStyle name="Suma 24 3 3" xfId="55586" xr:uid="{00000000-0005-0000-0000-000024D90000}"/>
    <cellStyle name="Suma 24 4" xfId="55587" xr:uid="{00000000-0005-0000-0000-000025D90000}"/>
    <cellStyle name="Suma 24 5" xfId="55588" xr:uid="{00000000-0005-0000-0000-000026D90000}"/>
    <cellStyle name="Suma 25" xfId="55589" xr:uid="{00000000-0005-0000-0000-000027D90000}"/>
    <cellStyle name="Suma 25 2" xfId="55590" xr:uid="{00000000-0005-0000-0000-000028D90000}"/>
    <cellStyle name="Suma 25 2 2" xfId="55591" xr:uid="{00000000-0005-0000-0000-000029D90000}"/>
    <cellStyle name="Suma 25 2 3" xfId="55592" xr:uid="{00000000-0005-0000-0000-00002AD90000}"/>
    <cellStyle name="Suma 25 3" xfId="55593" xr:uid="{00000000-0005-0000-0000-00002BD90000}"/>
    <cellStyle name="Suma 25 3 2" xfId="55594" xr:uid="{00000000-0005-0000-0000-00002CD90000}"/>
    <cellStyle name="Suma 25 3 3" xfId="55595" xr:uid="{00000000-0005-0000-0000-00002DD90000}"/>
    <cellStyle name="Suma 25 4" xfId="55596" xr:uid="{00000000-0005-0000-0000-00002ED90000}"/>
    <cellStyle name="Suma 25 5" xfId="55597" xr:uid="{00000000-0005-0000-0000-00002FD90000}"/>
    <cellStyle name="Suma 26" xfId="55598" xr:uid="{00000000-0005-0000-0000-000030D90000}"/>
    <cellStyle name="Suma 26 2" xfId="55599" xr:uid="{00000000-0005-0000-0000-000031D90000}"/>
    <cellStyle name="Suma 26 3" xfId="55600" xr:uid="{00000000-0005-0000-0000-000032D90000}"/>
    <cellStyle name="Suma 27" xfId="55601" xr:uid="{00000000-0005-0000-0000-000033D90000}"/>
    <cellStyle name="Suma 27 2" xfId="55602" xr:uid="{00000000-0005-0000-0000-000034D90000}"/>
    <cellStyle name="Suma 27 3" xfId="55603" xr:uid="{00000000-0005-0000-0000-000035D90000}"/>
    <cellStyle name="Suma 28" xfId="55604" xr:uid="{00000000-0005-0000-0000-000036D90000}"/>
    <cellStyle name="Suma 3" xfId="55605" xr:uid="{00000000-0005-0000-0000-000037D90000}"/>
    <cellStyle name="Suma 3 10" xfId="55606" xr:uid="{00000000-0005-0000-0000-000038D90000}"/>
    <cellStyle name="Suma 3 10 2" xfId="55607" xr:uid="{00000000-0005-0000-0000-000039D90000}"/>
    <cellStyle name="Suma 3 10 2 2" xfId="55608" xr:uid="{00000000-0005-0000-0000-00003AD90000}"/>
    <cellStyle name="Suma 3 10 2 3" xfId="55609" xr:uid="{00000000-0005-0000-0000-00003BD90000}"/>
    <cellStyle name="Suma 3 10 3" xfId="55610" xr:uid="{00000000-0005-0000-0000-00003CD90000}"/>
    <cellStyle name="Suma 3 10 3 2" xfId="55611" xr:uid="{00000000-0005-0000-0000-00003DD90000}"/>
    <cellStyle name="Suma 3 10 3 3" xfId="55612" xr:uid="{00000000-0005-0000-0000-00003ED90000}"/>
    <cellStyle name="Suma 3 10 4" xfId="55613" xr:uid="{00000000-0005-0000-0000-00003FD90000}"/>
    <cellStyle name="Suma 3 10 5" xfId="55614" xr:uid="{00000000-0005-0000-0000-000040D90000}"/>
    <cellStyle name="Suma 3 11" xfId="55615" xr:uid="{00000000-0005-0000-0000-000041D90000}"/>
    <cellStyle name="Suma 3 11 2" xfId="55616" xr:uid="{00000000-0005-0000-0000-000042D90000}"/>
    <cellStyle name="Suma 3 11 2 2" xfId="55617" xr:uid="{00000000-0005-0000-0000-000043D90000}"/>
    <cellStyle name="Suma 3 11 2 3" xfId="55618" xr:uid="{00000000-0005-0000-0000-000044D90000}"/>
    <cellStyle name="Suma 3 11 3" xfId="55619" xr:uid="{00000000-0005-0000-0000-000045D90000}"/>
    <cellStyle name="Suma 3 11 3 2" xfId="55620" xr:uid="{00000000-0005-0000-0000-000046D90000}"/>
    <cellStyle name="Suma 3 11 3 3" xfId="55621" xr:uid="{00000000-0005-0000-0000-000047D90000}"/>
    <cellStyle name="Suma 3 11 4" xfId="55622" xr:uid="{00000000-0005-0000-0000-000048D90000}"/>
    <cellStyle name="Suma 3 11 5" xfId="55623" xr:uid="{00000000-0005-0000-0000-000049D90000}"/>
    <cellStyle name="Suma 3 12" xfId="55624" xr:uid="{00000000-0005-0000-0000-00004AD90000}"/>
    <cellStyle name="Suma 3 12 2" xfId="55625" xr:uid="{00000000-0005-0000-0000-00004BD90000}"/>
    <cellStyle name="Suma 3 12 2 2" xfId="55626" xr:uid="{00000000-0005-0000-0000-00004CD90000}"/>
    <cellStyle name="Suma 3 12 2 3" xfId="55627" xr:uid="{00000000-0005-0000-0000-00004DD90000}"/>
    <cellStyle name="Suma 3 12 3" xfId="55628" xr:uid="{00000000-0005-0000-0000-00004ED90000}"/>
    <cellStyle name="Suma 3 12 3 2" xfId="55629" xr:uid="{00000000-0005-0000-0000-00004FD90000}"/>
    <cellStyle name="Suma 3 12 3 3" xfId="55630" xr:uid="{00000000-0005-0000-0000-000050D90000}"/>
    <cellStyle name="Suma 3 12 4" xfId="55631" xr:uid="{00000000-0005-0000-0000-000051D90000}"/>
    <cellStyle name="Suma 3 12 5" xfId="55632" xr:uid="{00000000-0005-0000-0000-000052D90000}"/>
    <cellStyle name="Suma 3 13" xfId="55633" xr:uid="{00000000-0005-0000-0000-000053D90000}"/>
    <cellStyle name="Suma 3 13 2" xfId="55634" xr:uid="{00000000-0005-0000-0000-000054D90000}"/>
    <cellStyle name="Suma 3 13 2 2" xfId="55635" xr:uid="{00000000-0005-0000-0000-000055D90000}"/>
    <cellStyle name="Suma 3 13 2 3" xfId="55636" xr:uid="{00000000-0005-0000-0000-000056D90000}"/>
    <cellStyle name="Suma 3 13 3" xfId="55637" xr:uid="{00000000-0005-0000-0000-000057D90000}"/>
    <cellStyle name="Suma 3 13 3 2" xfId="55638" xr:uid="{00000000-0005-0000-0000-000058D90000}"/>
    <cellStyle name="Suma 3 13 3 3" xfId="55639" xr:uid="{00000000-0005-0000-0000-000059D90000}"/>
    <cellStyle name="Suma 3 13 4" xfId="55640" xr:uid="{00000000-0005-0000-0000-00005AD90000}"/>
    <cellStyle name="Suma 3 13 5" xfId="55641" xr:uid="{00000000-0005-0000-0000-00005BD90000}"/>
    <cellStyle name="Suma 3 14" xfId="55642" xr:uid="{00000000-0005-0000-0000-00005CD90000}"/>
    <cellStyle name="Suma 3 14 2" xfId="55643" xr:uid="{00000000-0005-0000-0000-00005DD90000}"/>
    <cellStyle name="Suma 3 14 2 2" xfId="55644" xr:uid="{00000000-0005-0000-0000-00005ED90000}"/>
    <cellStyle name="Suma 3 14 2 3" xfId="55645" xr:uid="{00000000-0005-0000-0000-00005FD90000}"/>
    <cellStyle name="Suma 3 14 3" xfId="55646" xr:uid="{00000000-0005-0000-0000-000060D90000}"/>
    <cellStyle name="Suma 3 14 3 2" xfId="55647" xr:uid="{00000000-0005-0000-0000-000061D90000}"/>
    <cellStyle name="Suma 3 14 3 3" xfId="55648" xr:uid="{00000000-0005-0000-0000-000062D90000}"/>
    <cellStyle name="Suma 3 14 4" xfId="55649" xr:uid="{00000000-0005-0000-0000-000063D90000}"/>
    <cellStyle name="Suma 3 14 5" xfId="55650" xr:uid="{00000000-0005-0000-0000-000064D90000}"/>
    <cellStyle name="Suma 3 15" xfId="55651" xr:uid="{00000000-0005-0000-0000-000065D90000}"/>
    <cellStyle name="Suma 3 15 2" xfId="55652" xr:uid="{00000000-0005-0000-0000-000066D90000}"/>
    <cellStyle name="Suma 3 15 2 2" xfId="55653" xr:uid="{00000000-0005-0000-0000-000067D90000}"/>
    <cellStyle name="Suma 3 15 2 3" xfId="55654" xr:uid="{00000000-0005-0000-0000-000068D90000}"/>
    <cellStyle name="Suma 3 15 3" xfId="55655" xr:uid="{00000000-0005-0000-0000-000069D90000}"/>
    <cellStyle name="Suma 3 15 3 2" xfId="55656" xr:uid="{00000000-0005-0000-0000-00006AD90000}"/>
    <cellStyle name="Suma 3 15 3 3" xfId="55657" xr:uid="{00000000-0005-0000-0000-00006BD90000}"/>
    <cellStyle name="Suma 3 15 4" xfId="55658" xr:uid="{00000000-0005-0000-0000-00006CD90000}"/>
    <cellStyle name="Suma 3 15 5" xfId="55659" xr:uid="{00000000-0005-0000-0000-00006DD90000}"/>
    <cellStyle name="Suma 3 16" xfId="55660" xr:uid="{00000000-0005-0000-0000-00006ED90000}"/>
    <cellStyle name="Suma 3 16 2" xfId="55661" xr:uid="{00000000-0005-0000-0000-00006FD90000}"/>
    <cellStyle name="Suma 3 16 2 2" xfId="55662" xr:uid="{00000000-0005-0000-0000-000070D90000}"/>
    <cellStyle name="Suma 3 16 2 3" xfId="55663" xr:uid="{00000000-0005-0000-0000-000071D90000}"/>
    <cellStyle name="Suma 3 16 3" xfId="55664" xr:uid="{00000000-0005-0000-0000-000072D90000}"/>
    <cellStyle name="Suma 3 16 3 2" xfId="55665" xr:uid="{00000000-0005-0000-0000-000073D90000}"/>
    <cellStyle name="Suma 3 16 3 3" xfId="55666" xr:uid="{00000000-0005-0000-0000-000074D90000}"/>
    <cellStyle name="Suma 3 16 4" xfId="55667" xr:uid="{00000000-0005-0000-0000-000075D90000}"/>
    <cellStyle name="Suma 3 16 5" xfId="55668" xr:uid="{00000000-0005-0000-0000-000076D90000}"/>
    <cellStyle name="Suma 3 17" xfId="55669" xr:uid="{00000000-0005-0000-0000-000077D90000}"/>
    <cellStyle name="Suma 3 17 2" xfId="55670" xr:uid="{00000000-0005-0000-0000-000078D90000}"/>
    <cellStyle name="Suma 3 17 2 2" xfId="55671" xr:uid="{00000000-0005-0000-0000-000079D90000}"/>
    <cellStyle name="Suma 3 17 2 3" xfId="55672" xr:uid="{00000000-0005-0000-0000-00007AD90000}"/>
    <cellStyle name="Suma 3 17 3" xfId="55673" xr:uid="{00000000-0005-0000-0000-00007BD90000}"/>
    <cellStyle name="Suma 3 17 3 2" xfId="55674" xr:uid="{00000000-0005-0000-0000-00007CD90000}"/>
    <cellStyle name="Suma 3 17 3 3" xfId="55675" xr:uid="{00000000-0005-0000-0000-00007DD90000}"/>
    <cellStyle name="Suma 3 17 4" xfId="55676" xr:uid="{00000000-0005-0000-0000-00007ED90000}"/>
    <cellStyle name="Suma 3 17 5" xfId="55677" xr:uid="{00000000-0005-0000-0000-00007FD90000}"/>
    <cellStyle name="Suma 3 18" xfId="55678" xr:uid="{00000000-0005-0000-0000-000080D90000}"/>
    <cellStyle name="Suma 3 18 2" xfId="55679" xr:uid="{00000000-0005-0000-0000-000081D90000}"/>
    <cellStyle name="Suma 3 18 2 2" xfId="55680" xr:uid="{00000000-0005-0000-0000-000082D90000}"/>
    <cellStyle name="Suma 3 18 2 3" xfId="55681" xr:uid="{00000000-0005-0000-0000-000083D90000}"/>
    <cellStyle name="Suma 3 18 3" xfId="55682" xr:uid="{00000000-0005-0000-0000-000084D90000}"/>
    <cellStyle name="Suma 3 18 3 2" xfId="55683" xr:uid="{00000000-0005-0000-0000-000085D90000}"/>
    <cellStyle name="Suma 3 18 3 3" xfId="55684" xr:uid="{00000000-0005-0000-0000-000086D90000}"/>
    <cellStyle name="Suma 3 18 4" xfId="55685" xr:uid="{00000000-0005-0000-0000-000087D90000}"/>
    <cellStyle name="Suma 3 18 5" xfId="55686" xr:uid="{00000000-0005-0000-0000-000088D90000}"/>
    <cellStyle name="Suma 3 19" xfId="55687" xr:uid="{00000000-0005-0000-0000-000089D90000}"/>
    <cellStyle name="Suma 3 19 2" xfId="55688" xr:uid="{00000000-0005-0000-0000-00008AD90000}"/>
    <cellStyle name="Suma 3 19 2 2" xfId="55689" xr:uid="{00000000-0005-0000-0000-00008BD90000}"/>
    <cellStyle name="Suma 3 19 2 3" xfId="55690" xr:uid="{00000000-0005-0000-0000-00008CD90000}"/>
    <cellStyle name="Suma 3 19 3" xfId="55691" xr:uid="{00000000-0005-0000-0000-00008DD90000}"/>
    <cellStyle name="Suma 3 19 3 2" xfId="55692" xr:uid="{00000000-0005-0000-0000-00008ED90000}"/>
    <cellStyle name="Suma 3 19 3 3" xfId="55693" xr:uid="{00000000-0005-0000-0000-00008FD90000}"/>
    <cellStyle name="Suma 3 19 4" xfId="55694" xr:uid="{00000000-0005-0000-0000-000090D90000}"/>
    <cellStyle name="Suma 3 19 5" xfId="55695" xr:uid="{00000000-0005-0000-0000-000091D90000}"/>
    <cellStyle name="Suma 3 2" xfId="55696" xr:uid="{00000000-0005-0000-0000-000092D90000}"/>
    <cellStyle name="Suma 3 2 2" xfId="55697" xr:uid="{00000000-0005-0000-0000-000093D90000}"/>
    <cellStyle name="Suma 3 2 2 2" xfId="55698" xr:uid="{00000000-0005-0000-0000-000094D90000}"/>
    <cellStyle name="Suma 3 2 2 3" xfId="55699" xr:uid="{00000000-0005-0000-0000-000095D90000}"/>
    <cellStyle name="Suma 3 2 2 4" xfId="55700" xr:uid="{00000000-0005-0000-0000-000096D90000}"/>
    <cellStyle name="Suma 3 2 3" xfId="55701" xr:uid="{00000000-0005-0000-0000-000097D90000}"/>
    <cellStyle name="Suma 3 2 3 2" xfId="55702" xr:uid="{00000000-0005-0000-0000-000098D90000}"/>
    <cellStyle name="Suma 3 2 3 3" xfId="55703" xr:uid="{00000000-0005-0000-0000-000099D90000}"/>
    <cellStyle name="Suma 3 2 4" xfId="55704" xr:uid="{00000000-0005-0000-0000-00009AD90000}"/>
    <cellStyle name="Suma 3 2 4 2" xfId="55705" xr:uid="{00000000-0005-0000-0000-00009BD90000}"/>
    <cellStyle name="Suma 3 2 5" xfId="55706" xr:uid="{00000000-0005-0000-0000-00009CD90000}"/>
    <cellStyle name="Suma 3 20" xfId="55707" xr:uid="{00000000-0005-0000-0000-00009DD90000}"/>
    <cellStyle name="Suma 3 20 2" xfId="55708" xr:uid="{00000000-0005-0000-0000-00009ED90000}"/>
    <cellStyle name="Suma 3 21" xfId="55709" xr:uid="{00000000-0005-0000-0000-00009FD90000}"/>
    <cellStyle name="Suma 3 22" xfId="55710" xr:uid="{00000000-0005-0000-0000-0000A0D90000}"/>
    <cellStyle name="Suma 3 3" xfId="55711" xr:uid="{00000000-0005-0000-0000-0000A1D90000}"/>
    <cellStyle name="Suma 3 3 2" xfId="55712" xr:uid="{00000000-0005-0000-0000-0000A2D90000}"/>
    <cellStyle name="Suma 3 3 2 2" xfId="55713" xr:uid="{00000000-0005-0000-0000-0000A3D90000}"/>
    <cellStyle name="Suma 3 3 2 3" xfId="55714" xr:uid="{00000000-0005-0000-0000-0000A4D90000}"/>
    <cellStyle name="Suma 3 3 2 4" xfId="55715" xr:uid="{00000000-0005-0000-0000-0000A5D90000}"/>
    <cellStyle name="Suma 3 3 3" xfId="55716" xr:uid="{00000000-0005-0000-0000-0000A6D90000}"/>
    <cellStyle name="Suma 3 3 3 2" xfId="55717" xr:uid="{00000000-0005-0000-0000-0000A7D90000}"/>
    <cellStyle name="Suma 3 3 3 3" xfId="55718" xr:uid="{00000000-0005-0000-0000-0000A8D90000}"/>
    <cellStyle name="Suma 3 3 4" xfId="55719" xr:uid="{00000000-0005-0000-0000-0000A9D90000}"/>
    <cellStyle name="Suma 3 3 4 2" xfId="55720" xr:uid="{00000000-0005-0000-0000-0000AAD90000}"/>
    <cellStyle name="Suma 3 3 5" xfId="55721" xr:uid="{00000000-0005-0000-0000-0000ABD90000}"/>
    <cellStyle name="Suma 3 4" xfId="55722" xr:uid="{00000000-0005-0000-0000-0000ACD90000}"/>
    <cellStyle name="Suma 3 4 2" xfId="55723" xr:uid="{00000000-0005-0000-0000-0000ADD90000}"/>
    <cellStyle name="Suma 3 4 2 2" xfId="55724" xr:uid="{00000000-0005-0000-0000-0000AED90000}"/>
    <cellStyle name="Suma 3 4 2 3" xfId="55725" xr:uid="{00000000-0005-0000-0000-0000AFD90000}"/>
    <cellStyle name="Suma 3 4 3" xfId="55726" xr:uid="{00000000-0005-0000-0000-0000B0D90000}"/>
    <cellStyle name="Suma 3 4 3 2" xfId="55727" xr:uid="{00000000-0005-0000-0000-0000B1D90000}"/>
    <cellStyle name="Suma 3 4 3 3" xfId="55728" xr:uid="{00000000-0005-0000-0000-0000B2D90000}"/>
    <cellStyle name="Suma 3 4 4" xfId="55729" xr:uid="{00000000-0005-0000-0000-0000B3D90000}"/>
    <cellStyle name="Suma 3 4 4 2" xfId="55730" xr:uid="{00000000-0005-0000-0000-0000B4D90000}"/>
    <cellStyle name="Suma 3 4 5" xfId="55731" xr:uid="{00000000-0005-0000-0000-0000B5D90000}"/>
    <cellStyle name="Suma 3 4 6" xfId="55732" xr:uid="{00000000-0005-0000-0000-0000B6D90000}"/>
    <cellStyle name="Suma 3 5" xfId="55733" xr:uid="{00000000-0005-0000-0000-0000B7D90000}"/>
    <cellStyle name="Suma 3 5 2" xfId="55734" xr:uid="{00000000-0005-0000-0000-0000B8D90000}"/>
    <cellStyle name="Suma 3 5 2 2" xfId="55735" xr:uid="{00000000-0005-0000-0000-0000B9D90000}"/>
    <cellStyle name="Suma 3 5 2 3" xfId="55736" xr:uid="{00000000-0005-0000-0000-0000BAD90000}"/>
    <cellStyle name="Suma 3 5 3" xfId="55737" xr:uid="{00000000-0005-0000-0000-0000BBD90000}"/>
    <cellStyle name="Suma 3 5 3 2" xfId="55738" xr:uid="{00000000-0005-0000-0000-0000BCD90000}"/>
    <cellStyle name="Suma 3 5 3 3" xfId="55739" xr:uid="{00000000-0005-0000-0000-0000BDD90000}"/>
    <cellStyle name="Suma 3 5 4" xfId="55740" xr:uid="{00000000-0005-0000-0000-0000BED90000}"/>
    <cellStyle name="Suma 3 5 5" xfId="55741" xr:uid="{00000000-0005-0000-0000-0000BFD90000}"/>
    <cellStyle name="Suma 3 6" xfId="55742" xr:uid="{00000000-0005-0000-0000-0000C0D90000}"/>
    <cellStyle name="Suma 3 6 2" xfId="55743" xr:uid="{00000000-0005-0000-0000-0000C1D90000}"/>
    <cellStyle name="Suma 3 6 2 2" xfId="55744" xr:uid="{00000000-0005-0000-0000-0000C2D90000}"/>
    <cellStyle name="Suma 3 6 2 3" xfId="55745" xr:uid="{00000000-0005-0000-0000-0000C3D90000}"/>
    <cellStyle name="Suma 3 6 3" xfId="55746" xr:uid="{00000000-0005-0000-0000-0000C4D90000}"/>
    <cellStyle name="Suma 3 6 3 2" xfId="55747" xr:uid="{00000000-0005-0000-0000-0000C5D90000}"/>
    <cellStyle name="Suma 3 6 3 3" xfId="55748" xr:uid="{00000000-0005-0000-0000-0000C6D90000}"/>
    <cellStyle name="Suma 3 6 4" xfId="55749" xr:uid="{00000000-0005-0000-0000-0000C7D90000}"/>
    <cellStyle name="Suma 3 6 5" xfId="55750" xr:uid="{00000000-0005-0000-0000-0000C8D90000}"/>
    <cellStyle name="Suma 3 7" xfId="55751" xr:uid="{00000000-0005-0000-0000-0000C9D90000}"/>
    <cellStyle name="Suma 3 7 2" xfId="55752" xr:uid="{00000000-0005-0000-0000-0000CAD90000}"/>
    <cellStyle name="Suma 3 7 2 2" xfId="55753" xr:uid="{00000000-0005-0000-0000-0000CBD90000}"/>
    <cellStyle name="Suma 3 7 2 3" xfId="55754" xr:uid="{00000000-0005-0000-0000-0000CCD90000}"/>
    <cellStyle name="Suma 3 7 3" xfId="55755" xr:uid="{00000000-0005-0000-0000-0000CDD90000}"/>
    <cellStyle name="Suma 3 7 3 2" xfId="55756" xr:uid="{00000000-0005-0000-0000-0000CED90000}"/>
    <cellStyle name="Suma 3 7 3 3" xfId="55757" xr:uid="{00000000-0005-0000-0000-0000CFD90000}"/>
    <cellStyle name="Suma 3 7 4" xfId="55758" xr:uid="{00000000-0005-0000-0000-0000D0D90000}"/>
    <cellStyle name="Suma 3 7 5" xfId="55759" xr:uid="{00000000-0005-0000-0000-0000D1D90000}"/>
    <cellStyle name="Suma 3 8" xfId="55760" xr:uid="{00000000-0005-0000-0000-0000D2D90000}"/>
    <cellStyle name="Suma 3 8 2" xfId="55761" xr:uid="{00000000-0005-0000-0000-0000D3D90000}"/>
    <cellStyle name="Suma 3 8 2 2" xfId="55762" xr:uid="{00000000-0005-0000-0000-0000D4D90000}"/>
    <cellStyle name="Suma 3 8 2 3" xfId="55763" xr:uid="{00000000-0005-0000-0000-0000D5D90000}"/>
    <cellStyle name="Suma 3 8 3" xfId="55764" xr:uid="{00000000-0005-0000-0000-0000D6D90000}"/>
    <cellStyle name="Suma 3 8 3 2" xfId="55765" xr:uid="{00000000-0005-0000-0000-0000D7D90000}"/>
    <cellStyle name="Suma 3 8 3 3" xfId="55766" xr:uid="{00000000-0005-0000-0000-0000D8D90000}"/>
    <cellStyle name="Suma 3 8 4" xfId="55767" xr:uid="{00000000-0005-0000-0000-0000D9D90000}"/>
    <cellStyle name="Suma 3 8 5" xfId="55768" xr:uid="{00000000-0005-0000-0000-0000DAD90000}"/>
    <cellStyle name="Suma 3 9" xfId="55769" xr:uid="{00000000-0005-0000-0000-0000DBD90000}"/>
    <cellStyle name="Suma 3 9 2" xfId="55770" xr:uid="{00000000-0005-0000-0000-0000DCD90000}"/>
    <cellStyle name="Suma 3 9 2 2" xfId="55771" xr:uid="{00000000-0005-0000-0000-0000DDD90000}"/>
    <cellStyle name="Suma 3 9 2 3" xfId="55772" xr:uid="{00000000-0005-0000-0000-0000DED90000}"/>
    <cellStyle name="Suma 3 9 3" xfId="55773" xr:uid="{00000000-0005-0000-0000-0000DFD90000}"/>
    <cellStyle name="Suma 3 9 3 2" xfId="55774" xr:uid="{00000000-0005-0000-0000-0000E0D90000}"/>
    <cellStyle name="Suma 3 9 3 3" xfId="55775" xr:uid="{00000000-0005-0000-0000-0000E1D90000}"/>
    <cellStyle name="Suma 3 9 4" xfId="55776" xr:uid="{00000000-0005-0000-0000-0000E2D90000}"/>
    <cellStyle name="Suma 3 9 5" xfId="55777" xr:uid="{00000000-0005-0000-0000-0000E3D90000}"/>
    <cellStyle name="Suma 4" xfId="55778" xr:uid="{00000000-0005-0000-0000-0000E4D90000}"/>
    <cellStyle name="Suma 4 10" xfId="55779" xr:uid="{00000000-0005-0000-0000-0000E5D90000}"/>
    <cellStyle name="Suma 4 10 2" xfId="55780" xr:uid="{00000000-0005-0000-0000-0000E6D90000}"/>
    <cellStyle name="Suma 4 10 2 2" xfId="55781" xr:uid="{00000000-0005-0000-0000-0000E7D90000}"/>
    <cellStyle name="Suma 4 10 2 3" xfId="55782" xr:uid="{00000000-0005-0000-0000-0000E8D90000}"/>
    <cellStyle name="Suma 4 10 3" xfId="55783" xr:uid="{00000000-0005-0000-0000-0000E9D90000}"/>
    <cellStyle name="Suma 4 10 3 2" xfId="55784" xr:uid="{00000000-0005-0000-0000-0000EAD90000}"/>
    <cellStyle name="Suma 4 10 3 3" xfId="55785" xr:uid="{00000000-0005-0000-0000-0000EBD90000}"/>
    <cellStyle name="Suma 4 10 4" xfId="55786" xr:uid="{00000000-0005-0000-0000-0000ECD90000}"/>
    <cellStyle name="Suma 4 10 5" xfId="55787" xr:uid="{00000000-0005-0000-0000-0000EDD90000}"/>
    <cellStyle name="Suma 4 11" xfId="55788" xr:uid="{00000000-0005-0000-0000-0000EED90000}"/>
    <cellStyle name="Suma 4 11 2" xfId="55789" xr:uid="{00000000-0005-0000-0000-0000EFD90000}"/>
    <cellStyle name="Suma 4 11 2 2" xfId="55790" xr:uid="{00000000-0005-0000-0000-0000F0D90000}"/>
    <cellStyle name="Suma 4 11 2 3" xfId="55791" xr:uid="{00000000-0005-0000-0000-0000F1D90000}"/>
    <cellStyle name="Suma 4 11 3" xfId="55792" xr:uid="{00000000-0005-0000-0000-0000F2D90000}"/>
    <cellStyle name="Suma 4 11 3 2" xfId="55793" xr:uid="{00000000-0005-0000-0000-0000F3D90000}"/>
    <cellStyle name="Suma 4 11 3 3" xfId="55794" xr:uid="{00000000-0005-0000-0000-0000F4D90000}"/>
    <cellStyle name="Suma 4 11 4" xfId="55795" xr:uid="{00000000-0005-0000-0000-0000F5D90000}"/>
    <cellStyle name="Suma 4 11 5" xfId="55796" xr:uid="{00000000-0005-0000-0000-0000F6D90000}"/>
    <cellStyle name="Suma 4 12" xfId="55797" xr:uid="{00000000-0005-0000-0000-0000F7D90000}"/>
    <cellStyle name="Suma 4 12 2" xfId="55798" xr:uid="{00000000-0005-0000-0000-0000F8D90000}"/>
    <cellStyle name="Suma 4 12 2 2" xfId="55799" xr:uid="{00000000-0005-0000-0000-0000F9D90000}"/>
    <cellStyle name="Suma 4 12 2 3" xfId="55800" xr:uid="{00000000-0005-0000-0000-0000FAD90000}"/>
    <cellStyle name="Suma 4 12 3" xfId="55801" xr:uid="{00000000-0005-0000-0000-0000FBD90000}"/>
    <cellStyle name="Suma 4 12 3 2" xfId="55802" xr:uid="{00000000-0005-0000-0000-0000FCD90000}"/>
    <cellStyle name="Suma 4 12 3 3" xfId="55803" xr:uid="{00000000-0005-0000-0000-0000FDD90000}"/>
    <cellStyle name="Suma 4 12 4" xfId="55804" xr:uid="{00000000-0005-0000-0000-0000FED90000}"/>
    <cellStyle name="Suma 4 12 5" xfId="55805" xr:uid="{00000000-0005-0000-0000-0000FFD90000}"/>
    <cellStyle name="Suma 4 13" xfId="55806" xr:uid="{00000000-0005-0000-0000-000000DA0000}"/>
    <cellStyle name="Suma 4 13 2" xfId="55807" xr:uid="{00000000-0005-0000-0000-000001DA0000}"/>
    <cellStyle name="Suma 4 13 2 2" xfId="55808" xr:uid="{00000000-0005-0000-0000-000002DA0000}"/>
    <cellStyle name="Suma 4 13 2 3" xfId="55809" xr:uid="{00000000-0005-0000-0000-000003DA0000}"/>
    <cellStyle name="Suma 4 13 3" xfId="55810" xr:uid="{00000000-0005-0000-0000-000004DA0000}"/>
    <cellStyle name="Suma 4 13 3 2" xfId="55811" xr:uid="{00000000-0005-0000-0000-000005DA0000}"/>
    <cellStyle name="Suma 4 13 3 3" xfId="55812" xr:uid="{00000000-0005-0000-0000-000006DA0000}"/>
    <cellStyle name="Suma 4 13 4" xfId="55813" xr:uid="{00000000-0005-0000-0000-000007DA0000}"/>
    <cellStyle name="Suma 4 13 5" xfId="55814" xr:uid="{00000000-0005-0000-0000-000008DA0000}"/>
    <cellStyle name="Suma 4 14" xfId="55815" xr:uid="{00000000-0005-0000-0000-000009DA0000}"/>
    <cellStyle name="Suma 4 14 2" xfId="55816" xr:uid="{00000000-0005-0000-0000-00000ADA0000}"/>
    <cellStyle name="Suma 4 14 2 2" xfId="55817" xr:uid="{00000000-0005-0000-0000-00000BDA0000}"/>
    <cellStyle name="Suma 4 14 2 3" xfId="55818" xr:uid="{00000000-0005-0000-0000-00000CDA0000}"/>
    <cellStyle name="Suma 4 14 3" xfId="55819" xr:uid="{00000000-0005-0000-0000-00000DDA0000}"/>
    <cellStyle name="Suma 4 14 3 2" xfId="55820" xr:uid="{00000000-0005-0000-0000-00000EDA0000}"/>
    <cellStyle name="Suma 4 14 3 3" xfId="55821" xr:uid="{00000000-0005-0000-0000-00000FDA0000}"/>
    <cellStyle name="Suma 4 14 4" xfId="55822" xr:uid="{00000000-0005-0000-0000-000010DA0000}"/>
    <cellStyle name="Suma 4 14 5" xfId="55823" xr:uid="{00000000-0005-0000-0000-000011DA0000}"/>
    <cellStyle name="Suma 4 15" xfId="55824" xr:uid="{00000000-0005-0000-0000-000012DA0000}"/>
    <cellStyle name="Suma 4 15 2" xfId="55825" xr:uid="{00000000-0005-0000-0000-000013DA0000}"/>
    <cellStyle name="Suma 4 15 2 2" xfId="55826" xr:uid="{00000000-0005-0000-0000-000014DA0000}"/>
    <cellStyle name="Suma 4 15 2 3" xfId="55827" xr:uid="{00000000-0005-0000-0000-000015DA0000}"/>
    <cellStyle name="Suma 4 15 3" xfId="55828" xr:uid="{00000000-0005-0000-0000-000016DA0000}"/>
    <cellStyle name="Suma 4 15 3 2" xfId="55829" xr:uid="{00000000-0005-0000-0000-000017DA0000}"/>
    <cellStyle name="Suma 4 15 3 3" xfId="55830" xr:uid="{00000000-0005-0000-0000-000018DA0000}"/>
    <cellStyle name="Suma 4 15 4" xfId="55831" xr:uid="{00000000-0005-0000-0000-000019DA0000}"/>
    <cellStyle name="Suma 4 15 5" xfId="55832" xr:uid="{00000000-0005-0000-0000-00001ADA0000}"/>
    <cellStyle name="Suma 4 16" xfId="55833" xr:uid="{00000000-0005-0000-0000-00001BDA0000}"/>
    <cellStyle name="Suma 4 16 2" xfId="55834" xr:uid="{00000000-0005-0000-0000-00001CDA0000}"/>
    <cellStyle name="Suma 4 16 2 2" xfId="55835" xr:uid="{00000000-0005-0000-0000-00001DDA0000}"/>
    <cellStyle name="Suma 4 16 2 3" xfId="55836" xr:uid="{00000000-0005-0000-0000-00001EDA0000}"/>
    <cellStyle name="Suma 4 16 3" xfId="55837" xr:uid="{00000000-0005-0000-0000-00001FDA0000}"/>
    <cellStyle name="Suma 4 16 3 2" xfId="55838" xr:uid="{00000000-0005-0000-0000-000020DA0000}"/>
    <cellStyle name="Suma 4 16 3 3" xfId="55839" xr:uid="{00000000-0005-0000-0000-000021DA0000}"/>
    <cellStyle name="Suma 4 16 4" xfId="55840" xr:uid="{00000000-0005-0000-0000-000022DA0000}"/>
    <cellStyle name="Suma 4 16 5" xfId="55841" xr:uid="{00000000-0005-0000-0000-000023DA0000}"/>
    <cellStyle name="Suma 4 17" xfId="55842" xr:uid="{00000000-0005-0000-0000-000024DA0000}"/>
    <cellStyle name="Suma 4 17 2" xfId="55843" xr:uid="{00000000-0005-0000-0000-000025DA0000}"/>
    <cellStyle name="Suma 4 17 2 2" xfId="55844" xr:uid="{00000000-0005-0000-0000-000026DA0000}"/>
    <cellStyle name="Suma 4 17 2 3" xfId="55845" xr:uid="{00000000-0005-0000-0000-000027DA0000}"/>
    <cellStyle name="Suma 4 17 3" xfId="55846" xr:uid="{00000000-0005-0000-0000-000028DA0000}"/>
    <cellStyle name="Suma 4 17 3 2" xfId="55847" xr:uid="{00000000-0005-0000-0000-000029DA0000}"/>
    <cellStyle name="Suma 4 17 3 3" xfId="55848" xr:uid="{00000000-0005-0000-0000-00002ADA0000}"/>
    <cellStyle name="Suma 4 17 4" xfId="55849" xr:uid="{00000000-0005-0000-0000-00002BDA0000}"/>
    <cellStyle name="Suma 4 17 5" xfId="55850" xr:uid="{00000000-0005-0000-0000-00002CDA0000}"/>
    <cellStyle name="Suma 4 18" xfId="55851" xr:uid="{00000000-0005-0000-0000-00002DDA0000}"/>
    <cellStyle name="Suma 4 18 2" xfId="55852" xr:uid="{00000000-0005-0000-0000-00002EDA0000}"/>
    <cellStyle name="Suma 4 18 2 2" xfId="55853" xr:uid="{00000000-0005-0000-0000-00002FDA0000}"/>
    <cellStyle name="Suma 4 18 2 3" xfId="55854" xr:uid="{00000000-0005-0000-0000-000030DA0000}"/>
    <cellStyle name="Suma 4 18 3" xfId="55855" xr:uid="{00000000-0005-0000-0000-000031DA0000}"/>
    <cellStyle name="Suma 4 18 3 2" xfId="55856" xr:uid="{00000000-0005-0000-0000-000032DA0000}"/>
    <cellStyle name="Suma 4 18 3 3" xfId="55857" xr:uid="{00000000-0005-0000-0000-000033DA0000}"/>
    <cellStyle name="Suma 4 18 4" xfId="55858" xr:uid="{00000000-0005-0000-0000-000034DA0000}"/>
    <cellStyle name="Suma 4 18 5" xfId="55859" xr:uid="{00000000-0005-0000-0000-000035DA0000}"/>
    <cellStyle name="Suma 4 19" xfId="55860" xr:uid="{00000000-0005-0000-0000-000036DA0000}"/>
    <cellStyle name="Suma 4 19 2" xfId="55861" xr:uid="{00000000-0005-0000-0000-000037DA0000}"/>
    <cellStyle name="Suma 4 19 2 2" xfId="55862" xr:uid="{00000000-0005-0000-0000-000038DA0000}"/>
    <cellStyle name="Suma 4 19 2 3" xfId="55863" xr:uid="{00000000-0005-0000-0000-000039DA0000}"/>
    <cellStyle name="Suma 4 19 3" xfId="55864" xr:uid="{00000000-0005-0000-0000-00003ADA0000}"/>
    <cellStyle name="Suma 4 19 3 2" xfId="55865" xr:uid="{00000000-0005-0000-0000-00003BDA0000}"/>
    <cellStyle name="Suma 4 19 3 3" xfId="55866" xr:uid="{00000000-0005-0000-0000-00003CDA0000}"/>
    <cellStyle name="Suma 4 19 4" xfId="55867" xr:uid="{00000000-0005-0000-0000-00003DDA0000}"/>
    <cellStyle name="Suma 4 19 5" xfId="55868" xr:uid="{00000000-0005-0000-0000-00003EDA0000}"/>
    <cellStyle name="Suma 4 2" xfId="55869" xr:uid="{00000000-0005-0000-0000-00003FDA0000}"/>
    <cellStyle name="Suma 4 2 10" xfId="55870" xr:uid="{00000000-0005-0000-0000-000040DA0000}"/>
    <cellStyle name="Suma 4 2 10 2" xfId="55871" xr:uid="{00000000-0005-0000-0000-000041DA0000}"/>
    <cellStyle name="Suma 4 2 10 2 2" xfId="55872" xr:uid="{00000000-0005-0000-0000-000042DA0000}"/>
    <cellStyle name="Suma 4 2 10 2 3" xfId="55873" xr:uid="{00000000-0005-0000-0000-000043DA0000}"/>
    <cellStyle name="Suma 4 2 10 3" xfId="55874" xr:uid="{00000000-0005-0000-0000-000044DA0000}"/>
    <cellStyle name="Suma 4 2 10 3 2" xfId="55875" xr:uid="{00000000-0005-0000-0000-000045DA0000}"/>
    <cellStyle name="Suma 4 2 10 3 3" xfId="55876" xr:uid="{00000000-0005-0000-0000-000046DA0000}"/>
    <cellStyle name="Suma 4 2 10 4" xfId="55877" xr:uid="{00000000-0005-0000-0000-000047DA0000}"/>
    <cellStyle name="Suma 4 2 10 5" xfId="55878" xr:uid="{00000000-0005-0000-0000-000048DA0000}"/>
    <cellStyle name="Suma 4 2 11" xfId="55879" xr:uid="{00000000-0005-0000-0000-000049DA0000}"/>
    <cellStyle name="Suma 4 2 11 2" xfId="55880" xr:uid="{00000000-0005-0000-0000-00004ADA0000}"/>
    <cellStyle name="Suma 4 2 11 2 2" xfId="55881" xr:uid="{00000000-0005-0000-0000-00004BDA0000}"/>
    <cellStyle name="Suma 4 2 11 2 3" xfId="55882" xr:uid="{00000000-0005-0000-0000-00004CDA0000}"/>
    <cellStyle name="Suma 4 2 11 3" xfId="55883" xr:uid="{00000000-0005-0000-0000-00004DDA0000}"/>
    <cellStyle name="Suma 4 2 11 3 2" xfId="55884" xr:uid="{00000000-0005-0000-0000-00004EDA0000}"/>
    <cellStyle name="Suma 4 2 11 3 3" xfId="55885" xr:uid="{00000000-0005-0000-0000-00004FDA0000}"/>
    <cellStyle name="Suma 4 2 11 4" xfId="55886" xr:uid="{00000000-0005-0000-0000-000050DA0000}"/>
    <cellStyle name="Suma 4 2 11 5" xfId="55887" xr:uid="{00000000-0005-0000-0000-000051DA0000}"/>
    <cellStyle name="Suma 4 2 12" xfId="55888" xr:uid="{00000000-0005-0000-0000-000052DA0000}"/>
    <cellStyle name="Suma 4 2 12 2" xfId="55889" xr:uid="{00000000-0005-0000-0000-000053DA0000}"/>
    <cellStyle name="Suma 4 2 12 2 2" xfId="55890" xr:uid="{00000000-0005-0000-0000-000054DA0000}"/>
    <cellStyle name="Suma 4 2 12 2 3" xfId="55891" xr:uid="{00000000-0005-0000-0000-000055DA0000}"/>
    <cellStyle name="Suma 4 2 12 3" xfId="55892" xr:uid="{00000000-0005-0000-0000-000056DA0000}"/>
    <cellStyle name="Suma 4 2 12 3 2" xfId="55893" xr:uid="{00000000-0005-0000-0000-000057DA0000}"/>
    <cellStyle name="Suma 4 2 12 3 3" xfId="55894" xr:uid="{00000000-0005-0000-0000-000058DA0000}"/>
    <cellStyle name="Suma 4 2 12 4" xfId="55895" xr:uid="{00000000-0005-0000-0000-000059DA0000}"/>
    <cellStyle name="Suma 4 2 12 5" xfId="55896" xr:uid="{00000000-0005-0000-0000-00005ADA0000}"/>
    <cellStyle name="Suma 4 2 13" xfId="55897" xr:uid="{00000000-0005-0000-0000-00005BDA0000}"/>
    <cellStyle name="Suma 4 2 13 2" xfId="55898" xr:uid="{00000000-0005-0000-0000-00005CDA0000}"/>
    <cellStyle name="Suma 4 2 13 2 2" xfId="55899" xr:uid="{00000000-0005-0000-0000-00005DDA0000}"/>
    <cellStyle name="Suma 4 2 13 2 3" xfId="55900" xr:uid="{00000000-0005-0000-0000-00005EDA0000}"/>
    <cellStyle name="Suma 4 2 13 3" xfId="55901" xr:uid="{00000000-0005-0000-0000-00005FDA0000}"/>
    <cellStyle name="Suma 4 2 13 3 2" xfId="55902" xr:uid="{00000000-0005-0000-0000-000060DA0000}"/>
    <cellStyle name="Suma 4 2 13 3 3" xfId="55903" xr:uid="{00000000-0005-0000-0000-000061DA0000}"/>
    <cellStyle name="Suma 4 2 13 4" xfId="55904" xr:uid="{00000000-0005-0000-0000-000062DA0000}"/>
    <cellStyle name="Suma 4 2 13 5" xfId="55905" xr:uid="{00000000-0005-0000-0000-000063DA0000}"/>
    <cellStyle name="Suma 4 2 14" xfId="55906" xr:uid="{00000000-0005-0000-0000-000064DA0000}"/>
    <cellStyle name="Suma 4 2 14 2" xfId="55907" xr:uid="{00000000-0005-0000-0000-000065DA0000}"/>
    <cellStyle name="Suma 4 2 14 2 2" xfId="55908" xr:uid="{00000000-0005-0000-0000-000066DA0000}"/>
    <cellStyle name="Suma 4 2 14 2 3" xfId="55909" xr:uid="{00000000-0005-0000-0000-000067DA0000}"/>
    <cellStyle name="Suma 4 2 14 3" xfId="55910" xr:uid="{00000000-0005-0000-0000-000068DA0000}"/>
    <cellStyle name="Suma 4 2 14 3 2" xfId="55911" xr:uid="{00000000-0005-0000-0000-000069DA0000}"/>
    <cellStyle name="Suma 4 2 14 3 3" xfId="55912" xr:uid="{00000000-0005-0000-0000-00006ADA0000}"/>
    <cellStyle name="Suma 4 2 14 4" xfId="55913" xr:uid="{00000000-0005-0000-0000-00006BDA0000}"/>
    <cellStyle name="Suma 4 2 14 5" xfId="55914" xr:uid="{00000000-0005-0000-0000-00006CDA0000}"/>
    <cellStyle name="Suma 4 2 15" xfId="55915" xr:uid="{00000000-0005-0000-0000-00006DDA0000}"/>
    <cellStyle name="Suma 4 2 15 2" xfId="55916" xr:uid="{00000000-0005-0000-0000-00006EDA0000}"/>
    <cellStyle name="Suma 4 2 15 2 2" xfId="55917" xr:uid="{00000000-0005-0000-0000-00006FDA0000}"/>
    <cellStyle name="Suma 4 2 15 2 3" xfId="55918" xr:uid="{00000000-0005-0000-0000-000070DA0000}"/>
    <cellStyle name="Suma 4 2 15 3" xfId="55919" xr:uid="{00000000-0005-0000-0000-000071DA0000}"/>
    <cellStyle name="Suma 4 2 15 3 2" xfId="55920" xr:uid="{00000000-0005-0000-0000-000072DA0000}"/>
    <cellStyle name="Suma 4 2 15 3 3" xfId="55921" xr:uid="{00000000-0005-0000-0000-000073DA0000}"/>
    <cellStyle name="Suma 4 2 15 4" xfId="55922" xr:uid="{00000000-0005-0000-0000-000074DA0000}"/>
    <cellStyle name="Suma 4 2 15 5" xfId="55923" xr:uid="{00000000-0005-0000-0000-000075DA0000}"/>
    <cellStyle name="Suma 4 2 16" xfId="55924" xr:uid="{00000000-0005-0000-0000-000076DA0000}"/>
    <cellStyle name="Suma 4 2 16 2" xfId="55925" xr:uid="{00000000-0005-0000-0000-000077DA0000}"/>
    <cellStyle name="Suma 4 2 16 2 2" xfId="55926" xr:uid="{00000000-0005-0000-0000-000078DA0000}"/>
    <cellStyle name="Suma 4 2 16 2 3" xfId="55927" xr:uid="{00000000-0005-0000-0000-000079DA0000}"/>
    <cellStyle name="Suma 4 2 16 3" xfId="55928" xr:uid="{00000000-0005-0000-0000-00007ADA0000}"/>
    <cellStyle name="Suma 4 2 16 3 2" xfId="55929" xr:uid="{00000000-0005-0000-0000-00007BDA0000}"/>
    <cellStyle name="Suma 4 2 16 3 3" xfId="55930" xr:uid="{00000000-0005-0000-0000-00007CDA0000}"/>
    <cellStyle name="Suma 4 2 16 4" xfId="55931" xr:uid="{00000000-0005-0000-0000-00007DDA0000}"/>
    <cellStyle name="Suma 4 2 16 5" xfId="55932" xr:uid="{00000000-0005-0000-0000-00007EDA0000}"/>
    <cellStyle name="Suma 4 2 17" xfId="55933" xr:uid="{00000000-0005-0000-0000-00007FDA0000}"/>
    <cellStyle name="Suma 4 2 17 2" xfId="55934" xr:uid="{00000000-0005-0000-0000-000080DA0000}"/>
    <cellStyle name="Suma 4 2 17 2 2" xfId="55935" xr:uid="{00000000-0005-0000-0000-000081DA0000}"/>
    <cellStyle name="Suma 4 2 17 2 3" xfId="55936" xr:uid="{00000000-0005-0000-0000-000082DA0000}"/>
    <cellStyle name="Suma 4 2 17 3" xfId="55937" xr:uid="{00000000-0005-0000-0000-000083DA0000}"/>
    <cellStyle name="Suma 4 2 17 3 2" xfId="55938" xr:uid="{00000000-0005-0000-0000-000084DA0000}"/>
    <cellStyle name="Suma 4 2 17 3 3" xfId="55939" xr:uid="{00000000-0005-0000-0000-000085DA0000}"/>
    <cellStyle name="Suma 4 2 17 4" xfId="55940" xr:uid="{00000000-0005-0000-0000-000086DA0000}"/>
    <cellStyle name="Suma 4 2 17 5" xfId="55941" xr:uid="{00000000-0005-0000-0000-000087DA0000}"/>
    <cellStyle name="Suma 4 2 18" xfId="55942" xr:uid="{00000000-0005-0000-0000-000088DA0000}"/>
    <cellStyle name="Suma 4 2 18 2" xfId="55943" xr:uid="{00000000-0005-0000-0000-000089DA0000}"/>
    <cellStyle name="Suma 4 2 18 2 2" xfId="55944" xr:uid="{00000000-0005-0000-0000-00008ADA0000}"/>
    <cellStyle name="Suma 4 2 18 2 3" xfId="55945" xr:uid="{00000000-0005-0000-0000-00008BDA0000}"/>
    <cellStyle name="Suma 4 2 18 3" xfId="55946" xr:uid="{00000000-0005-0000-0000-00008CDA0000}"/>
    <cellStyle name="Suma 4 2 18 3 2" xfId="55947" xr:uid="{00000000-0005-0000-0000-00008DDA0000}"/>
    <cellStyle name="Suma 4 2 18 3 3" xfId="55948" xr:uid="{00000000-0005-0000-0000-00008EDA0000}"/>
    <cellStyle name="Suma 4 2 18 4" xfId="55949" xr:uid="{00000000-0005-0000-0000-00008FDA0000}"/>
    <cellStyle name="Suma 4 2 18 5" xfId="55950" xr:uid="{00000000-0005-0000-0000-000090DA0000}"/>
    <cellStyle name="Suma 4 2 19" xfId="55951" xr:uid="{00000000-0005-0000-0000-000091DA0000}"/>
    <cellStyle name="Suma 4 2 19 2" xfId="55952" xr:uid="{00000000-0005-0000-0000-000092DA0000}"/>
    <cellStyle name="Suma 4 2 19 2 2" xfId="55953" xr:uid="{00000000-0005-0000-0000-000093DA0000}"/>
    <cellStyle name="Suma 4 2 19 2 3" xfId="55954" xr:uid="{00000000-0005-0000-0000-000094DA0000}"/>
    <cellStyle name="Suma 4 2 19 3" xfId="55955" xr:uid="{00000000-0005-0000-0000-000095DA0000}"/>
    <cellStyle name="Suma 4 2 19 3 2" xfId="55956" xr:uid="{00000000-0005-0000-0000-000096DA0000}"/>
    <cellStyle name="Suma 4 2 19 3 3" xfId="55957" xr:uid="{00000000-0005-0000-0000-000097DA0000}"/>
    <cellStyle name="Suma 4 2 19 4" xfId="55958" xr:uid="{00000000-0005-0000-0000-000098DA0000}"/>
    <cellStyle name="Suma 4 2 19 5" xfId="55959" xr:uid="{00000000-0005-0000-0000-000099DA0000}"/>
    <cellStyle name="Suma 4 2 2" xfId="55960" xr:uid="{00000000-0005-0000-0000-00009ADA0000}"/>
    <cellStyle name="Suma 4 2 2 2" xfId="55961" xr:uid="{00000000-0005-0000-0000-00009BDA0000}"/>
    <cellStyle name="Suma 4 2 2 2 2" xfId="55962" xr:uid="{00000000-0005-0000-0000-00009CDA0000}"/>
    <cellStyle name="Suma 4 2 2 2 3" xfId="55963" xr:uid="{00000000-0005-0000-0000-00009DDA0000}"/>
    <cellStyle name="Suma 4 2 2 2 4" xfId="55964" xr:uid="{00000000-0005-0000-0000-00009EDA0000}"/>
    <cellStyle name="Suma 4 2 2 3" xfId="55965" xr:uid="{00000000-0005-0000-0000-00009FDA0000}"/>
    <cellStyle name="Suma 4 2 2 3 2" xfId="55966" xr:uid="{00000000-0005-0000-0000-0000A0DA0000}"/>
    <cellStyle name="Suma 4 2 2 3 3" xfId="55967" xr:uid="{00000000-0005-0000-0000-0000A1DA0000}"/>
    <cellStyle name="Suma 4 2 2 4" xfId="55968" xr:uid="{00000000-0005-0000-0000-0000A2DA0000}"/>
    <cellStyle name="Suma 4 2 2 4 2" xfId="55969" xr:uid="{00000000-0005-0000-0000-0000A3DA0000}"/>
    <cellStyle name="Suma 4 2 2 5" xfId="55970" xr:uid="{00000000-0005-0000-0000-0000A4DA0000}"/>
    <cellStyle name="Suma 4 2 20" xfId="55971" xr:uid="{00000000-0005-0000-0000-0000A5DA0000}"/>
    <cellStyle name="Suma 4 2 20 2" xfId="55972" xr:uid="{00000000-0005-0000-0000-0000A6DA0000}"/>
    <cellStyle name="Suma 4 2 21" xfId="55973" xr:uid="{00000000-0005-0000-0000-0000A7DA0000}"/>
    <cellStyle name="Suma 4 2 3" xfId="55974" xr:uid="{00000000-0005-0000-0000-0000A8DA0000}"/>
    <cellStyle name="Suma 4 2 3 2" xfId="55975" xr:uid="{00000000-0005-0000-0000-0000A9DA0000}"/>
    <cellStyle name="Suma 4 2 3 2 2" xfId="55976" xr:uid="{00000000-0005-0000-0000-0000AADA0000}"/>
    <cellStyle name="Suma 4 2 3 2 3" xfId="55977" xr:uid="{00000000-0005-0000-0000-0000ABDA0000}"/>
    <cellStyle name="Suma 4 2 3 2 4" xfId="55978" xr:uid="{00000000-0005-0000-0000-0000ACDA0000}"/>
    <cellStyle name="Suma 4 2 3 3" xfId="55979" xr:uid="{00000000-0005-0000-0000-0000ADDA0000}"/>
    <cellStyle name="Suma 4 2 3 3 2" xfId="55980" xr:uid="{00000000-0005-0000-0000-0000AEDA0000}"/>
    <cellStyle name="Suma 4 2 3 3 3" xfId="55981" xr:uid="{00000000-0005-0000-0000-0000AFDA0000}"/>
    <cellStyle name="Suma 4 2 3 4" xfId="55982" xr:uid="{00000000-0005-0000-0000-0000B0DA0000}"/>
    <cellStyle name="Suma 4 2 3 4 2" xfId="55983" xr:uid="{00000000-0005-0000-0000-0000B1DA0000}"/>
    <cellStyle name="Suma 4 2 3 5" xfId="55984" xr:uid="{00000000-0005-0000-0000-0000B2DA0000}"/>
    <cellStyle name="Suma 4 2 4" xfId="55985" xr:uid="{00000000-0005-0000-0000-0000B3DA0000}"/>
    <cellStyle name="Suma 4 2 4 2" xfId="55986" xr:uid="{00000000-0005-0000-0000-0000B4DA0000}"/>
    <cellStyle name="Suma 4 2 4 2 2" xfId="55987" xr:uid="{00000000-0005-0000-0000-0000B5DA0000}"/>
    <cellStyle name="Suma 4 2 4 2 3" xfId="55988" xr:uid="{00000000-0005-0000-0000-0000B6DA0000}"/>
    <cellStyle name="Suma 4 2 4 3" xfId="55989" xr:uid="{00000000-0005-0000-0000-0000B7DA0000}"/>
    <cellStyle name="Suma 4 2 4 3 2" xfId="55990" xr:uid="{00000000-0005-0000-0000-0000B8DA0000}"/>
    <cellStyle name="Suma 4 2 4 3 3" xfId="55991" xr:uid="{00000000-0005-0000-0000-0000B9DA0000}"/>
    <cellStyle name="Suma 4 2 4 4" xfId="55992" xr:uid="{00000000-0005-0000-0000-0000BADA0000}"/>
    <cellStyle name="Suma 4 2 4 4 2" xfId="55993" xr:uid="{00000000-0005-0000-0000-0000BBDA0000}"/>
    <cellStyle name="Suma 4 2 4 5" xfId="55994" xr:uid="{00000000-0005-0000-0000-0000BCDA0000}"/>
    <cellStyle name="Suma 4 2 4 6" xfId="55995" xr:uid="{00000000-0005-0000-0000-0000BDDA0000}"/>
    <cellStyle name="Suma 4 2 5" xfId="55996" xr:uid="{00000000-0005-0000-0000-0000BEDA0000}"/>
    <cellStyle name="Suma 4 2 5 2" xfId="55997" xr:uid="{00000000-0005-0000-0000-0000BFDA0000}"/>
    <cellStyle name="Suma 4 2 5 2 2" xfId="55998" xr:uid="{00000000-0005-0000-0000-0000C0DA0000}"/>
    <cellStyle name="Suma 4 2 5 2 3" xfId="55999" xr:uid="{00000000-0005-0000-0000-0000C1DA0000}"/>
    <cellStyle name="Suma 4 2 5 3" xfId="56000" xr:uid="{00000000-0005-0000-0000-0000C2DA0000}"/>
    <cellStyle name="Suma 4 2 5 3 2" xfId="56001" xr:uid="{00000000-0005-0000-0000-0000C3DA0000}"/>
    <cellStyle name="Suma 4 2 5 3 3" xfId="56002" xr:uid="{00000000-0005-0000-0000-0000C4DA0000}"/>
    <cellStyle name="Suma 4 2 5 4" xfId="56003" xr:uid="{00000000-0005-0000-0000-0000C5DA0000}"/>
    <cellStyle name="Suma 4 2 5 5" xfId="56004" xr:uid="{00000000-0005-0000-0000-0000C6DA0000}"/>
    <cellStyle name="Suma 4 2 6" xfId="56005" xr:uid="{00000000-0005-0000-0000-0000C7DA0000}"/>
    <cellStyle name="Suma 4 2 6 2" xfId="56006" xr:uid="{00000000-0005-0000-0000-0000C8DA0000}"/>
    <cellStyle name="Suma 4 2 6 2 2" xfId="56007" xr:uid="{00000000-0005-0000-0000-0000C9DA0000}"/>
    <cellStyle name="Suma 4 2 6 2 3" xfId="56008" xr:uid="{00000000-0005-0000-0000-0000CADA0000}"/>
    <cellStyle name="Suma 4 2 6 3" xfId="56009" xr:uid="{00000000-0005-0000-0000-0000CBDA0000}"/>
    <cellStyle name="Suma 4 2 6 3 2" xfId="56010" xr:uid="{00000000-0005-0000-0000-0000CCDA0000}"/>
    <cellStyle name="Suma 4 2 6 3 3" xfId="56011" xr:uid="{00000000-0005-0000-0000-0000CDDA0000}"/>
    <cellStyle name="Suma 4 2 6 4" xfId="56012" xr:uid="{00000000-0005-0000-0000-0000CEDA0000}"/>
    <cellStyle name="Suma 4 2 6 5" xfId="56013" xr:uid="{00000000-0005-0000-0000-0000CFDA0000}"/>
    <cellStyle name="Suma 4 2 7" xfId="56014" xr:uid="{00000000-0005-0000-0000-0000D0DA0000}"/>
    <cellStyle name="Suma 4 2 7 2" xfId="56015" xr:uid="{00000000-0005-0000-0000-0000D1DA0000}"/>
    <cellStyle name="Suma 4 2 7 2 2" xfId="56016" xr:uid="{00000000-0005-0000-0000-0000D2DA0000}"/>
    <cellStyle name="Suma 4 2 7 2 3" xfId="56017" xr:uid="{00000000-0005-0000-0000-0000D3DA0000}"/>
    <cellStyle name="Suma 4 2 7 3" xfId="56018" xr:uid="{00000000-0005-0000-0000-0000D4DA0000}"/>
    <cellStyle name="Suma 4 2 7 3 2" xfId="56019" xr:uid="{00000000-0005-0000-0000-0000D5DA0000}"/>
    <cellStyle name="Suma 4 2 7 3 3" xfId="56020" xr:uid="{00000000-0005-0000-0000-0000D6DA0000}"/>
    <cellStyle name="Suma 4 2 7 4" xfId="56021" xr:uid="{00000000-0005-0000-0000-0000D7DA0000}"/>
    <cellStyle name="Suma 4 2 7 5" xfId="56022" xr:uid="{00000000-0005-0000-0000-0000D8DA0000}"/>
    <cellStyle name="Suma 4 2 8" xfId="56023" xr:uid="{00000000-0005-0000-0000-0000D9DA0000}"/>
    <cellStyle name="Suma 4 2 8 2" xfId="56024" xr:uid="{00000000-0005-0000-0000-0000DADA0000}"/>
    <cellStyle name="Suma 4 2 8 2 2" xfId="56025" xr:uid="{00000000-0005-0000-0000-0000DBDA0000}"/>
    <cellStyle name="Suma 4 2 8 2 3" xfId="56026" xr:uid="{00000000-0005-0000-0000-0000DCDA0000}"/>
    <cellStyle name="Suma 4 2 8 3" xfId="56027" xr:uid="{00000000-0005-0000-0000-0000DDDA0000}"/>
    <cellStyle name="Suma 4 2 8 3 2" xfId="56028" xr:uid="{00000000-0005-0000-0000-0000DEDA0000}"/>
    <cellStyle name="Suma 4 2 8 3 3" xfId="56029" xr:uid="{00000000-0005-0000-0000-0000DFDA0000}"/>
    <cellStyle name="Suma 4 2 8 4" xfId="56030" xr:uid="{00000000-0005-0000-0000-0000E0DA0000}"/>
    <cellStyle name="Suma 4 2 8 5" xfId="56031" xr:uid="{00000000-0005-0000-0000-0000E1DA0000}"/>
    <cellStyle name="Suma 4 2 9" xfId="56032" xr:uid="{00000000-0005-0000-0000-0000E2DA0000}"/>
    <cellStyle name="Suma 4 2 9 2" xfId="56033" xr:uid="{00000000-0005-0000-0000-0000E3DA0000}"/>
    <cellStyle name="Suma 4 2 9 2 2" xfId="56034" xr:uid="{00000000-0005-0000-0000-0000E4DA0000}"/>
    <cellStyle name="Suma 4 2 9 2 3" xfId="56035" xr:uid="{00000000-0005-0000-0000-0000E5DA0000}"/>
    <cellStyle name="Suma 4 2 9 3" xfId="56036" xr:uid="{00000000-0005-0000-0000-0000E6DA0000}"/>
    <cellStyle name="Suma 4 2 9 3 2" xfId="56037" xr:uid="{00000000-0005-0000-0000-0000E7DA0000}"/>
    <cellStyle name="Suma 4 2 9 3 3" xfId="56038" xr:uid="{00000000-0005-0000-0000-0000E8DA0000}"/>
    <cellStyle name="Suma 4 2 9 4" xfId="56039" xr:uid="{00000000-0005-0000-0000-0000E9DA0000}"/>
    <cellStyle name="Suma 4 2 9 5" xfId="56040" xr:uid="{00000000-0005-0000-0000-0000EADA0000}"/>
    <cellStyle name="Suma 4 20" xfId="56041" xr:uid="{00000000-0005-0000-0000-0000EBDA0000}"/>
    <cellStyle name="Suma 4 20 2" xfId="56042" xr:uid="{00000000-0005-0000-0000-0000ECDA0000}"/>
    <cellStyle name="Suma 4 20 2 2" xfId="56043" xr:uid="{00000000-0005-0000-0000-0000EDDA0000}"/>
    <cellStyle name="Suma 4 20 2 3" xfId="56044" xr:uid="{00000000-0005-0000-0000-0000EEDA0000}"/>
    <cellStyle name="Suma 4 20 3" xfId="56045" xr:uid="{00000000-0005-0000-0000-0000EFDA0000}"/>
    <cellStyle name="Suma 4 20 3 2" xfId="56046" xr:uid="{00000000-0005-0000-0000-0000F0DA0000}"/>
    <cellStyle name="Suma 4 20 3 3" xfId="56047" xr:uid="{00000000-0005-0000-0000-0000F1DA0000}"/>
    <cellStyle name="Suma 4 20 4" xfId="56048" xr:uid="{00000000-0005-0000-0000-0000F2DA0000}"/>
    <cellStyle name="Suma 4 20 5" xfId="56049" xr:uid="{00000000-0005-0000-0000-0000F3DA0000}"/>
    <cellStyle name="Suma 4 21" xfId="56050" xr:uid="{00000000-0005-0000-0000-0000F4DA0000}"/>
    <cellStyle name="Suma 4 21 2" xfId="56051" xr:uid="{00000000-0005-0000-0000-0000F5DA0000}"/>
    <cellStyle name="Suma 4 21 2 2" xfId="56052" xr:uid="{00000000-0005-0000-0000-0000F6DA0000}"/>
    <cellStyle name="Suma 4 21 2 3" xfId="56053" xr:uid="{00000000-0005-0000-0000-0000F7DA0000}"/>
    <cellStyle name="Suma 4 21 3" xfId="56054" xr:uid="{00000000-0005-0000-0000-0000F8DA0000}"/>
    <cellStyle name="Suma 4 21 3 2" xfId="56055" xr:uid="{00000000-0005-0000-0000-0000F9DA0000}"/>
    <cellStyle name="Suma 4 21 3 3" xfId="56056" xr:uid="{00000000-0005-0000-0000-0000FADA0000}"/>
    <cellStyle name="Suma 4 21 4" xfId="56057" xr:uid="{00000000-0005-0000-0000-0000FBDA0000}"/>
    <cellStyle name="Suma 4 21 5" xfId="56058" xr:uid="{00000000-0005-0000-0000-0000FCDA0000}"/>
    <cellStyle name="Suma 4 22" xfId="56059" xr:uid="{00000000-0005-0000-0000-0000FDDA0000}"/>
    <cellStyle name="Suma 4 22 2" xfId="56060" xr:uid="{00000000-0005-0000-0000-0000FEDA0000}"/>
    <cellStyle name="Suma 4 23" xfId="56061" xr:uid="{00000000-0005-0000-0000-0000FFDA0000}"/>
    <cellStyle name="Suma 4 3" xfId="56062" xr:uid="{00000000-0005-0000-0000-000000DB0000}"/>
    <cellStyle name="Suma 4 3 10" xfId="56063" xr:uid="{00000000-0005-0000-0000-000001DB0000}"/>
    <cellStyle name="Suma 4 3 10 2" xfId="56064" xr:uid="{00000000-0005-0000-0000-000002DB0000}"/>
    <cellStyle name="Suma 4 3 10 2 2" xfId="56065" xr:uid="{00000000-0005-0000-0000-000003DB0000}"/>
    <cellStyle name="Suma 4 3 10 2 3" xfId="56066" xr:uid="{00000000-0005-0000-0000-000004DB0000}"/>
    <cellStyle name="Suma 4 3 10 3" xfId="56067" xr:uid="{00000000-0005-0000-0000-000005DB0000}"/>
    <cellStyle name="Suma 4 3 10 3 2" xfId="56068" xr:uid="{00000000-0005-0000-0000-000006DB0000}"/>
    <cellStyle name="Suma 4 3 10 3 3" xfId="56069" xr:uid="{00000000-0005-0000-0000-000007DB0000}"/>
    <cellStyle name="Suma 4 3 10 4" xfId="56070" xr:uid="{00000000-0005-0000-0000-000008DB0000}"/>
    <cellStyle name="Suma 4 3 10 5" xfId="56071" xr:uid="{00000000-0005-0000-0000-000009DB0000}"/>
    <cellStyle name="Suma 4 3 11" xfId="56072" xr:uid="{00000000-0005-0000-0000-00000ADB0000}"/>
    <cellStyle name="Suma 4 3 11 2" xfId="56073" xr:uid="{00000000-0005-0000-0000-00000BDB0000}"/>
    <cellStyle name="Suma 4 3 11 2 2" xfId="56074" xr:uid="{00000000-0005-0000-0000-00000CDB0000}"/>
    <cellStyle name="Suma 4 3 11 2 3" xfId="56075" xr:uid="{00000000-0005-0000-0000-00000DDB0000}"/>
    <cellStyle name="Suma 4 3 11 3" xfId="56076" xr:uid="{00000000-0005-0000-0000-00000EDB0000}"/>
    <cellStyle name="Suma 4 3 11 3 2" xfId="56077" xr:uid="{00000000-0005-0000-0000-00000FDB0000}"/>
    <cellStyle name="Suma 4 3 11 3 3" xfId="56078" xr:uid="{00000000-0005-0000-0000-000010DB0000}"/>
    <cellStyle name="Suma 4 3 11 4" xfId="56079" xr:uid="{00000000-0005-0000-0000-000011DB0000}"/>
    <cellStyle name="Suma 4 3 11 5" xfId="56080" xr:uid="{00000000-0005-0000-0000-000012DB0000}"/>
    <cellStyle name="Suma 4 3 12" xfId="56081" xr:uid="{00000000-0005-0000-0000-000013DB0000}"/>
    <cellStyle name="Suma 4 3 12 2" xfId="56082" xr:uid="{00000000-0005-0000-0000-000014DB0000}"/>
    <cellStyle name="Suma 4 3 12 2 2" xfId="56083" xr:uid="{00000000-0005-0000-0000-000015DB0000}"/>
    <cellStyle name="Suma 4 3 12 2 3" xfId="56084" xr:uid="{00000000-0005-0000-0000-000016DB0000}"/>
    <cellStyle name="Suma 4 3 12 3" xfId="56085" xr:uid="{00000000-0005-0000-0000-000017DB0000}"/>
    <cellStyle name="Suma 4 3 12 3 2" xfId="56086" xr:uid="{00000000-0005-0000-0000-000018DB0000}"/>
    <cellStyle name="Suma 4 3 12 3 3" xfId="56087" xr:uid="{00000000-0005-0000-0000-000019DB0000}"/>
    <cellStyle name="Suma 4 3 12 4" xfId="56088" xr:uid="{00000000-0005-0000-0000-00001ADB0000}"/>
    <cellStyle name="Suma 4 3 12 5" xfId="56089" xr:uid="{00000000-0005-0000-0000-00001BDB0000}"/>
    <cellStyle name="Suma 4 3 13" xfId="56090" xr:uid="{00000000-0005-0000-0000-00001CDB0000}"/>
    <cellStyle name="Suma 4 3 13 2" xfId="56091" xr:uid="{00000000-0005-0000-0000-00001DDB0000}"/>
    <cellStyle name="Suma 4 3 13 2 2" xfId="56092" xr:uid="{00000000-0005-0000-0000-00001EDB0000}"/>
    <cellStyle name="Suma 4 3 13 2 3" xfId="56093" xr:uid="{00000000-0005-0000-0000-00001FDB0000}"/>
    <cellStyle name="Suma 4 3 13 3" xfId="56094" xr:uid="{00000000-0005-0000-0000-000020DB0000}"/>
    <cellStyle name="Suma 4 3 13 3 2" xfId="56095" xr:uid="{00000000-0005-0000-0000-000021DB0000}"/>
    <cellStyle name="Suma 4 3 13 3 3" xfId="56096" xr:uid="{00000000-0005-0000-0000-000022DB0000}"/>
    <cellStyle name="Suma 4 3 13 4" xfId="56097" xr:uid="{00000000-0005-0000-0000-000023DB0000}"/>
    <cellStyle name="Suma 4 3 13 5" xfId="56098" xr:uid="{00000000-0005-0000-0000-000024DB0000}"/>
    <cellStyle name="Suma 4 3 14" xfId="56099" xr:uid="{00000000-0005-0000-0000-000025DB0000}"/>
    <cellStyle name="Suma 4 3 14 2" xfId="56100" xr:uid="{00000000-0005-0000-0000-000026DB0000}"/>
    <cellStyle name="Suma 4 3 14 2 2" xfId="56101" xr:uid="{00000000-0005-0000-0000-000027DB0000}"/>
    <cellStyle name="Suma 4 3 14 2 3" xfId="56102" xr:uid="{00000000-0005-0000-0000-000028DB0000}"/>
    <cellStyle name="Suma 4 3 14 3" xfId="56103" xr:uid="{00000000-0005-0000-0000-000029DB0000}"/>
    <cellStyle name="Suma 4 3 14 3 2" xfId="56104" xr:uid="{00000000-0005-0000-0000-00002ADB0000}"/>
    <cellStyle name="Suma 4 3 14 3 3" xfId="56105" xr:uid="{00000000-0005-0000-0000-00002BDB0000}"/>
    <cellStyle name="Suma 4 3 14 4" xfId="56106" xr:uid="{00000000-0005-0000-0000-00002CDB0000}"/>
    <cellStyle name="Suma 4 3 14 5" xfId="56107" xr:uid="{00000000-0005-0000-0000-00002DDB0000}"/>
    <cellStyle name="Suma 4 3 15" xfId="56108" xr:uid="{00000000-0005-0000-0000-00002EDB0000}"/>
    <cellStyle name="Suma 4 3 15 2" xfId="56109" xr:uid="{00000000-0005-0000-0000-00002FDB0000}"/>
    <cellStyle name="Suma 4 3 15 2 2" xfId="56110" xr:uid="{00000000-0005-0000-0000-000030DB0000}"/>
    <cellStyle name="Suma 4 3 15 2 3" xfId="56111" xr:uid="{00000000-0005-0000-0000-000031DB0000}"/>
    <cellStyle name="Suma 4 3 15 3" xfId="56112" xr:uid="{00000000-0005-0000-0000-000032DB0000}"/>
    <cellStyle name="Suma 4 3 15 3 2" xfId="56113" xr:uid="{00000000-0005-0000-0000-000033DB0000}"/>
    <cellStyle name="Suma 4 3 15 3 3" xfId="56114" xr:uid="{00000000-0005-0000-0000-000034DB0000}"/>
    <cellStyle name="Suma 4 3 15 4" xfId="56115" xr:uid="{00000000-0005-0000-0000-000035DB0000}"/>
    <cellStyle name="Suma 4 3 15 5" xfId="56116" xr:uid="{00000000-0005-0000-0000-000036DB0000}"/>
    <cellStyle name="Suma 4 3 16" xfId="56117" xr:uid="{00000000-0005-0000-0000-000037DB0000}"/>
    <cellStyle name="Suma 4 3 16 2" xfId="56118" xr:uid="{00000000-0005-0000-0000-000038DB0000}"/>
    <cellStyle name="Suma 4 3 16 2 2" xfId="56119" xr:uid="{00000000-0005-0000-0000-000039DB0000}"/>
    <cellStyle name="Suma 4 3 16 2 3" xfId="56120" xr:uid="{00000000-0005-0000-0000-00003ADB0000}"/>
    <cellStyle name="Suma 4 3 16 3" xfId="56121" xr:uid="{00000000-0005-0000-0000-00003BDB0000}"/>
    <cellStyle name="Suma 4 3 16 3 2" xfId="56122" xr:uid="{00000000-0005-0000-0000-00003CDB0000}"/>
    <cellStyle name="Suma 4 3 16 3 3" xfId="56123" xr:uid="{00000000-0005-0000-0000-00003DDB0000}"/>
    <cellStyle name="Suma 4 3 16 4" xfId="56124" xr:uid="{00000000-0005-0000-0000-00003EDB0000}"/>
    <cellStyle name="Suma 4 3 16 5" xfId="56125" xr:uid="{00000000-0005-0000-0000-00003FDB0000}"/>
    <cellStyle name="Suma 4 3 17" xfId="56126" xr:uid="{00000000-0005-0000-0000-000040DB0000}"/>
    <cellStyle name="Suma 4 3 17 2" xfId="56127" xr:uid="{00000000-0005-0000-0000-000041DB0000}"/>
    <cellStyle name="Suma 4 3 17 2 2" xfId="56128" xr:uid="{00000000-0005-0000-0000-000042DB0000}"/>
    <cellStyle name="Suma 4 3 17 2 3" xfId="56129" xr:uid="{00000000-0005-0000-0000-000043DB0000}"/>
    <cellStyle name="Suma 4 3 17 3" xfId="56130" xr:uid="{00000000-0005-0000-0000-000044DB0000}"/>
    <cellStyle name="Suma 4 3 17 3 2" xfId="56131" xr:uid="{00000000-0005-0000-0000-000045DB0000}"/>
    <cellStyle name="Suma 4 3 17 3 3" xfId="56132" xr:uid="{00000000-0005-0000-0000-000046DB0000}"/>
    <cellStyle name="Suma 4 3 17 4" xfId="56133" xr:uid="{00000000-0005-0000-0000-000047DB0000}"/>
    <cellStyle name="Suma 4 3 17 5" xfId="56134" xr:uid="{00000000-0005-0000-0000-000048DB0000}"/>
    <cellStyle name="Suma 4 3 18" xfId="56135" xr:uid="{00000000-0005-0000-0000-000049DB0000}"/>
    <cellStyle name="Suma 4 3 18 2" xfId="56136" xr:uid="{00000000-0005-0000-0000-00004ADB0000}"/>
    <cellStyle name="Suma 4 3 18 2 2" xfId="56137" xr:uid="{00000000-0005-0000-0000-00004BDB0000}"/>
    <cellStyle name="Suma 4 3 18 2 3" xfId="56138" xr:uid="{00000000-0005-0000-0000-00004CDB0000}"/>
    <cellStyle name="Suma 4 3 18 3" xfId="56139" xr:uid="{00000000-0005-0000-0000-00004DDB0000}"/>
    <cellStyle name="Suma 4 3 18 3 2" xfId="56140" xr:uid="{00000000-0005-0000-0000-00004EDB0000}"/>
    <cellStyle name="Suma 4 3 18 3 3" xfId="56141" xr:uid="{00000000-0005-0000-0000-00004FDB0000}"/>
    <cellStyle name="Suma 4 3 18 4" xfId="56142" xr:uid="{00000000-0005-0000-0000-000050DB0000}"/>
    <cellStyle name="Suma 4 3 18 5" xfId="56143" xr:uid="{00000000-0005-0000-0000-000051DB0000}"/>
    <cellStyle name="Suma 4 3 19" xfId="56144" xr:uid="{00000000-0005-0000-0000-000052DB0000}"/>
    <cellStyle name="Suma 4 3 19 2" xfId="56145" xr:uid="{00000000-0005-0000-0000-000053DB0000}"/>
    <cellStyle name="Suma 4 3 19 2 2" xfId="56146" xr:uid="{00000000-0005-0000-0000-000054DB0000}"/>
    <cellStyle name="Suma 4 3 19 2 3" xfId="56147" xr:uid="{00000000-0005-0000-0000-000055DB0000}"/>
    <cellStyle name="Suma 4 3 19 3" xfId="56148" xr:uid="{00000000-0005-0000-0000-000056DB0000}"/>
    <cellStyle name="Suma 4 3 19 3 2" xfId="56149" xr:uid="{00000000-0005-0000-0000-000057DB0000}"/>
    <cellStyle name="Suma 4 3 19 3 3" xfId="56150" xr:uid="{00000000-0005-0000-0000-000058DB0000}"/>
    <cellStyle name="Suma 4 3 19 4" xfId="56151" xr:uid="{00000000-0005-0000-0000-000059DB0000}"/>
    <cellStyle name="Suma 4 3 19 5" xfId="56152" xr:uid="{00000000-0005-0000-0000-00005ADB0000}"/>
    <cellStyle name="Suma 4 3 2" xfId="56153" xr:uid="{00000000-0005-0000-0000-00005BDB0000}"/>
    <cellStyle name="Suma 4 3 2 2" xfId="56154" xr:uid="{00000000-0005-0000-0000-00005CDB0000}"/>
    <cellStyle name="Suma 4 3 2 2 2" xfId="56155" xr:uid="{00000000-0005-0000-0000-00005DDB0000}"/>
    <cellStyle name="Suma 4 3 2 2 3" xfId="56156" xr:uid="{00000000-0005-0000-0000-00005EDB0000}"/>
    <cellStyle name="Suma 4 3 2 2 4" xfId="56157" xr:uid="{00000000-0005-0000-0000-00005FDB0000}"/>
    <cellStyle name="Suma 4 3 2 3" xfId="56158" xr:uid="{00000000-0005-0000-0000-000060DB0000}"/>
    <cellStyle name="Suma 4 3 2 3 2" xfId="56159" xr:uid="{00000000-0005-0000-0000-000061DB0000}"/>
    <cellStyle name="Suma 4 3 2 3 3" xfId="56160" xr:uid="{00000000-0005-0000-0000-000062DB0000}"/>
    <cellStyle name="Suma 4 3 2 4" xfId="56161" xr:uid="{00000000-0005-0000-0000-000063DB0000}"/>
    <cellStyle name="Suma 4 3 2 4 2" xfId="56162" xr:uid="{00000000-0005-0000-0000-000064DB0000}"/>
    <cellStyle name="Suma 4 3 2 5" xfId="56163" xr:uid="{00000000-0005-0000-0000-000065DB0000}"/>
    <cellStyle name="Suma 4 3 20" xfId="56164" xr:uid="{00000000-0005-0000-0000-000066DB0000}"/>
    <cellStyle name="Suma 4 3 20 2" xfId="56165" xr:uid="{00000000-0005-0000-0000-000067DB0000}"/>
    <cellStyle name="Suma 4 3 21" xfId="56166" xr:uid="{00000000-0005-0000-0000-000068DB0000}"/>
    <cellStyle name="Suma 4 3 3" xfId="56167" xr:uid="{00000000-0005-0000-0000-000069DB0000}"/>
    <cellStyle name="Suma 4 3 3 2" xfId="56168" xr:uid="{00000000-0005-0000-0000-00006ADB0000}"/>
    <cellStyle name="Suma 4 3 3 2 2" xfId="56169" xr:uid="{00000000-0005-0000-0000-00006BDB0000}"/>
    <cellStyle name="Suma 4 3 3 2 3" xfId="56170" xr:uid="{00000000-0005-0000-0000-00006CDB0000}"/>
    <cellStyle name="Suma 4 3 3 2 4" xfId="56171" xr:uid="{00000000-0005-0000-0000-00006DDB0000}"/>
    <cellStyle name="Suma 4 3 3 3" xfId="56172" xr:uid="{00000000-0005-0000-0000-00006EDB0000}"/>
    <cellStyle name="Suma 4 3 3 3 2" xfId="56173" xr:uid="{00000000-0005-0000-0000-00006FDB0000}"/>
    <cellStyle name="Suma 4 3 3 3 3" xfId="56174" xr:uid="{00000000-0005-0000-0000-000070DB0000}"/>
    <cellStyle name="Suma 4 3 3 4" xfId="56175" xr:uid="{00000000-0005-0000-0000-000071DB0000}"/>
    <cellStyle name="Suma 4 3 3 4 2" xfId="56176" xr:uid="{00000000-0005-0000-0000-000072DB0000}"/>
    <cellStyle name="Suma 4 3 3 5" xfId="56177" xr:uid="{00000000-0005-0000-0000-000073DB0000}"/>
    <cellStyle name="Suma 4 3 4" xfId="56178" xr:uid="{00000000-0005-0000-0000-000074DB0000}"/>
    <cellStyle name="Suma 4 3 4 2" xfId="56179" xr:uid="{00000000-0005-0000-0000-000075DB0000}"/>
    <cellStyle name="Suma 4 3 4 2 2" xfId="56180" xr:uid="{00000000-0005-0000-0000-000076DB0000}"/>
    <cellStyle name="Suma 4 3 4 2 3" xfId="56181" xr:uid="{00000000-0005-0000-0000-000077DB0000}"/>
    <cellStyle name="Suma 4 3 4 3" xfId="56182" xr:uid="{00000000-0005-0000-0000-000078DB0000}"/>
    <cellStyle name="Suma 4 3 4 3 2" xfId="56183" xr:uid="{00000000-0005-0000-0000-000079DB0000}"/>
    <cellStyle name="Suma 4 3 4 3 3" xfId="56184" xr:uid="{00000000-0005-0000-0000-00007ADB0000}"/>
    <cellStyle name="Suma 4 3 4 4" xfId="56185" xr:uid="{00000000-0005-0000-0000-00007BDB0000}"/>
    <cellStyle name="Suma 4 3 4 5" xfId="56186" xr:uid="{00000000-0005-0000-0000-00007CDB0000}"/>
    <cellStyle name="Suma 4 3 5" xfId="56187" xr:uid="{00000000-0005-0000-0000-00007DDB0000}"/>
    <cellStyle name="Suma 4 3 5 2" xfId="56188" xr:uid="{00000000-0005-0000-0000-00007EDB0000}"/>
    <cellStyle name="Suma 4 3 5 2 2" xfId="56189" xr:uid="{00000000-0005-0000-0000-00007FDB0000}"/>
    <cellStyle name="Suma 4 3 5 2 3" xfId="56190" xr:uid="{00000000-0005-0000-0000-000080DB0000}"/>
    <cellStyle name="Suma 4 3 5 3" xfId="56191" xr:uid="{00000000-0005-0000-0000-000081DB0000}"/>
    <cellStyle name="Suma 4 3 5 3 2" xfId="56192" xr:uid="{00000000-0005-0000-0000-000082DB0000}"/>
    <cellStyle name="Suma 4 3 5 3 3" xfId="56193" xr:uid="{00000000-0005-0000-0000-000083DB0000}"/>
    <cellStyle name="Suma 4 3 5 4" xfId="56194" xr:uid="{00000000-0005-0000-0000-000084DB0000}"/>
    <cellStyle name="Suma 4 3 5 5" xfId="56195" xr:uid="{00000000-0005-0000-0000-000085DB0000}"/>
    <cellStyle name="Suma 4 3 6" xfId="56196" xr:uid="{00000000-0005-0000-0000-000086DB0000}"/>
    <cellStyle name="Suma 4 3 6 2" xfId="56197" xr:uid="{00000000-0005-0000-0000-000087DB0000}"/>
    <cellStyle name="Suma 4 3 6 2 2" xfId="56198" xr:uid="{00000000-0005-0000-0000-000088DB0000}"/>
    <cellStyle name="Suma 4 3 6 2 3" xfId="56199" xr:uid="{00000000-0005-0000-0000-000089DB0000}"/>
    <cellStyle name="Suma 4 3 6 3" xfId="56200" xr:uid="{00000000-0005-0000-0000-00008ADB0000}"/>
    <cellStyle name="Suma 4 3 6 3 2" xfId="56201" xr:uid="{00000000-0005-0000-0000-00008BDB0000}"/>
    <cellStyle name="Suma 4 3 6 3 3" xfId="56202" xr:uid="{00000000-0005-0000-0000-00008CDB0000}"/>
    <cellStyle name="Suma 4 3 6 4" xfId="56203" xr:uid="{00000000-0005-0000-0000-00008DDB0000}"/>
    <cellStyle name="Suma 4 3 6 5" xfId="56204" xr:uid="{00000000-0005-0000-0000-00008EDB0000}"/>
    <cellStyle name="Suma 4 3 7" xfId="56205" xr:uid="{00000000-0005-0000-0000-00008FDB0000}"/>
    <cellStyle name="Suma 4 3 7 2" xfId="56206" xr:uid="{00000000-0005-0000-0000-000090DB0000}"/>
    <cellStyle name="Suma 4 3 7 2 2" xfId="56207" xr:uid="{00000000-0005-0000-0000-000091DB0000}"/>
    <cellStyle name="Suma 4 3 7 2 3" xfId="56208" xr:uid="{00000000-0005-0000-0000-000092DB0000}"/>
    <cellStyle name="Suma 4 3 7 3" xfId="56209" xr:uid="{00000000-0005-0000-0000-000093DB0000}"/>
    <cellStyle name="Suma 4 3 7 3 2" xfId="56210" xr:uid="{00000000-0005-0000-0000-000094DB0000}"/>
    <cellStyle name="Suma 4 3 7 3 3" xfId="56211" xr:uid="{00000000-0005-0000-0000-000095DB0000}"/>
    <cellStyle name="Suma 4 3 7 4" xfId="56212" xr:uid="{00000000-0005-0000-0000-000096DB0000}"/>
    <cellStyle name="Suma 4 3 7 5" xfId="56213" xr:uid="{00000000-0005-0000-0000-000097DB0000}"/>
    <cellStyle name="Suma 4 3 8" xfId="56214" xr:uid="{00000000-0005-0000-0000-000098DB0000}"/>
    <cellStyle name="Suma 4 3 8 2" xfId="56215" xr:uid="{00000000-0005-0000-0000-000099DB0000}"/>
    <cellStyle name="Suma 4 3 8 2 2" xfId="56216" xr:uid="{00000000-0005-0000-0000-00009ADB0000}"/>
    <cellStyle name="Suma 4 3 8 2 3" xfId="56217" xr:uid="{00000000-0005-0000-0000-00009BDB0000}"/>
    <cellStyle name="Suma 4 3 8 3" xfId="56218" xr:uid="{00000000-0005-0000-0000-00009CDB0000}"/>
    <cellStyle name="Suma 4 3 8 3 2" xfId="56219" xr:uid="{00000000-0005-0000-0000-00009DDB0000}"/>
    <cellStyle name="Suma 4 3 8 3 3" xfId="56220" xr:uid="{00000000-0005-0000-0000-00009EDB0000}"/>
    <cellStyle name="Suma 4 3 8 4" xfId="56221" xr:uid="{00000000-0005-0000-0000-00009FDB0000}"/>
    <cellStyle name="Suma 4 3 8 5" xfId="56222" xr:uid="{00000000-0005-0000-0000-0000A0DB0000}"/>
    <cellStyle name="Suma 4 3 9" xfId="56223" xr:uid="{00000000-0005-0000-0000-0000A1DB0000}"/>
    <cellStyle name="Suma 4 3 9 2" xfId="56224" xr:uid="{00000000-0005-0000-0000-0000A2DB0000}"/>
    <cellStyle name="Suma 4 3 9 2 2" xfId="56225" xr:uid="{00000000-0005-0000-0000-0000A3DB0000}"/>
    <cellStyle name="Suma 4 3 9 2 3" xfId="56226" xr:uid="{00000000-0005-0000-0000-0000A4DB0000}"/>
    <cellStyle name="Suma 4 3 9 3" xfId="56227" xr:uid="{00000000-0005-0000-0000-0000A5DB0000}"/>
    <cellStyle name="Suma 4 3 9 3 2" xfId="56228" xr:uid="{00000000-0005-0000-0000-0000A6DB0000}"/>
    <cellStyle name="Suma 4 3 9 3 3" xfId="56229" xr:uid="{00000000-0005-0000-0000-0000A7DB0000}"/>
    <cellStyle name="Suma 4 3 9 4" xfId="56230" xr:uid="{00000000-0005-0000-0000-0000A8DB0000}"/>
    <cellStyle name="Suma 4 3 9 5" xfId="56231" xr:uid="{00000000-0005-0000-0000-0000A9DB0000}"/>
    <cellStyle name="Suma 4 4" xfId="56232" xr:uid="{00000000-0005-0000-0000-0000AADB0000}"/>
    <cellStyle name="Suma 4 4 2" xfId="56233" xr:uid="{00000000-0005-0000-0000-0000ABDB0000}"/>
    <cellStyle name="Suma 4 4 2 2" xfId="56234" xr:uid="{00000000-0005-0000-0000-0000ACDB0000}"/>
    <cellStyle name="Suma 4 4 2 3" xfId="56235" xr:uid="{00000000-0005-0000-0000-0000ADDB0000}"/>
    <cellStyle name="Suma 4 4 2 4" xfId="56236" xr:uid="{00000000-0005-0000-0000-0000AEDB0000}"/>
    <cellStyle name="Suma 4 4 3" xfId="56237" xr:uid="{00000000-0005-0000-0000-0000AFDB0000}"/>
    <cellStyle name="Suma 4 4 3 2" xfId="56238" xr:uid="{00000000-0005-0000-0000-0000B0DB0000}"/>
    <cellStyle name="Suma 4 4 3 3" xfId="56239" xr:uid="{00000000-0005-0000-0000-0000B1DB0000}"/>
    <cellStyle name="Suma 4 4 4" xfId="56240" xr:uid="{00000000-0005-0000-0000-0000B2DB0000}"/>
    <cellStyle name="Suma 4 4 4 2" xfId="56241" xr:uid="{00000000-0005-0000-0000-0000B3DB0000}"/>
    <cellStyle name="Suma 4 4 5" xfId="56242" xr:uid="{00000000-0005-0000-0000-0000B4DB0000}"/>
    <cellStyle name="Suma 4 5" xfId="56243" xr:uid="{00000000-0005-0000-0000-0000B5DB0000}"/>
    <cellStyle name="Suma 4 5 2" xfId="56244" xr:uid="{00000000-0005-0000-0000-0000B6DB0000}"/>
    <cellStyle name="Suma 4 5 2 2" xfId="56245" xr:uid="{00000000-0005-0000-0000-0000B7DB0000}"/>
    <cellStyle name="Suma 4 5 2 3" xfId="56246" xr:uid="{00000000-0005-0000-0000-0000B8DB0000}"/>
    <cellStyle name="Suma 4 5 2 4" xfId="56247" xr:uid="{00000000-0005-0000-0000-0000B9DB0000}"/>
    <cellStyle name="Suma 4 5 3" xfId="56248" xr:uid="{00000000-0005-0000-0000-0000BADB0000}"/>
    <cellStyle name="Suma 4 5 3 2" xfId="56249" xr:uid="{00000000-0005-0000-0000-0000BBDB0000}"/>
    <cellStyle name="Suma 4 5 3 3" xfId="56250" xr:uid="{00000000-0005-0000-0000-0000BCDB0000}"/>
    <cellStyle name="Suma 4 5 4" xfId="56251" xr:uid="{00000000-0005-0000-0000-0000BDDB0000}"/>
    <cellStyle name="Suma 4 5 4 2" xfId="56252" xr:uid="{00000000-0005-0000-0000-0000BEDB0000}"/>
    <cellStyle name="Suma 4 5 5" xfId="56253" xr:uid="{00000000-0005-0000-0000-0000BFDB0000}"/>
    <cellStyle name="Suma 4 6" xfId="56254" xr:uid="{00000000-0005-0000-0000-0000C0DB0000}"/>
    <cellStyle name="Suma 4 6 2" xfId="56255" xr:uid="{00000000-0005-0000-0000-0000C1DB0000}"/>
    <cellStyle name="Suma 4 6 2 2" xfId="56256" xr:uid="{00000000-0005-0000-0000-0000C2DB0000}"/>
    <cellStyle name="Suma 4 6 2 3" xfId="56257" xr:uid="{00000000-0005-0000-0000-0000C3DB0000}"/>
    <cellStyle name="Suma 4 6 3" xfId="56258" xr:uid="{00000000-0005-0000-0000-0000C4DB0000}"/>
    <cellStyle name="Suma 4 6 3 2" xfId="56259" xr:uid="{00000000-0005-0000-0000-0000C5DB0000}"/>
    <cellStyle name="Suma 4 6 3 3" xfId="56260" xr:uid="{00000000-0005-0000-0000-0000C6DB0000}"/>
    <cellStyle name="Suma 4 6 4" xfId="56261" xr:uid="{00000000-0005-0000-0000-0000C7DB0000}"/>
    <cellStyle name="Suma 4 6 5" xfId="56262" xr:uid="{00000000-0005-0000-0000-0000C8DB0000}"/>
    <cellStyle name="Suma 4 7" xfId="56263" xr:uid="{00000000-0005-0000-0000-0000C9DB0000}"/>
    <cellStyle name="Suma 4 7 2" xfId="56264" xr:uid="{00000000-0005-0000-0000-0000CADB0000}"/>
    <cellStyle name="Suma 4 7 2 2" xfId="56265" xr:uid="{00000000-0005-0000-0000-0000CBDB0000}"/>
    <cellStyle name="Suma 4 7 2 3" xfId="56266" xr:uid="{00000000-0005-0000-0000-0000CCDB0000}"/>
    <cellStyle name="Suma 4 7 3" xfId="56267" xr:uid="{00000000-0005-0000-0000-0000CDDB0000}"/>
    <cellStyle name="Suma 4 7 3 2" xfId="56268" xr:uid="{00000000-0005-0000-0000-0000CEDB0000}"/>
    <cellStyle name="Suma 4 7 3 3" xfId="56269" xr:uid="{00000000-0005-0000-0000-0000CFDB0000}"/>
    <cellStyle name="Suma 4 7 4" xfId="56270" xr:uid="{00000000-0005-0000-0000-0000D0DB0000}"/>
    <cellStyle name="Suma 4 7 5" xfId="56271" xr:uid="{00000000-0005-0000-0000-0000D1DB0000}"/>
    <cellStyle name="Suma 4 8" xfId="56272" xr:uid="{00000000-0005-0000-0000-0000D2DB0000}"/>
    <cellStyle name="Suma 4 8 2" xfId="56273" xr:uid="{00000000-0005-0000-0000-0000D3DB0000}"/>
    <cellStyle name="Suma 4 8 2 2" xfId="56274" xr:uid="{00000000-0005-0000-0000-0000D4DB0000}"/>
    <cellStyle name="Suma 4 8 2 3" xfId="56275" xr:uid="{00000000-0005-0000-0000-0000D5DB0000}"/>
    <cellStyle name="Suma 4 8 3" xfId="56276" xr:uid="{00000000-0005-0000-0000-0000D6DB0000}"/>
    <cellStyle name="Suma 4 8 3 2" xfId="56277" xr:uid="{00000000-0005-0000-0000-0000D7DB0000}"/>
    <cellStyle name="Suma 4 8 3 3" xfId="56278" xr:uid="{00000000-0005-0000-0000-0000D8DB0000}"/>
    <cellStyle name="Suma 4 8 4" xfId="56279" xr:uid="{00000000-0005-0000-0000-0000D9DB0000}"/>
    <cellStyle name="Suma 4 8 5" xfId="56280" xr:uid="{00000000-0005-0000-0000-0000DADB0000}"/>
    <cellStyle name="Suma 4 9" xfId="56281" xr:uid="{00000000-0005-0000-0000-0000DBDB0000}"/>
    <cellStyle name="Suma 4 9 2" xfId="56282" xr:uid="{00000000-0005-0000-0000-0000DCDB0000}"/>
    <cellStyle name="Suma 4 9 2 2" xfId="56283" xr:uid="{00000000-0005-0000-0000-0000DDDB0000}"/>
    <cellStyle name="Suma 4 9 2 3" xfId="56284" xr:uid="{00000000-0005-0000-0000-0000DEDB0000}"/>
    <cellStyle name="Suma 4 9 3" xfId="56285" xr:uid="{00000000-0005-0000-0000-0000DFDB0000}"/>
    <cellStyle name="Suma 4 9 3 2" xfId="56286" xr:uid="{00000000-0005-0000-0000-0000E0DB0000}"/>
    <cellStyle name="Suma 4 9 3 3" xfId="56287" xr:uid="{00000000-0005-0000-0000-0000E1DB0000}"/>
    <cellStyle name="Suma 4 9 4" xfId="56288" xr:uid="{00000000-0005-0000-0000-0000E2DB0000}"/>
    <cellStyle name="Suma 4 9 5" xfId="56289" xr:uid="{00000000-0005-0000-0000-0000E3DB0000}"/>
    <cellStyle name="Suma 5" xfId="56290" xr:uid="{00000000-0005-0000-0000-0000E4DB0000}"/>
    <cellStyle name="Suma 5 10" xfId="56291" xr:uid="{00000000-0005-0000-0000-0000E5DB0000}"/>
    <cellStyle name="Suma 5 10 2" xfId="56292" xr:uid="{00000000-0005-0000-0000-0000E6DB0000}"/>
    <cellStyle name="Suma 5 10 2 2" xfId="56293" xr:uid="{00000000-0005-0000-0000-0000E7DB0000}"/>
    <cellStyle name="Suma 5 10 2 3" xfId="56294" xr:uid="{00000000-0005-0000-0000-0000E8DB0000}"/>
    <cellStyle name="Suma 5 10 3" xfId="56295" xr:uid="{00000000-0005-0000-0000-0000E9DB0000}"/>
    <cellStyle name="Suma 5 10 3 2" xfId="56296" xr:uid="{00000000-0005-0000-0000-0000EADB0000}"/>
    <cellStyle name="Suma 5 10 3 3" xfId="56297" xr:uid="{00000000-0005-0000-0000-0000EBDB0000}"/>
    <cellStyle name="Suma 5 10 4" xfId="56298" xr:uid="{00000000-0005-0000-0000-0000ECDB0000}"/>
    <cellStyle name="Suma 5 10 5" xfId="56299" xr:uid="{00000000-0005-0000-0000-0000EDDB0000}"/>
    <cellStyle name="Suma 5 11" xfId="56300" xr:uid="{00000000-0005-0000-0000-0000EEDB0000}"/>
    <cellStyle name="Suma 5 11 2" xfId="56301" xr:uid="{00000000-0005-0000-0000-0000EFDB0000}"/>
    <cellStyle name="Suma 5 11 2 2" xfId="56302" xr:uid="{00000000-0005-0000-0000-0000F0DB0000}"/>
    <cellStyle name="Suma 5 11 2 3" xfId="56303" xr:uid="{00000000-0005-0000-0000-0000F1DB0000}"/>
    <cellStyle name="Suma 5 11 3" xfId="56304" xr:uid="{00000000-0005-0000-0000-0000F2DB0000}"/>
    <cellStyle name="Suma 5 11 3 2" xfId="56305" xr:uid="{00000000-0005-0000-0000-0000F3DB0000}"/>
    <cellStyle name="Suma 5 11 3 3" xfId="56306" xr:uid="{00000000-0005-0000-0000-0000F4DB0000}"/>
    <cellStyle name="Suma 5 11 4" xfId="56307" xr:uid="{00000000-0005-0000-0000-0000F5DB0000}"/>
    <cellStyle name="Suma 5 11 5" xfId="56308" xr:uid="{00000000-0005-0000-0000-0000F6DB0000}"/>
    <cellStyle name="Suma 5 12" xfId="56309" xr:uid="{00000000-0005-0000-0000-0000F7DB0000}"/>
    <cellStyle name="Suma 5 12 2" xfId="56310" xr:uid="{00000000-0005-0000-0000-0000F8DB0000}"/>
    <cellStyle name="Suma 5 12 2 2" xfId="56311" xr:uid="{00000000-0005-0000-0000-0000F9DB0000}"/>
    <cellStyle name="Suma 5 12 2 3" xfId="56312" xr:uid="{00000000-0005-0000-0000-0000FADB0000}"/>
    <cellStyle name="Suma 5 12 3" xfId="56313" xr:uid="{00000000-0005-0000-0000-0000FBDB0000}"/>
    <cellStyle name="Suma 5 12 3 2" xfId="56314" xr:uid="{00000000-0005-0000-0000-0000FCDB0000}"/>
    <cellStyle name="Suma 5 12 3 3" xfId="56315" xr:uid="{00000000-0005-0000-0000-0000FDDB0000}"/>
    <cellStyle name="Suma 5 12 4" xfId="56316" xr:uid="{00000000-0005-0000-0000-0000FEDB0000}"/>
    <cellStyle name="Suma 5 12 5" xfId="56317" xr:uid="{00000000-0005-0000-0000-0000FFDB0000}"/>
    <cellStyle name="Suma 5 13" xfId="56318" xr:uid="{00000000-0005-0000-0000-000000DC0000}"/>
    <cellStyle name="Suma 5 13 2" xfId="56319" xr:uid="{00000000-0005-0000-0000-000001DC0000}"/>
    <cellStyle name="Suma 5 13 2 2" xfId="56320" xr:uid="{00000000-0005-0000-0000-000002DC0000}"/>
    <cellStyle name="Suma 5 13 2 3" xfId="56321" xr:uid="{00000000-0005-0000-0000-000003DC0000}"/>
    <cellStyle name="Suma 5 13 3" xfId="56322" xr:uid="{00000000-0005-0000-0000-000004DC0000}"/>
    <cellStyle name="Suma 5 13 3 2" xfId="56323" xr:uid="{00000000-0005-0000-0000-000005DC0000}"/>
    <cellStyle name="Suma 5 13 3 3" xfId="56324" xr:uid="{00000000-0005-0000-0000-000006DC0000}"/>
    <cellStyle name="Suma 5 13 4" xfId="56325" xr:uid="{00000000-0005-0000-0000-000007DC0000}"/>
    <cellStyle name="Suma 5 13 5" xfId="56326" xr:uid="{00000000-0005-0000-0000-000008DC0000}"/>
    <cellStyle name="Suma 5 14" xfId="56327" xr:uid="{00000000-0005-0000-0000-000009DC0000}"/>
    <cellStyle name="Suma 5 14 2" xfId="56328" xr:uid="{00000000-0005-0000-0000-00000ADC0000}"/>
    <cellStyle name="Suma 5 14 2 2" xfId="56329" xr:uid="{00000000-0005-0000-0000-00000BDC0000}"/>
    <cellStyle name="Suma 5 14 2 3" xfId="56330" xr:uid="{00000000-0005-0000-0000-00000CDC0000}"/>
    <cellStyle name="Suma 5 14 3" xfId="56331" xr:uid="{00000000-0005-0000-0000-00000DDC0000}"/>
    <cellStyle name="Suma 5 14 3 2" xfId="56332" xr:uid="{00000000-0005-0000-0000-00000EDC0000}"/>
    <cellStyle name="Suma 5 14 3 3" xfId="56333" xr:uid="{00000000-0005-0000-0000-00000FDC0000}"/>
    <cellStyle name="Suma 5 14 4" xfId="56334" xr:uid="{00000000-0005-0000-0000-000010DC0000}"/>
    <cellStyle name="Suma 5 14 5" xfId="56335" xr:uid="{00000000-0005-0000-0000-000011DC0000}"/>
    <cellStyle name="Suma 5 15" xfId="56336" xr:uid="{00000000-0005-0000-0000-000012DC0000}"/>
    <cellStyle name="Suma 5 15 2" xfId="56337" xr:uid="{00000000-0005-0000-0000-000013DC0000}"/>
    <cellStyle name="Suma 5 15 2 2" xfId="56338" xr:uid="{00000000-0005-0000-0000-000014DC0000}"/>
    <cellStyle name="Suma 5 15 2 3" xfId="56339" xr:uid="{00000000-0005-0000-0000-000015DC0000}"/>
    <cellStyle name="Suma 5 15 3" xfId="56340" xr:uid="{00000000-0005-0000-0000-000016DC0000}"/>
    <cellStyle name="Suma 5 15 3 2" xfId="56341" xr:uid="{00000000-0005-0000-0000-000017DC0000}"/>
    <cellStyle name="Suma 5 15 3 3" xfId="56342" xr:uid="{00000000-0005-0000-0000-000018DC0000}"/>
    <cellStyle name="Suma 5 15 4" xfId="56343" xr:uid="{00000000-0005-0000-0000-000019DC0000}"/>
    <cellStyle name="Suma 5 15 5" xfId="56344" xr:uid="{00000000-0005-0000-0000-00001ADC0000}"/>
    <cellStyle name="Suma 5 16" xfId="56345" xr:uid="{00000000-0005-0000-0000-00001BDC0000}"/>
    <cellStyle name="Suma 5 16 2" xfId="56346" xr:uid="{00000000-0005-0000-0000-00001CDC0000}"/>
    <cellStyle name="Suma 5 16 2 2" xfId="56347" xr:uid="{00000000-0005-0000-0000-00001DDC0000}"/>
    <cellStyle name="Suma 5 16 2 3" xfId="56348" xr:uid="{00000000-0005-0000-0000-00001EDC0000}"/>
    <cellStyle name="Suma 5 16 3" xfId="56349" xr:uid="{00000000-0005-0000-0000-00001FDC0000}"/>
    <cellStyle name="Suma 5 16 3 2" xfId="56350" xr:uid="{00000000-0005-0000-0000-000020DC0000}"/>
    <cellStyle name="Suma 5 16 3 3" xfId="56351" xr:uid="{00000000-0005-0000-0000-000021DC0000}"/>
    <cellStyle name="Suma 5 16 4" xfId="56352" xr:uid="{00000000-0005-0000-0000-000022DC0000}"/>
    <cellStyle name="Suma 5 16 5" xfId="56353" xr:uid="{00000000-0005-0000-0000-000023DC0000}"/>
    <cellStyle name="Suma 5 17" xfId="56354" xr:uid="{00000000-0005-0000-0000-000024DC0000}"/>
    <cellStyle name="Suma 5 17 2" xfId="56355" xr:uid="{00000000-0005-0000-0000-000025DC0000}"/>
    <cellStyle name="Suma 5 17 2 2" xfId="56356" xr:uid="{00000000-0005-0000-0000-000026DC0000}"/>
    <cellStyle name="Suma 5 17 2 3" xfId="56357" xr:uid="{00000000-0005-0000-0000-000027DC0000}"/>
    <cellStyle name="Suma 5 17 3" xfId="56358" xr:uid="{00000000-0005-0000-0000-000028DC0000}"/>
    <cellStyle name="Suma 5 17 3 2" xfId="56359" xr:uid="{00000000-0005-0000-0000-000029DC0000}"/>
    <cellStyle name="Suma 5 17 3 3" xfId="56360" xr:uid="{00000000-0005-0000-0000-00002ADC0000}"/>
    <cellStyle name="Suma 5 17 4" xfId="56361" xr:uid="{00000000-0005-0000-0000-00002BDC0000}"/>
    <cellStyle name="Suma 5 17 5" xfId="56362" xr:uid="{00000000-0005-0000-0000-00002CDC0000}"/>
    <cellStyle name="Suma 5 18" xfId="56363" xr:uid="{00000000-0005-0000-0000-00002DDC0000}"/>
    <cellStyle name="Suma 5 18 2" xfId="56364" xr:uid="{00000000-0005-0000-0000-00002EDC0000}"/>
    <cellStyle name="Suma 5 18 2 2" xfId="56365" xr:uid="{00000000-0005-0000-0000-00002FDC0000}"/>
    <cellStyle name="Suma 5 18 2 3" xfId="56366" xr:uid="{00000000-0005-0000-0000-000030DC0000}"/>
    <cellStyle name="Suma 5 18 3" xfId="56367" xr:uid="{00000000-0005-0000-0000-000031DC0000}"/>
    <cellStyle name="Suma 5 18 3 2" xfId="56368" xr:uid="{00000000-0005-0000-0000-000032DC0000}"/>
    <cellStyle name="Suma 5 18 3 3" xfId="56369" xr:uid="{00000000-0005-0000-0000-000033DC0000}"/>
    <cellStyle name="Suma 5 18 4" xfId="56370" xr:uid="{00000000-0005-0000-0000-000034DC0000}"/>
    <cellStyle name="Suma 5 18 5" xfId="56371" xr:uid="{00000000-0005-0000-0000-000035DC0000}"/>
    <cellStyle name="Suma 5 19" xfId="56372" xr:uid="{00000000-0005-0000-0000-000036DC0000}"/>
    <cellStyle name="Suma 5 19 2" xfId="56373" xr:uid="{00000000-0005-0000-0000-000037DC0000}"/>
    <cellStyle name="Suma 5 19 2 2" xfId="56374" xr:uid="{00000000-0005-0000-0000-000038DC0000}"/>
    <cellStyle name="Suma 5 19 2 3" xfId="56375" xr:uid="{00000000-0005-0000-0000-000039DC0000}"/>
    <cellStyle name="Suma 5 19 3" xfId="56376" xr:uid="{00000000-0005-0000-0000-00003ADC0000}"/>
    <cellStyle name="Suma 5 19 3 2" xfId="56377" xr:uid="{00000000-0005-0000-0000-00003BDC0000}"/>
    <cellStyle name="Suma 5 19 3 3" xfId="56378" xr:uid="{00000000-0005-0000-0000-00003CDC0000}"/>
    <cellStyle name="Suma 5 19 4" xfId="56379" xr:uid="{00000000-0005-0000-0000-00003DDC0000}"/>
    <cellStyle name="Suma 5 19 5" xfId="56380" xr:uid="{00000000-0005-0000-0000-00003EDC0000}"/>
    <cellStyle name="Suma 5 2" xfId="56381" xr:uid="{00000000-0005-0000-0000-00003FDC0000}"/>
    <cellStyle name="Suma 5 2 10" xfId="56382" xr:uid="{00000000-0005-0000-0000-000040DC0000}"/>
    <cellStyle name="Suma 5 2 10 2" xfId="56383" xr:uid="{00000000-0005-0000-0000-000041DC0000}"/>
    <cellStyle name="Suma 5 2 10 2 2" xfId="56384" xr:uid="{00000000-0005-0000-0000-000042DC0000}"/>
    <cellStyle name="Suma 5 2 10 2 3" xfId="56385" xr:uid="{00000000-0005-0000-0000-000043DC0000}"/>
    <cellStyle name="Suma 5 2 10 3" xfId="56386" xr:uid="{00000000-0005-0000-0000-000044DC0000}"/>
    <cellStyle name="Suma 5 2 10 3 2" xfId="56387" xr:uid="{00000000-0005-0000-0000-000045DC0000}"/>
    <cellStyle name="Suma 5 2 10 3 3" xfId="56388" xr:uid="{00000000-0005-0000-0000-000046DC0000}"/>
    <cellStyle name="Suma 5 2 10 4" xfId="56389" xr:uid="{00000000-0005-0000-0000-000047DC0000}"/>
    <cellStyle name="Suma 5 2 10 5" xfId="56390" xr:uid="{00000000-0005-0000-0000-000048DC0000}"/>
    <cellStyle name="Suma 5 2 11" xfId="56391" xr:uid="{00000000-0005-0000-0000-000049DC0000}"/>
    <cellStyle name="Suma 5 2 11 2" xfId="56392" xr:uid="{00000000-0005-0000-0000-00004ADC0000}"/>
    <cellStyle name="Suma 5 2 11 2 2" xfId="56393" xr:uid="{00000000-0005-0000-0000-00004BDC0000}"/>
    <cellStyle name="Suma 5 2 11 2 3" xfId="56394" xr:uid="{00000000-0005-0000-0000-00004CDC0000}"/>
    <cellStyle name="Suma 5 2 11 3" xfId="56395" xr:uid="{00000000-0005-0000-0000-00004DDC0000}"/>
    <cellStyle name="Suma 5 2 11 3 2" xfId="56396" xr:uid="{00000000-0005-0000-0000-00004EDC0000}"/>
    <cellStyle name="Suma 5 2 11 3 3" xfId="56397" xr:uid="{00000000-0005-0000-0000-00004FDC0000}"/>
    <cellStyle name="Suma 5 2 11 4" xfId="56398" xr:uid="{00000000-0005-0000-0000-000050DC0000}"/>
    <cellStyle name="Suma 5 2 11 5" xfId="56399" xr:uid="{00000000-0005-0000-0000-000051DC0000}"/>
    <cellStyle name="Suma 5 2 12" xfId="56400" xr:uid="{00000000-0005-0000-0000-000052DC0000}"/>
    <cellStyle name="Suma 5 2 12 2" xfId="56401" xr:uid="{00000000-0005-0000-0000-000053DC0000}"/>
    <cellStyle name="Suma 5 2 12 2 2" xfId="56402" xr:uid="{00000000-0005-0000-0000-000054DC0000}"/>
    <cellStyle name="Suma 5 2 12 2 3" xfId="56403" xr:uid="{00000000-0005-0000-0000-000055DC0000}"/>
    <cellStyle name="Suma 5 2 12 3" xfId="56404" xr:uid="{00000000-0005-0000-0000-000056DC0000}"/>
    <cellStyle name="Suma 5 2 12 3 2" xfId="56405" xr:uid="{00000000-0005-0000-0000-000057DC0000}"/>
    <cellStyle name="Suma 5 2 12 3 3" xfId="56406" xr:uid="{00000000-0005-0000-0000-000058DC0000}"/>
    <cellStyle name="Suma 5 2 12 4" xfId="56407" xr:uid="{00000000-0005-0000-0000-000059DC0000}"/>
    <cellStyle name="Suma 5 2 12 5" xfId="56408" xr:uid="{00000000-0005-0000-0000-00005ADC0000}"/>
    <cellStyle name="Suma 5 2 13" xfId="56409" xr:uid="{00000000-0005-0000-0000-00005BDC0000}"/>
    <cellStyle name="Suma 5 2 13 2" xfId="56410" xr:uid="{00000000-0005-0000-0000-00005CDC0000}"/>
    <cellStyle name="Suma 5 2 13 2 2" xfId="56411" xr:uid="{00000000-0005-0000-0000-00005DDC0000}"/>
    <cellStyle name="Suma 5 2 13 2 3" xfId="56412" xr:uid="{00000000-0005-0000-0000-00005EDC0000}"/>
    <cellStyle name="Suma 5 2 13 3" xfId="56413" xr:uid="{00000000-0005-0000-0000-00005FDC0000}"/>
    <cellStyle name="Suma 5 2 13 3 2" xfId="56414" xr:uid="{00000000-0005-0000-0000-000060DC0000}"/>
    <cellStyle name="Suma 5 2 13 3 3" xfId="56415" xr:uid="{00000000-0005-0000-0000-000061DC0000}"/>
    <cellStyle name="Suma 5 2 13 4" xfId="56416" xr:uid="{00000000-0005-0000-0000-000062DC0000}"/>
    <cellStyle name="Suma 5 2 13 5" xfId="56417" xr:uid="{00000000-0005-0000-0000-000063DC0000}"/>
    <cellStyle name="Suma 5 2 14" xfId="56418" xr:uid="{00000000-0005-0000-0000-000064DC0000}"/>
    <cellStyle name="Suma 5 2 14 2" xfId="56419" xr:uid="{00000000-0005-0000-0000-000065DC0000}"/>
    <cellStyle name="Suma 5 2 14 2 2" xfId="56420" xr:uid="{00000000-0005-0000-0000-000066DC0000}"/>
    <cellStyle name="Suma 5 2 14 2 3" xfId="56421" xr:uid="{00000000-0005-0000-0000-000067DC0000}"/>
    <cellStyle name="Suma 5 2 14 3" xfId="56422" xr:uid="{00000000-0005-0000-0000-000068DC0000}"/>
    <cellStyle name="Suma 5 2 14 3 2" xfId="56423" xr:uid="{00000000-0005-0000-0000-000069DC0000}"/>
    <cellStyle name="Suma 5 2 14 3 3" xfId="56424" xr:uid="{00000000-0005-0000-0000-00006ADC0000}"/>
    <cellStyle name="Suma 5 2 14 4" xfId="56425" xr:uid="{00000000-0005-0000-0000-00006BDC0000}"/>
    <cellStyle name="Suma 5 2 14 5" xfId="56426" xr:uid="{00000000-0005-0000-0000-00006CDC0000}"/>
    <cellStyle name="Suma 5 2 15" xfId="56427" xr:uid="{00000000-0005-0000-0000-00006DDC0000}"/>
    <cellStyle name="Suma 5 2 15 2" xfId="56428" xr:uid="{00000000-0005-0000-0000-00006EDC0000}"/>
    <cellStyle name="Suma 5 2 15 2 2" xfId="56429" xr:uid="{00000000-0005-0000-0000-00006FDC0000}"/>
    <cellStyle name="Suma 5 2 15 2 3" xfId="56430" xr:uid="{00000000-0005-0000-0000-000070DC0000}"/>
    <cellStyle name="Suma 5 2 15 3" xfId="56431" xr:uid="{00000000-0005-0000-0000-000071DC0000}"/>
    <cellStyle name="Suma 5 2 15 3 2" xfId="56432" xr:uid="{00000000-0005-0000-0000-000072DC0000}"/>
    <cellStyle name="Suma 5 2 15 3 3" xfId="56433" xr:uid="{00000000-0005-0000-0000-000073DC0000}"/>
    <cellStyle name="Suma 5 2 15 4" xfId="56434" xr:uid="{00000000-0005-0000-0000-000074DC0000}"/>
    <cellStyle name="Suma 5 2 15 5" xfId="56435" xr:uid="{00000000-0005-0000-0000-000075DC0000}"/>
    <cellStyle name="Suma 5 2 16" xfId="56436" xr:uid="{00000000-0005-0000-0000-000076DC0000}"/>
    <cellStyle name="Suma 5 2 16 2" xfId="56437" xr:uid="{00000000-0005-0000-0000-000077DC0000}"/>
    <cellStyle name="Suma 5 2 16 2 2" xfId="56438" xr:uid="{00000000-0005-0000-0000-000078DC0000}"/>
    <cellStyle name="Suma 5 2 16 2 3" xfId="56439" xr:uid="{00000000-0005-0000-0000-000079DC0000}"/>
    <cellStyle name="Suma 5 2 16 3" xfId="56440" xr:uid="{00000000-0005-0000-0000-00007ADC0000}"/>
    <cellStyle name="Suma 5 2 16 3 2" xfId="56441" xr:uid="{00000000-0005-0000-0000-00007BDC0000}"/>
    <cellStyle name="Suma 5 2 16 3 3" xfId="56442" xr:uid="{00000000-0005-0000-0000-00007CDC0000}"/>
    <cellStyle name="Suma 5 2 16 4" xfId="56443" xr:uid="{00000000-0005-0000-0000-00007DDC0000}"/>
    <cellStyle name="Suma 5 2 16 5" xfId="56444" xr:uid="{00000000-0005-0000-0000-00007EDC0000}"/>
    <cellStyle name="Suma 5 2 17" xfId="56445" xr:uid="{00000000-0005-0000-0000-00007FDC0000}"/>
    <cellStyle name="Suma 5 2 17 2" xfId="56446" xr:uid="{00000000-0005-0000-0000-000080DC0000}"/>
    <cellStyle name="Suma 5 2 17 2 2" xfId="56447" xr:uid="{00000000-0005-0000-0000-000081DC0000}"/>
    <cellStyle name="Suma 5 2 17 2 3" xfId="56448" xr:uid="{00000000-0005-0000-0000-000082DC0000}"/>
    <cellStyle name="Suma 5 2 17 3" xfId="56449" xr:uid="{00000000-0005-0000-0000-000083DC0000}"/>
    <cellStyle name="Suma 5 2 17 3 2" xfId="56450" xr:uid="{00000000-0005-0000-0000-000084DC0000}"/>
    <cellStyle name="Suma 5 2 17 3 3" xfId="56451" xr:uid="{00000000-0005-0000-0000-000085DC0000}"/>
    <cellStyle name="Suma 5 2 17 4" xfId="56452" xr:uid="{00000000-0005-0000-0000-000086DC0000}"/>
    <cellStyle name="Suma 5 2 17 5" xfId="56453" xr:uid="{00000000-0005-0000-0000-000087DC0000}"/>
    <cellStyle name="Suma 5 2 18" xfId="56454" xr:uid="{00000000-0005-0000-0000-000088DC0000}"/>
    <cellStyle name="Suma 5 2 18 2" xfId="56455" xr:uid="{00000000-0005-0000-0000-000089DC0000}"/>
    <cellStyle name="Suma 5 2 18 2 2" xfId="56456" xr:uid="{00000000-0005-0000-0000-00008ADC0000}"/>
    <cellStyle name="Suma 5 2 18 2 3" xfId="56457" xr:uid="{00000000-0005-0000-0000-00008BDC0000}"/>
    <cellStyle name="Suma 5 2 18 3" xfId="56458" xr:uid="{00000000-0005-0000-0000-00008CDC0000}"/>
    <cellStyle name="Suma 5 2 18 3 2" xfId="56459" xr:uid="{00000000-0005-0000-0000-00008DDC0000}"/>
    <cellStyle name="Suma 5 2 18 3 3" xfId="56460" xr:uid="{00000000-0005-0000-0000-00008EDC0000}"/>
    <cellStyle name="Suma 5 2 18 4" xfId="56461" xr:uid="{00000000-0005-0000-0000-00008FDC0000}"/>
    <cellStyle name="Suma 5 2 18 5" xfId="56462" xr:uid="{00000000-0005-0000-0000-000090DC0000}"/>
    <cellStyle name="Suma 5 2 19" xfId="56463" xr:uid="{00000000-0005-0000-0000-000091DC0000}"/>
    <cellStyle name="Suma 5 2 19 2" xfId="56464" xr:uid="{00000000-0005-0000-0000-000092DC0000}"/>
    <cellStyle name="Suma 5 2 19 2 2" xfId="56465" xr:uid="{00000000-0005-0000-0000-000093DC0000}"/>
    <cellStyle name="Suma 5 2 19 2 3" xfId="56466" xr:uid="{00000000-0005-0000-0000-000094DC0000}"/>
    <cellStyle name="Suma 5 2 19 3" xfId="56467" xr:uid="{00000000-0005-0000-0000-000095DC0000}"/>
    <cellStyle name="Suma 5 2 19 3 2" xfId="56468" xr:uid="{00000000-0005-0000-0000-000096DC0000}"/>
    <cellStyle name="Suma 5 2 19 3 3" xfId="56469" xr:uid="{00000000-0005-0000-0000-000097DC0000}"/>
    <cellStyle name="Suma 5 2 19 4" xfId="56470" xr:uid="{00000000-0005-0000-0000-000098DC0000}"/>
    <cellStyle name="Suma 5 2 19 5" xfId="56471" xr:uid="{00000000-0005-0000-0000-000099DC0000}"/>
    <cellStyle name="Suma 5 2 2" xfId="56472" xr:uid="{00000000-0005-0000-0000-00009ADC0000}"/>
    <cellStyle name="Suma 5 2 2 2" xfId="56473" xr:uid="{00000000-0005-0000-0000-00009BDC0000}"/>
    <cellStyle name="Suma 5 2 2 2 2" xfId="56474" xr:uid="{00000000-0005-0000-0000-00009CDC0000}"/>
    <cellStyle name="Suma 5 2 2 2 3" xfId="56475" xr:uid="{00000000-0005-0000-0000-00009DDC0000}"/>
    <cellStyle name="Suma 5 2 2 2 4" xfId="56476" xr:uid="{00000000-0005-0000-0000-00009EDC0000}"/>
    <cellStyle name="Suma 5 2 2 3" xfId="56477" xr:uid="{00000000-0005-0000-0000-00009FDC0000}"/>
    <cellStyle name="Suma 5 2 2 3 2" xfId="56478" xr:uid="{00000000-0005-0000-0000-0000A0DC0000}"/>
    <cellStyle name="Suma 5 2 2 3 3" xfId="56479" xr:uid="{00000000-0005-0000-0000-0000A1DC0000}"/>
    <cellStyle name="Suma 5 2 2 4" xfId="56480" xr:uid="{00000000-0005-0000-0000-0000A2DC0000}"/>
    <cellStyle name="Suma 5 2 2 4 2" xfId="56481" xr:uid="{00000000-0005-0000-0000-0000A3DC0000}"/>
    <cellStyle name="Suma 5 2 2 5" xfId="56482" xr:uid="{00000000-0005-0000-0000-0000A4DC0000}"/>
    <cellStyle name="Suma 5 2 20" xfId="56483" xr:uid="{00000000-0005-0000-0000-0000A5DC0000}"/>
    <cellStyle name="Suma 5 2 20 2" xfId="56484" xr:uid="{00000000-0005-0000-0000-0000A6DC0000}"/>
    <cellStyle name="Suma 5 2 21" xfId="56485" xr:uid="{00000000-0005-0000-0000-0000A7DC0000}"/>
    <cellStyle name="Suma 5 2 3" xfId="56486" xr:uid="{00000000-0005-0000-0000-0000A8DC0000}"/>
    <cellStyle name="Suma 5 2 3 2" xfId="56487" xr:uid="{00000000-0005-0000-0000-0000A9DC0000}"/>
    <cellStyle name="Suma 5 2 3 2 2" xfId="56488" xr:uid="{00000000-0005-0000-0000-0000AADC0000}"/>
    <cellStyle name="Suma 5 2 3 2 3" xfId="56489" xr:uid="{00000000-0005-0000-0000-0000ABDC0000}"/>
    <cellStyle name="Suma 5 2 3 2 4" xfId="56490" xr:uid="{00000000-0005-0000-0000-0000ACDC0000}"/>
    <cellStyle name="Suma 5 2 3 3" xfId="56491" xr:uid="{00000000-0005-0000-0000-0000ADDC0000}"/>
    <cellStyle name="Suma 5 2 3 3 2" xfId="56492" xr:uid="{00000000-0005-0000-0000-0000AEDC0000}"/>
    <cellStyle name="Suma 5 2 3 3 3" xfId="56493" xr:uid="{00000000-0005-0000-0000-0000AFDC0000}"/>
    <cellStyle name="Suma 5 2 3 4" xfId="56494" xr:uid="{00000000-0005-0000-0000-0000B0DC0000}"/>
    <cellStyle name="Suma 5 2 3 4 2" xfId="56495" xr:uid="{00000000-0005-0000-0000-0000B1DC0000}"/>
    <cellStyle name="Suma 5 2 3 5" xfId="56496" xr:uid="{00000000-0005-0000-0000-0000B2DC0000}"/>
    <cellStyle name="Suma 5 2 4" xfId="56497" xr:uid="{00000000-0005-0000-0000-0000B3DC0000}"/>
    <cellStyle name="Suma 5 2 4 2" xfId="56498" xr:uid="{00000000-0005-0000-0000-0000B4DC0000}"/>
    <cellStyle name="Suma 5 2 4 2 2" xfId="56499" xr:uid="{00000000-0005-0000-0000-0000B5DC0000}"/>
    <cellStyle name="Suma 5 2 4 2 3" xfId="56500" xr:uid="{00000000-0005-0000-0000-0000B6DC0000}"/>
    <cellStyle name="Suma 5 2 4 3" xfId="56501" xr:uid="{00000000-0005-0000-0000-0000B7DC0000}"/>
    <cellStyle name="Suma 5 2 4 3 2" xfId="56502" xr:uid="{00000000-0005-0000-0000-0000B8DC0000}"/>
    <cellStyle name="Suma 5 2 4 3 3" xfId="56503" xr:uid="{00000000-0005-0000-0000-0000B9DC0000}"/>
    <cellStyle name="Suma 5 2 4 4" xfId="56504" xr:uid="{00000000-0005-0000-0000-0000BADC0000}"/>
    <cellStyle name="Suma 5 2 4 5" xfId="56505" xr:uid="{00000000-0005-0000-0000-0000BBDC0000}"/>
    <cellStyle name="Suma 5 2 5" xfId="56506" xr:uid="{00000000-0005-0000-0000-0000BCDC0000}"/>
    <cellStyle name="Suma 5 2 5 2" xfId="56507" xr:uid="{00000000-0005-0000-0000-0000BDDC0000}"/>
    <cellStyle name="Suma 5 2 5 2 2" xfId="56508" xr:uid="{00000000-0005-0000-0000-0000BEDC0000}"/>
    <cellStyle name="Suma 5 2 5 2 3" xfId="56509" xr:uid="{00000000-0005-0000-0000-0000BFDC0000}"/>
    <cellStyle name="Suma 5 2 5 3" xfId="56510" xr:uid="{00000000-0005-0000-0000-0000C0DC0000}"/>
    <cellStyle name="Suma 5 2 5 3 2" xfId="56511" xr:uid="{00000000-0005-0000-0000-0000C1DC0000}"/>
    <cellStyle name="Suma 5 2 5 3 3" xfId="56512" xr:uid="{00000000-0005-0000-0000-0000C2DC0000}"/>
    <cellStyle name="Suma 5 2 5 4" xfId="56513" xr:uid="{00000000-0005-0000-0000-0000C3DC0000}"/>
    <cellStyle name="Suma 5 2 5 5" xfId="56514" xr:uid="{00000000-0005-0000-0000-0000C4DC0000}"/>
    <cellStyle name="Suma 5 2 6" xfId="56515" xr:uid="{00000000-0005-0000-0000-0000C5DC0000}"/>
    <cellStyle name="Suma 5 2 6 2" xfId="56516" xr:uid="{00000000-0005-0000-0000-0000C6DC0000}"/>
    <cellStyle name="Suma 5 2 6 2 2" xfId="56517" xr:uid="{00000000-0005-0000-0000-0000C7DC0000}"/>
    <cellStyle name="Suma 5 2 6 2 3" xfId="56518" xr:uid="{00000000-0005-0000-0000-0000C8DC0000}"/>
    <cellStyle name="Suma 5 2 6 3" xfId="56519" xr:uid="{00000000-0005-0000-0000-0000C9DC0000}"/>
    <cellStyle name="Suma 5 2 6 3 2" xfId="56520" xr:uid="{00000000-0005-0000-0000-0000CADC0000}"/>
    <cellStyle name="Suma 5 2 6 3 3" xfId="56521" xr:uid="{00000000-0005-0000-0000-0000CBDC0000}"/>
    <cellStyle name="Suma 5 2 6 4" xfId="56522" xr:uid="{00000000-0005-0000-0000-0000CCDC0000}"/>
    <cellStyle name="Suma 5 2 6 5" xfId="56523" xr:uid="{00000000-0005-0000-0000-0000CDDC0000}"/>
    <cellStyle name="Suma 5 2 7" xfId="56524" xr:uid="{00000000-0005-0000-0000-0000CEDC0000}"/>
    <cellStyle name="Suma 5 2 7 2" xfId="56525" xr:uid="{00000000-0005-0000-0000-0000CFDC0000}"/>
    <cellStyle name="Suma 5 2 7 2 2" xfId="56526" xr:uid="{00000000-0005-0000-0000-0000D0DC0000}"/>
    <cellStyle name="Suma 5 2 7 2 3" xfId="56527" xr:uid="{00000000-0005-0000-0000-0000D1DC0000}"/>
    <cellStyle name="Suma 5 2 7 3" xfId="56528" xr:uid="{00000000-0005-0000-0000-0000D2DC0000}"/>
    <cellStyle name="Suma 5 2 7 3 2" xfId="56529" xr:uid="{00000000-0005-0000-0000-0000D3DC0000}"/>
    <cellStyle name="Suma 5 2 7 3 3" xfId="56530" xr:uid="{00000000-0005-0000-0000-0000D4DC0000}"/>
    <cellStyle name="Suma 5 2 7 4" xfId="56531" xr:uid="{00000000-0005-0000-0000-0000D5DC0000}"/>
    <cellStyle name="Suma 5 2 7 5" xfId="56532" xr:uid="{00000000-0005-0000-0000-0000D6DC0000}"/>
    <cellStyle name="Suma 5 2 8" xfId="56533" xr:uid="{00000000-0005-0000-0000-0000D7DC0000}"/>
    <cellStyle name="Suma 5 2 8 2" xfId="56534" xr:uid="{00000000-0005-0000-0000-0000D8DC0000}"/>
    <cellStyle name="Suma 5 2 8 2 2" xfId="56535" xr:uid="{00000000-0005-0000-0000-0000D9DC0000}"/>
    <cellStyle name="Suma 5 2 8 2 3" xfId="56536" xr:uid="{00000000-0005-0000-0000-0000DADC0000}"/>
    <cellStyle name="Suma 5 2 8 3" xfId="56537" xr:uid="{00000000-0005-0000-0000-0000DBDC0000}"/>
    <cellStyle name="Suma 5 2 8 3 2" xfId="56538" xr:uid="{00000000-0005-0000-0000-0000DCDC0000}"/>
    <cellStyle name="Suma 5 2 8 3 3" xfId="56539" xr:uid="{00000000-0005-0000-0000-0000DDDC0000}"/>
    <cellStyle name="Suma 5 2 8 4" xfId="56540" xr:uid="{00000000-0005-0000-0000-0000DEDC0000}"/>
    <cellStyle name="Suma 5 2 8 5" xfId="56541" xr:uid="{00000000-0005-0000-0000-0000DFDC0000}"/>
    <cellStyle name="Suma 5 2 9" xfId="56542" xr:uid="{00000000-0005-0000-0000-0000E0DC0000}"/>
    <cellStyle name="Suma 5 2 9 2" xfId="56543" xr:uid="{00000000-0005-0000-0000-0000E1DC0000}"/>
    <cellStyle name="Suma 5 2 9 2 2" xfId="56544" xr:uid="{00000000-0005-0000-0000-0000E2DC0000}"/>
    <cellStyle name="Suma 5 2 9 2 3" xfId="56545" xr:uid="{00000000-0005-0000-0000-0000E3DC0000}"/>
    <cellStyle name="Suma 5 2 9 3" xfId="56546" xr:uid="{00000000-0005-0000-0000-0000E4DC0000}"/>
    <cellStyle name="Suma 5 2 9 3 2" xfId="56547" xr:uid="{00000000-0005-0000-0000-0000E5DC0000}"/>
    <cellStyle name="Suma 5 2 9 3 3" xfId="56548" xr:uid="{00000000-0005-0000-0000-0000E6DC0000}"/>
    <cellStyle name="Suma 5 2 9 4" xfId="56549" xr:uid="{00000000-0005-0000-0000-0000E7DC0000}"/>
    <cellStyle name="Suma 5 2 9 5" xfId="56550" xr:uid="{00000000-0005-0000-0000-0000E8DC0000}"/>
    <cellStyle name="Suma 5 20" xfId="56551" xr:uid="{00000000-0005-0000-0000-0000E9DC0000}"/>
    <cellStyle name="Suma 5 20 2" xfId="56552" xr:uid="{00000000-0005-0000-0000-0000EADC0000}"/>
    <cellStyle name="Suma 5 20 2 2" xfId="56553" xr:uid="{00000000-0005-0000-0000-0000EBDC0000}"/>
    <cellStyle name="Suma 5 20 2 3" xfId="56554" xr:uid="{00000000-0005-0000-0000-0000ECDC0000}"/>
    <cellStyle name="Suma 5 20 3" xfId="56555" xr:uid="{00000000-0005-0000-0000-0000EDDC0000}"/>
    <cellStyle name="Suma 5 20 3 2" xfId="56556" xr:uid="{00000000-0005-0000-0000-0000EEDC0000}"/>
    <cellStyle name="Suma 5 20 3 3" xfId="56557" xr:uid="{00000000-0005-0000-0000-0000EFDC0000}"/>
    <cellStyle name="Suma 5 20 4" xfId="56558" xr:uid="{00000000-0005-0000-0000-0000F0DC0000}"/>
    <cellStyle name="Suma 5 20 5" xfId="56559" xr:uid="{00000000-0005-0000-0000-0000F1DC0000}"/>
    <cellStyle name="Suma 5 21" xfId="56560" xr:uid="{00000000-0005-0000-0000-0000F2DC0000}"/>
    <cellStyle name="Suma 5 21 2" xfId="56561" xr:uid="{00000000-0005-0000-0000-0000F3DC0000}"/>
    <cellStyle name="Suma 5 22" xfId="56562" xr:uid="{00000000-0005-0000-0000-0000F4DC0000}"/>
    <cellStyle name="Suma 5 3" xfId="56563" xr:uid="{00000000-0005-0000-0000-0000F5DC0000}"/>
    <cellStyle name="Suma 5 3 2" xfId="56564" xr:uid="{00000000-0005-0000-0000-0000F6DC0000}"/>
    <cellStyle name="Suma 5 3 2 2" xfId="56565" xr:uid="{00000000-0005-0000-0000-0000F7DC0000}"/>
    <cellStyle name="Suma 5 3 2 3" xfId="56566" xr:uid="{00000000-0005-0000-0000-0000F8DC0000}"/>
    <cellStyle name="Suma 5 3 2 4" xfId="56567" xr:uid="{00000000-0005-0000-0000-0000F9DC0000}"/>
    <cellStyle name="Suma 5 3 3" xfId="56568" xr:uid="{00000000-0005-0000-0000-0000FADC0000}"/>
    <cellStyle name="Suma 5 3 3 2" xfId="56569" xr:uid="{00000000-0005-0000-0000-0000FBDC0000}"/>
    <cellStyle name="Suma 5 3 3 3" xfId="56570" xr:uid="{00000000-0005-0000-0000-0000FCDC0000}"/>
    <cellStyle name="Suma 5 3 4" xfId="56571" xr:uid="{00000000-0005-0000-0000-0000FDDC0000}"/>
    <cellStyle name="Suma 5 3 4 2" xfId="56572" xr:uid="{00000000-0005-0000-0000-0000FEDC0000}"/>
    <cellStyle name="Suma 5 3 5" xfId="56573" xr:uid="{00000000-0005-0000-0000-0000FFDC0000}"/>
    <cellStyle name="Suma 5 4" xfId="56574" xr:uid="{00000000-0005-0000-0000-000000DD0000}"/>
    <cellStyle name="Suma 5 4 2" xfId="56575" xr:uid="{00000000-0005-0000-0000-000001DD0000}"/>
    <cellStyle name="Suma 5 4 2 2" xfId="56576" xr:uid="{00000000-0005-0000-0000-000002DD0000}"/>
    <cellStyle name="Suma 5 4 2 3" xfId="56577" xr:uid="{00000000-0005-0000-0000-000003DD0000}"/>
    <cellStyle name="Suma 5 4 2 4" xfId="56578" xr:uid="{00000000-0005-0000-0000-000004DD0000}"/>
    <cellStyle name="Suma 5 4 3" xfId="56579" xr:uid="{00000000-0005-0000-0000-000005DD0000}"/>
    <cellStyle name="Suma 5 4 3 2" xfId="56580" xr:uid="{00000000-0005-0000-0000-000006DD0000}"/>
    <cellStyle name="Suma 5 4 3 3" xfId="56581" xr:uid="{00000000-0005-0000-0000-000007DD0000}"/>
    <cellStyle name="Suma 5 4 4" xfId="56582" xr:uid="{00000000-0005-0000-0000-000008DD0000}"/>
    <cellStyle name="Suma 5 4 4 2" xfId="56583" xr:uid="{00000000-0005-0000-0000-000009DD0000}"/>
    <cellStyle name="Suma 5 4 5" xfId="56584" xr:uid="{00000000-0005-0000-0000-00000ADD0000}"/>
    <cellStyle name="Suma 5 5" xfId="56585" xr:uid="{00000000-0005-0000-0000-00000BDD0000}"/>
    <cellStyle name="Suma 5 5 2" xfId="56586" xr:uid="{00000000-0005-0000-0000-00000CDD0000}"/>
    <cellStyle name="Suma 5 5 2 2" xfId="56587" xr:uid="{00000000-0005-0000-0000-00000DDD0000}"/>
    <cellStyle name="Suma 5 5 2 3" xfId="56588" xr:uid="{00000000-0005-0000-0000-00000EDD0000}"/>
    <cellStyle name="Suma 5 5 2 4" xfId="56589" xr:uid="{00000000-0005-0000-0000-00000FDD0000}"/>
    <cellStyle name="Suma 5 5 3" xfId="56590" xr:uid="{00000000-0005-0000-0000-000010DD0000}"/>
    <cellStyle name="Suma 5 5 3 2" xfId="56591" xr:uid="{00000000-0005-0000-0000-000011DD0000}"/>
    <cellStyle name="Suma 5 5 3 3" xfId="56592" xr:uid="{00000000-0005-0000-0000-000012DD0000}"/>
    <cellStyle name="Suma 5 5 4" xfId="56593" xr:uid="{00000000-0005-0000-0000-000013DD0000}"/>
    <cellStyle name="Suma 5 5 4 2" xfId="56594" xr:uid="{00000000-0005-0000-0000-000014DD0000}"/>
    <cellStyle name="Suma 5 5 5" xfId="56595" xr:uid="{00000000-0005-0000-0000-000015DD0000}"/>
    <cellStyle name="Suma 5 5 6" xfId="56596" xr:uid="{00000000-0005-0000-0000-000016DD0000}"/>
    <cellStyle name="Suma 5 6" xfId="56597" xr:uid="{00000000-0005-0000-0000-000017DD0000}"/>
    <cellStyle name="Suma 5 6 2" xfId="56598" xr:uid="{00000000-0005-0000-0000-000018DD0000}"/>
    <cellStyle name="Suma 5 6 2 2" xfId="56599" xr:uid="{00000000-0005-0000-0000-000019DD0000}"/>
    <cellStyle name="Suma 5 6 2 3" xfId="56600" xr:uid="{00000000-0005-0000-0000-00001ADD0000}"/>
    <cellStyle name="Suma 5 6 3" xfId="56601" xr:uid="{00000000-0005-0000-0000-00001BDD0000}"/>
    <cellStyle name="Suma 5 6 3 2" xfId="56602" xr:uid="{00000000-0005-0000-0000-00001CDD0000}"/>
    <cellStyle name="Suma 5 6 3 3" xfId="56603" xr:uid="{00000000-0005-0000-0000-00001DDD0000}"/>
    <cellStyle name="Suma 5 6 4" xfId="56604" xr:uid="{00000000-0005-0000-0000-00001EDD0000}"/>
    <cellStyle name="Suma 5 6 5" xfId="56605" xr:uid="{00000000-0005-0000-0000-00001FDD0000}"/>
    <cellStyle name="Suma 5 7" xfId="56606" xr:uid="{00000000-0005-0000-0000-000020DD0000}"/>
    <cellStyle name="Suma 5 7 2" xfId="56607" xr:uid="{00000000-0005-0000-0000-000021DD0000}"/>
    <cellStyle name="Suma 5 7 2 2" xfId="56608" xr:uid="{00000000-0005-0000-0000-000022DD0000}"/>
    <cellStyle name="Suma 5 7 2 3" xfId="56609" xr:uid="{00000000-0005-0000-0000-000023DD0000}"/>
    <cellStyle name="Suma 5 7 3" xfId="56610" xr:uid="{00000000-0005-0000-0000-000024DD0000}"/>
    <cellStyle name="Suma 5 7 3 2" xfId="56611" xr:uid="{00000000-0005-0000-0000-000025DD0000}"/>
    <cellStyle name="Suma 5 7 3 3" xfId="56612" xr:uid="{00000000-0005-0000-0000-000026DD0000}"/>
    <cellStyle name="Suma 5 7 4" xfId="56613" xr:uid="{00000000-0005-0000-0000-000027DD0000}"/>
    <cellStyle name="Suma 5 7 5" xfId="56614" xr:uid="{00000000-0005-0000-0000-000028DD0000}"/>
    <cellStyle name="Suma 5 8" xfId="56615" xr:uid="{00000000-0005-0000-0000-000029DD0000}"/>
    <cellStyle name="Suma 5 8 2" xfId="56616" xr:uid="{00000000-0005-0000-0000-00002ADD0000}"/>
    <cellStyle name="Suma 5 8 2 2" xfId="56617" xr:uid="{00000000-0005-0000-0000-00002BDD0000}"/>
    <cellStyle name="Suma 5 8 2 3" xfId="56618" xr:uid="{00000000-0005-0000-0000-00002CDD0000}"/>
    <cellStyle name="Suma 5 8 3" xfId="56619" xr:uid="{00000000-0005-0000-0000-00002DDD0000}"/>
    <cellStyle name="Suma 5 8 3 2" xfId="56620" xr:uid="{00000000-0005-0000-0000-00002EDD0000}"/>
    <cellStyle name="Suma 5 8 3 3" xfId="56621" xr:uid="{00000000-0005-0000-0000-00002FDD0000}"/>
    <cellStyle name="Suma 5 8 4" xfId="56622" xr:uid="{00000000-0005-0000-0000-000030DD0000}"/>
    <cellStyle name="Suma 5 8 5" xfId="56623" xr:uid="{00000000-0005-0000-0000-000031DD0000}"/>
    <cellStyle name="Suma 5 9" xfId="56624" xr:uid="{00000000-0005-0000-0000-000032DD0000}"/>
    <cellStyle name="Suma 5 9 2" xfId="56625" xr:uid="{00000000-0005-0000-0000-000033DD0000}"/>
    <cellStyle name="Suma 5 9 2 2" xfId="56626" xr:uid="{00000000-0005-0000-0000-000034DD0000}"/>
    <cellStyle name="Suma 5 9 2 3" xfId="56627" xr:uid="{00000000-0005-0000-0000-000035DD0000}"/>
    <cellStyle name="Suma 5 9 3" xfId="56628" xr:uid="{00000000-0005-0000-0000-000036DD0000}"/>
    <cellStyle name="Suma 5 9 3 2" xfId="56629" xr:uid="{00000000-0005-0000-0000-000037DD0000}"/>
    <cellStyle name="Suma 5 9 3 3" xfId="56630" xr:uid="{00000000-0005-0000-0000-000038DD0000}"/>
    <cellStyle name="Suma 5 9 4" xfId="56631" xr:uid="{00000000-0005-0000-0000-000039DD0000}"/>
    <cellStyle name="Suma 5 9 5" xfId="56632" xr:uid="{00000000-0005-0000-0000-00003ADD0000}"/>
    <cellStyle name="Suma 6" xfId="56633" xr:uid="{00000000-0005-0000-0000-00003BDD0000}"/>
    <cellStyle name="Suma 6 10" xfId="56634" xr:uid="{00000000-0005-0000-0000-00003CDD0000}"/>
    <cellStyle name="Suma 6 10 2" xfId="56635" xr:uid="{00000000-0005-0000-0000-00003DDD0000}"/>
    <cellStyle name="Suma 6 10 2 2" xfId="56636" xr:uid="{00000000-0005-0000-0000-00003EDD0000}"/>
    <cellStyle name="Suma 6 10 2 3" xfId="56637" xr:uid="{00000000-0005-0000-0000-00003FDD0000}"/>
    <cellStyle name="Suma 6 10 3" xfId="56638" xr:uid="{00000000-0005-0000-0000-000040DD0000}"/>
    <cellStyle name="Suma 6 10 3 2" xfId="56639" xr:uid="{00000000-0005-0000-0000-000041DD0000}"/>
    <cellStyle name="Suma 6 10 3 3" xfId="56640" xr:uid="{00000000-0005-0000-0000-000042DD0000}"/>
    <cellStyle name="Suma 6 10 4" xfId="56641" xr:uid="{00000000-0005-0000-0000-000043DD0000}"/>
    <cellStyle name="Suma 6 10 5" xfId="56642" xr:uid="{00000000-0005-0000-0000-000044DD0000}"/>
    <cellStyle name="Suma 6 11" xfId="56643" xr:uid="{00000000-0005-0000-0000-000045DD0000}"/>
    <cellStyle name="Suma 6 11 2" xfId="56644" xr:uid="{00000000-0005-0000-0000-000046DD0000}"/>
    <cellStyle name="Suma 6 11 2 2" xfId="56645" xr:uid="{00000000-0005-0000-0000-000047DD0000}"/>
    <cellStyle name="Suma 6 11 2 3" xfId="56646" xr:uid="{00000000-0005-0000-0000-000048DD0000}"/>
    <cellStyle name="Suma 6 11 3" xfId="56647" xr:uid="{00000000-0005-0000-0000-000049DD0000}"/>
    <cellStyle name="Suma 6 11 3 2" xfId="56648" xr:uid="{00000000-0005-0000-0000-00004ADD0000}"/>
    <cellStyle name="Suma 6 11 3 3" xfId="56649" xr:uid="{00000000-0005-0000-0000-00004BDD0000}"/>
    <cellStyle name="Suma 6 11 4" xfId="56650" xr:uid="{00000000-0005-0000-0000-00004CDD0000}"/>
    <cellStyle name="Suma 6 11 5" xfId="56651" xr:uid="{00000000-0005-0000-0000-00004DDD0000}"/>
    <cellStyle name="Suma 6 12" xfId="56652" xr:uid="{00000000-0005-0000-0000-00004EDD0000}"/>
    <cellStyle name="Suma 6 12 2" xfId="56653" xr:uid="{00000000-0005-0000-0000-00004FDD0000}"/>
    <cellStyle name="Suma 6 12 2 2" xfId="56654" xr:uid="{00000000-0005-0000-0000-000050DD0000}"/>
    <cellStyle name="Suma 6 12 2 3" xfId="56655" xr:uid="{00000000-0005-0000-0000-000051DD0000}"/>
    <cellStyle name="Suma 6 12 3" xfId="56656" xr:uid="{00000000-0005-0000-0000-000052DD0000}"/>
    <cellStyle name="Suma 6 12 3 2" xfId="56657" xr:uid="{00000000-0005-0000-0000-000053DD0000}"/>
    <cellStyle name="Suma 6 12 3 3" xfId="56658" xr:uid="{00000000-0005-0000-0000-000054DD0000}"/>
    <cellStyle name="Suma 6 12 4" xfId="56659" xr:uid="{00000000-0005-0000-0000-000055DD0000}"/>
    <cellStyle name="Suma 6 12 5" xfId="56660" xr:uid="{00000000-0005-0000-0000-000056DD0000}"/>
    <cellStyle name="Suma 6 13" xfId="56661" xr:uid="{00000000-0005-0000-0000-000057DD0000}"/>
    <cellStyle name="Suma 6 13 2" xfId="56662" xr:uid="{00000000-0005-0000-0000-000058DD0000}"/>
    <cellStyle name="Suma 6 13 2 2" xfId="56663" xr:uid="{00000000-0005-0000-0000-000059DD0000}"/>
    <cellStyle name="Suma 6 13 2 3" xfId="56664" xr:uid="{00000000-0005-0000-0000-00005ADD0000}"/>
    <cellStyle name="Suma 6 13 3" xfId="56665" xr:uid="{00000000-0005-0000-0000-00005BDD0000}"/>
    <cellStyle name="Suma 6 13 3 2" xfId="56666" xr:uid="{00000000-0005-0000-0000-00005CDD0000}"/>
    <cellStyle name="Suma 6 13 3 3" xfId="56667" xr:uid="{00000000-0005-0000-0000-00005DDD0000}"/>
    <cellStyle name="Suma 6 13 4" xfId="56668" xr:uid="{00000000-0005-0000-0000-00005EDD0000}"/>
    <cellStyle name="Suma 6 13 5" xfId="56669" xr:uid="{00000000-0005-0000-0000-00005FDD0000}"/>
    <cellStyle name="Suma 6 14" xfId="56670" xr:uid="{00000000-0005-0000-0000-000060DD0000}"/>
    <cellStyle name="Suma 6 14 2" xfId="56671" xr:uid="{00000000-0005-0000-0000-000061DD0000}"/>
    <cellStyle name="Suma 6 14 2 2" xfId="56672" xr:uid="{00000000-0005-0000-0000-000062DD0000}"/>
    <cellStyle name="Suma 6 14 2 3" xfId="56673" xr:uid="{00000000-0005-0000-0000-000063DD0000}"/>
    <cellStyle name="Suma 6 14 3" xfId="56674" xr:uid="{00000000-0005-0000-0000-000064DD0000}"/>
    <cellStyle name="Suma 6 14 3 2" xfId="56675" xr:uid="{00000000-0005-0000-0000-000065DD0000}"/>
    <cellStyle name="Suma 6 14 3 3" xfId="56676" xr:uid="{00000000-0005-0000-0000-000066DD0000}"/>
    <cellStyle name="Suma 6 14 4" xfId="56677" xr:uid="{00000000-0005-0000-0000-000067DD0000}"/>
    <cellStyle name="Suma 6 14 5" xfId="56678" xr:uid="{00000000-0005-0000-0000-000068DD0000}"/>
    <cellStyle name="Suma 6 15" xfId="56679" xr:uid="{00000000-0005-0000-0000-000069DD0000}"/>
    <cellStyle name="Suma 6 15 2" xfId="56680" xr:uid="{00000000-0005-0000-0000-00006ADD0000}"/>
    <cellStyle name="Suma 6 15 2 2" xfId="56681" xr:uid="{00000000-0005-0000-0000-00006BDD0000}"/>
    <cellStyle name="Suma 6 15 2 3" xfId="56682" xr:uid="{00000000-0005-0000-0000-00006CDD0000}"/>
    <cellStyle name="Suma 6 15 3" xfId="56683" xr:uid="{00000000-0005-0000-0000-00006DDD0000}"/>
    <cellStyle name="Suma 6 15 3 2" xfId="56684" xr:uid="{00000000-0005-0000-0000-00006EDD0000}"/>
    <cellStyle name="Suma 6 15 3 3" xfId="56685" xr:uid="{00000000-0005-0000-0000-00006FDD0000}"/>
    <cellStyle name="Suma 6 15 4" xfId="56686" xr:uid="{00000000-0005-0000-0000-000070DD0000}"/>
    <cellStyle name="Suma 6 15 5" xfId="56687" xr:uid="{00000000-0005-0000-0000-000071DD0000}"/>
    <cellStyle name="Suma 6 16" xfId="56688" xr:uid="{00000000-0005-0000-0000-000072DD0000}"/>
    <cellStyle name="Suma 6 16 2" xfId="56689" xr:uid="{00000000-0005-0000-0000-000073DD0000}"/>
    <cellStyle name="Suma 6 16 2 2" xfId="56690" xr:uid="{00000000-0005-0000-0000-000074DD0000}"/>
    <cellStyle name="Suma 6 16 2 3" xfId="56691" xr:uid="{00000000-0005-0000-0000-000075DD0000}"/>
    <cellStyle name="Suma 6 16 3" xfId="56692" xr:uid="{00000000-0005-0000-0000-000076DD0000}"/>
    <cellStyle name="Suma 6 16 3 2" xfId="56693" xr:uid="{00000000-0005-0000-0000-000077DD0000}"/>
    <cellStyle name="Suma 6 16 3 3" xfId="56694" xr:uid="{00000000-0005-0000-0000-000078DD0000}"/>
    <cellStyle name="Suma 6 16 4" xfId="56695" xr:uid="{00000000-0005-0000-0000-000079DD0000}"/>
    <cellStyle name="Suma 6 16 5" xfId="56696" xr:uid="{00000000-0005-0000-0000-00007ADD0000}"/>
    <cellStyle name="Suma 6 17" xfId="56697" xr:uid="{00000000-0005-0000-0000-00007BDD0000}"/>
    <cellStyle name="Suma 6 17 2" xfId="56698" xr:uid="{00000000-0005-0000-0000-00007CDD0000}"/>
    <cellStyle name="Suma 6 17 2 2" xfId="56699" xr:uid="{00000000-0005-0000-0000-00007DDD0000}"/>
    <cellStyle name="Suma 6 17 2 3" xfId="56700" xr:uid="{00000000-0005-0000-0000-00007EDD0000}"/>
    <cellStyle name="Suma 6 17 3" xfId="56701" xr:uid="{00000000-0005-0000-0000-00007FDD0000}"/>
    <cellStyle name="Suma 6 17 3 2" xfId="56702" xr:uid="{00000000-0005-0000-0000-000080DD0000}"/>
    <cellStyle name="Suma 6 17 3 3" xfId="56703" xr:uid="{00000000-0005-0000-0000-000081DD0000}"/>
    <cellStyle name="Suma 6 17 4" xfId="56704" xr:uid="{00000000-0005-0000-0000-000082DD0000}"/>
    <cellStyle name="Suma 6 17 5" xfId="56705" xr:uid="{00000000-0005-0000-0000-000083DD0000}"/>
    <cellStyle name="Suma 6 18" xfId="56706" xr:uid="{00000000-0005-0000-0000-000084DD0000}"/>
    <cellStyle name="Suma 6 18 2" xfId="56707" xr:uid="{00000000-0005-0000-0000-000085DD0000}"/>
    <cellStyle name="Suma 6 18 2 2" xfId="56708" xr:uid="{00000000-0005-0000-0000-000086DD0000}"/>
    <cellStyle name="Suma 6 18 2 3" xfId="56709" xr:uid="{00000000-0005-0000-0000-000087DD0000}"/>
    <cellStyle name="Suma 6 18 3" xfId="56710" xr:uid="{00000000-0005-0000-0000-000088DD0000}"/>
    <cellStyle name="Suma 6 18 3 2" xfId="56711" xr:uid="{00000000-0005-0000-0000-000089DD0000}"/>
    <cellStyle name="Suma 6 18 3 3" xfId="56712" xr:uid="{00000000-0005-0000-0000-00008ADD0000}"/>
    <cellStyle name="Suma 6 18 4" xfId="56713" xr:uid="{00000000-0005-0000-0000-00008BDD0000}"/>
    <cellStyle name="Suma 6 18 5" xfId="56714" xr:uid="{00000000-0005-0000-0000-00008CDD0000}"/>
    <cellStyle name="Suma 6 19" xfId="56715" xr:uid="{00000000-0005-0000-0000-00008DDD0000}"/>
    <cellStyle name="Suma 6 19 2" xfId="56716" xr:uid="{00000000-0005-0000-0000-00008EDD0000}"/>
    <cellStyle name="Suma 6 19 2 2" xfId="56717" xr:uid="{00000000-0005-0000-0000-00008FDD0000}"/>
    <cellStyle name="Suma 6 19 2 3" xfId="56718" xr:uid="{00000000-0005-0000-0000-000090DD0000}"/>
    <cellStyle name="Suma 6 19 3" xfId="56719" xr:uid="{00000000-0005-0000-0000-000091DD0000}"/>
    <cellStyle name="Suma 6 19 3 2" xfId="56720" xr:uid="{00000000-0005-0000-0000-000092DD0000}"/>
    <cellStyle name="Suma 6 19 3 3" xfId="56721" xr:uid="{00000000-0005-0000-0000-000093DD0000}"/>
    <cellStyle name="Suma 6 19 4" xfId="56722" xr:uid="{00000000-0005-0000-0000-000094DD0000}"/>
    <cellStyle name="Suma 6 19 5" xfId="56723" xr:uid="{00000000-0005-0000-0000-000095DD0000}"/>
    <cellStyle name="Suma 6 2" xfId="56724" xr:uid="{00000000-0005-0000-0000-000096DD0000}"/>
    <cellStyle name="Suma 6 2 2" xfId="56725" xr:uid="{00000000-0005-0000-0000-000097DD0000}"/>
    <cellStyle name="Suma 6 2 2 2" xfId="56726" xr:uid="{00000000-0005-0000-0000-000098DD0000}"/>
    <cellStyle name="Suma 6 2 2 3" xfId="56727" xr:uid="{00000000-0005-0000-0000-000099DD0000}"/>
    <cellStyle name="Suma 6 2 2 4" xfId="56728" xr:uid="{00000000-0005-0000-0000-00009ADD0000}"/>
    <cellStyle name="Suma 6 2 3" xfId="56729" xr:uid="{00000000-0005-0000-0000-00009BDD0000}"/>
    <cellStyle name="Suma 6 2 3 2" xfId="56730" xr:uid="{00000000-0005-0000-0000-00009CDD0000}"/>
    <cellStyle name="Suma 6 2 3 3" xfId="56731" xr:uid="{00000000-0005-0000-0000-00009DDD0000}"/>
    <cellStyle name="Suma 6 2 4" xfId="56732" xr:uid="{00000000-0005-0000-0000-00009EDD0000}"/>
    <cellStyle name="Suma 6 2 4 2" xfId="56733" xr:uid="{00000000-0005-0000-0000-00009FDD0000}"/>
    <cellStyle name="Suma 6 2 5" xfId="56734" xr:uid="{00000000-0005-0000-0000-0000A0DD0000}"/>
    <cellStyle name="Suma 6 20" xfId="56735" xr:uid="{00000000-0005-0000-0000-0000A1DD0000}"/>
    <cellStyle name="Suma 6 20 2" xfId="56736" xr:uid="{00000000-0005-0000-0000-0000A2DD0000}"/>
    <cellStyle name="Suma 6 21" xfId="56737" xr:uid="{00000000-0005-0000-0000-0000A3DD0000}"/>
    <cellStyle name="Suma 6 3" xfId="56738" xr:uid="{00000000-0005-0000-0000-0000A4DD0000}"/>
    <cellStyle name="Suma 6 3 2" xfId="56739" xr:uid="{00000000-0005-0000-0000-0000A5DD0000}"/>
    <cellStyle name="Suma 6 3 2 2" xfId="56740" xr:uid="{00000000-0005-0000-0000-0000A6DD0000}"/>
    <cellStyle name="Suma 6 3 2 3" xfId="56741" xr:uid="{00000000-0005-0000-0000-0000A7DD0000}"/>
    <cellStyle name="Suma 6 3 2 4" xfId="56742" xr:uid="{00000000-0005-0000-0000-0000A8DD0000}"/>
    <cellStyle name="Suma 6 3 3" xfId="56743" xr:uid="{00000000-0005-0000-0000-0000A9DD0000}"/>
    <cellStyle name="Suma 6 3 3 2" xfId="56744" xr:uid="{00000000-0005-0000-0000-0000AADD0000}"/>
    <cellStyle name="Suma 6 3 3 3" xfId="56745" xr:uid="{00000000-0005-0000-0000-0000ABDD0000}"/>
    <cellStyle name="Suma 6 3 4" xfId="56746" xr:uid="{00000000-0005-0000-0000-0000ACDD0000}"/>
    <cellStyle name="Suma 6 3 4 2" xfId="56747" xr:uid="{00000000-0005-0000-0000-0000ADDD0000}"/>
    <cellStyle name="Suma 6 3 5" xfId="56748" xr:uid="{00000000-0005-0000-0000-0000AEDD0000}"/>
    <cellStyle name="Suma 6 4" xfId="56749" xr:uid="{00000000-0005-0000-0000-0000AFDD0000}"/>
    <cellStyle name="Suma 6 4 2" xfId="56750" xr:uid="{00000000-0005-0000-0000-0000B0DD0000}"/>
    <cellStyle name="Suma 6 4 2 2" xfId="56751" xr:uid="{00000000-0005-0000-0000-0000B1DD0000}"/>
    <cellStyle name="Suma 6 4 2 3" xfId="56752" xr:uid="{00000000-0005-0000-0000-0000B2DD0000}"/>
    <cellStyle name="Suma 6 4 3" xfId="56753" xr:uid="{00000000-0005-0000-0000-0000B3DD0000}"/>
    <cellStyle name="Suma 6 4 3 2" xfId="56754" xr:uid="{00000000-0005-0000-0000-0000B4DD0000}"/>
    <cellStyle name="Suma 6 4 3 3" xfId="56755" xr:uid="{00000000-0005-0000-0000-0000B5DD0000}"/>
    <cellStyle name="Suma 6 4 4" xfId="56756" xr:uid="{00000000-0005-0000-0000-0000B6DD0000}"/>
    <cellStyle name="Suma 6 4 4 2" xfId="56757" xr:uid="{00000000-0005-0000-0000-0000B7DD0000}"/>
    <cellStyle name="Suma 6 4 5" xfId="56758" xr:uid="{00000000-0005-0000-0000-0000B8DD0000}"/>
    <cellStyle name="Suma 6 5" xfId="56759" xr:uid="{00000000-0005-0000-0000-0000B9DD0000}"/>
    <cellStyle name="Suma 6 5 2" xfId="56760" xr:uid="{00000000-0005-0000-0000-0000BADD0000}"/>
    <cellStyle name="Suma 6 5 2 2" xfId="56761" xr:uid="{00000000-0005-0000-0000-0000BBDD0000}"/>
    <cellStyle name="Suma 6 5 2 3" xfId="56762" xr:uid="{00000000-0005-0000-0000-0000BCDD0000}"/>
    <cellStyle name="Suma 6 5 3" xfId="56763" xr:uid="{00000000-0005-0000-0000-0000BDDD0000}"/>
    <cellStyle name="Suma 6 5 3 2" xfId="56764" xr:uid="{00000000-0005-0000-0000-0000BEDD0000}"/>
    <cellStyle name="Suma 6 5 3 3" xfId="56765" xr:uid="{00000000-0005-0000-0000-0000BFDD0000}"/>
    <cellStyle name="Suma 6 5 4" xfId="56766" xr:uid="{00000000-0005-0000-0000-0000C0DD0000}"/>
    <cellStyle name="Suma 6 5 5" xfId="56767" xr:uid="{00000000-0005-0000-0000-0000C1DD0000}"/>
    <cellStyle name="Suma 6 6" xfId="56768" xr:uid="{00000000-0005-0000-0000-0000C2DD0000}"/>
    <cellStyle name="Suma 6 6 2" xfId="56769" xr:uid="{00000000-0005-0000-0000-0000C3DD0000}"/>
    <cellStyle name="Suma 6 6 2 2" xfId="56770" xr:uid="{00000000-0005-0000-0000-0000C4DD0000}"/>
    <cellStyle name="Suma 6 6 2 3" xfId="56771" xr:uid="{00000000-0005-0000-0000-0000C5DD0000}"/>
    <cellStyle name="Suma 6 6 3" xfId="56772" xr:uid="{00000000-0005-0000-0000-0000C6DD0000}"/>
    <cellStyle name="Suma 6 6 3 2" xfId="56773" xr:uid="{00000000-0005-0000-0000-0000C7DD0000}"/>
    <cellStyle name="Suma 6 6 3 3" xfId="56774" xr:uid="{00000000-0005-0000-0000-0000C8DD0000}"/>
    <cellStyle name="Suma 6 6 4" xfId="56775" xr:uid="{00000000-0005-0000-0000-0000C9DD0000}"/>
    <cellStyle name="Suma 6 6 5" xfId="56776" xr:uid="{00000000-0005-0000-0000-0000CADD0000}"/>
    <cellStyle name="Suma 6 7" xfId="56777" xr:uid="{00000000-0005-0000-0000-0000CBDD0000}"/>
    <cellStyle name="Suma 6 7 2" xfId="56778" xr:uid="{00000000-0005-0000-0000-0000CCDD0000}"/>
    <cellStyle name="Suma 6 7 2 2" xfId="56779" xr:uid="{00000000-0005-0000-0000-0000CDDD0000}"/>
    <cellStyle name="Suma 6 7 2 3" xfId="56780" xr:uid="{00000000-0005-0000-0000-0000CEDD0000}"/>
    <cellStyle name="Suma 6 7 3" xfId="56781" xr:uid="{00000000-0005-0000-0000-0000CFDD0000}"/>
    <cellStyle name="Suma 6 7 3 2" xfId="56782" xr:uid="{00000000-0005-0000-0000-0000D0DD0000}"/>
    <cellStyle name="Suma 6 7 3 3" xfId="56783" xr:uid="{00000000-0005-0000-0000-0000D1DD0000}"/>
    <cellStyle name="Suma 6 7 4" xfId="56784" xr:uid="{00000000-0005-0000-0000-0000D2DD0000}"/>
    <cellStyle name="Suma 6 7 5" xfId="56785" xr:uid="{00000000-0005-0000-0000-0000D3DD0000}"/>
    <cellStyle name="Suma 6 8" xfId="56786" xr:uid="{00000000-0005-0000-0000-0000D4DD0000}"/>
    <cellStyle name="Suma 6 8 2" xfId="56787" xr:uid="{00000000-0005-0000-0000-0000D5DD0000}"/>
    <cellStyle name="Suma 6 8 2 2" xfId="56788" xr:uid="{00000000-0005-0000-0000-0000D6DD0000}"/>
    <cellStyle name="Suma 6 8 2 3" xfId="56789" xr:uid="{00000000-0005-0000-0000-0000D7DD0000}"/>
    <cellStyle name="Suma 6 8 3" xfId="56790" xr:uid="{00000000-0005-0000-0000-0000D8DD0000}"/>
    <cellStyle name="Suma 6 8 3 2" xfId="56791" xr:uid="{00000000-0005-0000-0000-0000D9DD0000}"/>
    <cellStyle name="Suma 6 8 3 3" xfId="56792" xr:uid="{00000000-0005-0000-0000-0000DADD0000}"/>
    <cellStyle name="Suma 6 8 4" xfId="56793" xr:uid="{00000000-0005-0000-0000-0000DBDD0000}"/>
    <cellStyle name="Suma 6 8 5" xfId="56794" xr:uid="{00000000-0005-0000-0000-0000DCDD0000}"/>
    <cellStyle name="Suma 6 9" xfId="56795" xr:uid="{00000000-0005-0000-0000-0000DDDD0000}"/>
    <cellStyle name="Suma 6 9 2" xfId="56796" xr:uid="{00000000-0005-0000-0000-0000DEDD0000}"/>
    <cellStyle name="Suma 6 9 2 2" xfId="56797" xr:uid="{00000000-0005-0000-0000-0000DFDD0000}"/>
    <cellStyle name="Suma 6 9 2 3" xfId="56798" xr:uid="{00000000-0005-0000-0000-0000E0DD0000}"/>
    <cellStyle name="Suma 6 9 3" xfId="56799" xr:uid="{00000000-0005-0000-0000-0000E1DD0000}"/>
    <cellStyle name="Suma 6 9 3 2" xfId="56800" xr:uid="{00000000-0005-0000-0000-0000E2DD0000}"/>
    <cellStyle name="Suma 6 9 3 3" xfId="56801" xr:uid="{00000000-0005-0000-0000-0000E3DD0000}"/>
    <cellStyle name="Suma 6 9 4" xfId="56802" xr:uid="{00000000-0005-0000-0000-0000E4DD0000}"/>
    <cellStyle name="Suma 6 9 5" xfId="56803" xr:uid="{00000000-0005-0000-0000-0000E5DD0000}"/>
    <cellStyle name="Suma 7" xfId="56804" xr:uid="{00000000-0005-0000-0000-0000E6DD0000}"/>
    <cellStyle name="Suma 7 10" xfId="56805" xr:uid="{00000000-0005-0000-0000-0000E7DD0000}"/>
    <cellStyle name="Suma 7 10 2" xfId="56806" xr:uid="{00000000-0005-0000-0000-0000E8DD0000}"/>
    <cellStyle name="Suma 7 10 2 2" xfId="56807" xr:uid="{00000000-0005-0000-0000-0000E9DD0000}"/>
    <cellStyle name="Suma 7 10 2 3" xfId="56808" xr:uid="{00000000-0005-0000-0000-0000EADD0000}"/>
    <cellStyle name="Suma 7 10 3" xfId="56809" xr:uid="{00000000-0005-0000-0000-0000EBDD0000}"/>
    <cellStyle name="Suma 7 10 3 2" xfId="56810" xr:uid="{00000000-0005-0000-0000-0000ECDD0000}"/>
    <cellStyle name="Suma 7 10 3 3" xfId="56811" xr:uid="{00000000-0005-0000-0000-0000EDDD0000}"/>
    <cellStyle name="Suma 7 10 4" xfId="56812" xr:uid="{00000000-0005-0000-0000-0000EEDD0000}"/>
    <cellStyle name="Suma 7 10 5" xfId="56813" xr:uid="{00000000-0005-0000-0000-0000EFDD0000}"/>
    <cellStyle name="Suma 7 11" xfId="56814" xr:uid="{00000000-0005-0000-0000-0000F0DD0000}"/>
    <cellStyle name="Suma 7 11 2" xfId="56815" xr:uid="{00000000-0005-0000-0000-0000F1DD0000}"/>
    <cellStyle name="Suma 7 11 2 2" xfId="56816" xr:uid="{00000000-0005-0000-0000-0000F2DD0000}"/>
    <cellStyle name="Suma 7 11 2 3" xfId="56817" xr:uid="{00000000-0005-0000-0000-0000F3DD0000}"/>
    <cellStyle name="Suma 7 11 3" xfId="56818" xr:uid="{00000000-0005-0000-0000-0000F4DD0000}"/>
    <cellStyle name="Suma 7 11 3 2" xfId="56819" xr:uid="{00000000-0005-0000-0000-0000F5DD0000}"/>
    <cellStyle name="Suma 7 11 3 3" xfId="56820" xr:uid="{00000000-0005-0000-0000-0000F6DD0000}"/>
    <cellStyle name="Suma 7 11 4" xfId="56821" xr:uid="{00000000-0005-0000-0000-0000F7DD0000}"/>
    <cellStyle name="Suma 7 11 5" xfId="56822" xr:uid="{00000000-0005-0000-0000-0000F8DD0000}"/>
    <cellStyle name="Suma 7 12" xfId="56823" xr:uid="{00000000-0005-0000-0000-0000F9DD0000}"/>
    <cellStyle name="Suma 7 12 2" xfId="56824" xr:uid="{00000000-0005-0000-0000-0000FADD0000}"/>
    <cellStyle name="Suma 7 12 2 2" xfId="56825" xr:uid="{00000000-0005-0000-0000-0000FBDD0000}"/>
    <cellStyle name="Suma 7 12 2 3" xfId="56826" xr:uid="{00000000-0005-0000-0000-0000FCDD0000}"/>
    <cellStyle name="Suma 7 12 3" xfId="56827" xr:uid="{00000000-0005-0000-0000-0000FDDD0000}"/>
    <cellStyle name="Suma 7 12 3 2" xfId="56828" xr:uid="{00000000-0005-0000-0000-0000FEDD0000}"/>
    <cellStyle name="Suma 7 12 3 3" xfId="56829" xr:uid="{00000000-0005-0000-0000-0000FFDD0000}"/>
    <cellStyle name="Suma 7 12 4" xfId="56830" xr:uid="{00000000-0005-0000-0000-000000DE0000}"/>
    <cellStyle name="Suma 7 12 5" xfId="56831" xr:uid="{00000000-0005-0000-0000-000001DE0000}"/>
    <cellStyle name="Suma 7 13" xfId="56832" xr:uid="{00000000-0005-0000-0000-000002DE0000}"/>
    <cellStyle name="Suma 7 13 2" xfId="56833" xr:uid="{00000000-0005-0000-0000-000003DE0000}"/>
    <cellStyle name="Suma 7 13 2 2" xfId="56834" xr:uid="{00000000-0005-0000-0000-000004DE0000}"/>
    <cellStyle name="Suma 7 13 2 3" xfId="56835" xr:uid="{00000000-0005-0000-0000-000005DE0000}"/>
    <cellStyle name="Suma 7 13 3" xfId="56836" xr:uid="{00000000-0005-0000-0000-000006DE0000}"/>
    <cellStyle name="Suma 7 13 3 2" xfId="56837" xr:uid="{00000000-0005-0000-0000-000007DE0000}"/>
    <cellStyle name="Suma 7 13 3 3" xfId="56838" xr:uid="{00000000-0005-0000-0000-000008DE0000}"/>
    <cellStyle name="Suma 7 13 4" xfId="56839" xr:uid="{00000000-0005-0000-0000-000009DE0000}"/>
    <cellStyle name="Suma 7 13 5" xfId="56840" xr:uid="{00000000-0005-0000-0000-00000ADE0000}"/>
    <cellStyle name="Suma 7 14" xfId="56841" xr:uid="{00000000-0005-0000-0000-00000BDE0000}"/>
    <cellStyle name="Suma 7 14 2" xfId="56842" xr:uid="{00000000-0005-0000-0000-00000CDE0000}"/>
    <cellStyle name="Suma 7 14 2 2" xfId="56843" xr:uid="{00000000-0005-0000-0000-00000DDE0000}"/>
    <cellStyle name="Suma 7 14 2 3" xfId="56844" xr:uid="{00000000-0005-0000-0000-00000EDE0000}"/>
    <cellStyle name="Suma 7 14 3" xfId="56845" xr:uid="{00000000-0005-0000-0000-00000FDE0000}"/>
    <cellStyle name="Suma 7 14 3 2" xfId="56846" xr:uid="{00000000-0005-0000-0000-000010DE0000}"/>
    <cellStyle name="Suma 7 14 3 3" xfId="56847" xr:uid="{00000000-0005-0000-0000-000011DE0000}"/>
    <cellStyle name="Suma 7 14 4" xfId="56848" xr:uid="{00000000-0005-0000-0000-000012DE0000}"/>
    <cellStyle name="Suma 7 14 5" xfId="56849" xr:uid="{00000000-0005-0000-0000-000013DE0000}"/>
    <cellStyle name="Suma 7 15" xfId="56850" xr:uid="{00000000-0005-0000-0000-000014DE0000}"/>
    <cellStyle name="Suma 7 15 2" xfId="56851" xr:uid="{00000000-0005-0000-0000-000015DE0000}"/>
    <cellStyle name="Suma 7 15 2 2" xfId="56852" xr:uid="{00000000-0005-0000-0000-000016DE0000}"/>
    <cellStyle name="Suma 7 15 2 3" xfId="56853" xr:uid="{00000000-0005-0000-0000-000017DE0000}"/>
    <cellStyle name="Suma 7 15 3" xfId="56854" xr:uid="{00000000-0005-0000-0000-000018DE0000}"/>
    <cellStyle name="Suma 7 15 3 2" xfId="56855" xr:uid="{00000000-0005-0000-0000-000019DE0000}"/>
    <cellStyle name="Suma 7 15 3 3" xfId="56856" xr:uid="{00000000-0005-0000-0000-00001ADE0000}"/>
    <cellStyle name="Suma 7 15 4" xfId="56857" xr:uid="{00000000-0005-0000-0000-00001BDE0000}"/>
    <cellStyle name="Suma 7 15 5" xfId="56858" xr:uid="{00000000-0005-0000-0000-00001CDE0000}"/>
    <cellStyle name="Suma 7 16" xfId="56859" xr:uid="{00000000-0005-0000-0000-00001DDE0000}"/>
    <cellStyle name="Suma 7 16 2" xfId="56860" xr:uid="{00000000-0005-0000-0000-00001EDE0000}"/>
    <cellStyle name="Suma 7 16 2 2" xfId="56861" xr:uid="{00000000-0005-0000-0000-00001FDE0000}"/>
    <cellStyle name="Suma 7 16 2 3" xfId="56862" xr:uid="{00000000-0005-0000-0000-000020DE0000}"/>
    <cellStyle name="Suma 7 16 3" xfId="56863" xr:uid="{00000000-0005-0000-0000-000021DE0000}"/>
    <cellStyle name="Suma 7 16 3 2" xfId="56864" xr:uid="{00000000-0005-0000-0000-000022DE0000}"/>
    <cellStyle name="Suma 7 16 3 3" xfId="56865" xr:uid="{00000000-0005-0000-0000-000023DE0000}"/>
    <cellStyle name="Suma 7 16 4" xfId="56866" xr:uid="{00000000-0005-0000-0000-000024DE0000}"/>
    <cellStyle name="Suma 7 16 5" xfId="56867" xr:uid="{00000000-0005-0000-0000-000025DE0000}"/>
    <cellStyle name="Suma 7 17" xfId="56868" xr:uid="{00000000-0005-0000-0000-000026DE0000}"/>
    <cellStyle name="Suma 7 17 2" xfId="56869" xr:uid="{00000000-0005-0000-0000-000027DE0000}"/>
    <cellStyle name="Suma 7 17 2 2" xfId="56870" xr:uid="{00000000-0005-0000-0000-000028DE0000}"/>
    <cellStyle name="Suma 7 17 2 3" xfId="56871" xr:uid="{00000000-0005-0000-0000-000029DE0000}"/>
    <cellStyle name="Suma 7 17 3" xfId="56872" xr:uid="{00000000-0005-0000-0000-00002ADE0000}"/>
    <cellStyle name="Suma 7 17 3 2" xfId="56873" xr:uid="{00000000-0005-0000-0000-00002BDE0000}"/>
    <cellStyle name="Suma 7 17 3 3" xfId="56874" xr:uid="{00000000-0005-0000-0000-00002CDE0000}"/>
    <cellStyle name="Suma 7 17 4" xfId="56875" xr:uid="{00000000-0005-0000-0000-00002DDE0000}"/>
    <cellStyle name="Suma 7 17 5" xfId="56876" xr:uid="{00000000-0005-0000-0000-00002EDE0000}"/>
    <cellStyle name="Suma 7 18" xfId="56877" xr:uid="{00000000-0005-0000-0000-00002FDE0000}"/>
    <cellStyle name="Suma 7 18 2" xfId="56878" xr:uid="{00000000-0005-0000-0000-000030DE0000}"/>
    <cellStyle name="Suma 7 18 2 2" xfId="56879" xr:uid="{00000000-0005-0000-0000-000031DE0000}"/>
    <cellStyle name="Suma 7 18 2 3" xfId="56880" xr:uid="{00000000-0005-0000-0000-000032DE0000}"/>
    <cellStyle name="Suma 7 18 3" xfId="56881" xr:uid="{00000000-0005-0000-0000-000033DE0000}"/>
    <cellStyle name="Suma 7 18 3 2" xfId="56882" xr:uid="{00000000-0005-0000-0000-000034DE0000}"/>
    <cellStyle name="Suma 7 18 3 3" xfId="56883" xr:uid="{00000000-0005-0000-0000-000035DE0000}"/>
    <cellStyle name="Suma 7 18 4" xfId="56884" xr:uid="{00000000-0005-0000-0000-000036DE0000}"/>
    <cellStyle name="Suma 7 18 5" xfId="56885" xr:uid="{00000000-0005-0000-0000-000037DE0000}"/>
    <cellStyle name="Suma 7 19" xfId="56886" xr:uid="{00000000-0005-0000-0000-000038DE0000}"/>
    <cellStyle name="Suma 7 19 2" xfId="56887" xr:uid="{00000000-0005-0000-0000-000039DE0000}"/>
    <cellStyle name="Suma 7 19 2 2" xfId="56888" xr:uid="{00000000-0005-0000-0000-00003ADE0000}"/>
    <cellStyle name="Suma 7 19 2 3" xfId="56889" xr:uid="{00000000-0005-0000-0000-00003BDE0000}"/>
    <cellStyle name="Suma 7 19 3" xfId="56890" xr:uid="{00000000-0005-0000-0000-00003CDE0000}"/>
    <cellStyle name="Suma 7 19 3 2" xfId="56891" xr:uid="{00000000-0005-0000-0000-00003DDE0000}"/>
    <cellStyle name="Suma 7 19 3 3" xfId="56892" xr:uid="{00000000-0005-0000-0000-00003EDE0000}"/>
    <cellStyle name="Suma 7 19 4" xfId="56893" xr:uid="{00000000-0005-0000-0000-00003FDE0000}"/>
    <cellStyle name="Suma 7 19 5" xfId="56894" xr:uid="{00000000-0005-0000-0000-000040DE0000}"/>
    <cellStyle name="Suma 7 2" xfId="56895" xr:uid="{00000000-0005-0000-0000-000041DE0000}"/>
    <cellStyle name="Suma 7 2 2" xfId="56896" xr:uid="{00000000-0005-0000-0000-000042DE0000}"/>
    <cellStyle name="Suma 7 2 2 2" xfId="56897" xr:uid="{00000000-0005-0000-0000-000043DE0000}"/>
    <cellStyle name="Suma 7 2 2 3" xfId="56898" xr:uid="{00000000-0005-0000-0000-000044DE0000}"/>
    <cellStyle name="Suma 7 2 2 4" xfId="56899" xr:uid="{00000000-0005-0000-0000-000045DE0000}"/>
    <cellStyle name="Suma 7 2 3" xfId="56900" xr:uid="{00000000-0005-0000-0000-000046DE0000}"/>
    <cellStyle name="Suma 7 2 3 2" xfId="56901" xr:uid="{00000000-0005-0000-0000-000047DE0000}"/>
    <cellStyle name="Suma 7 2 3 3" xfId="56902" xr:uid="{00000000-0005-0000-0000-000048DE0000}"/>
    <cellStyle name="Suma 7 2 4" xfId="56903" xr:uid="{00000000-0005-0000-0000-000049DE0000}"/>
    <cellStyle name="Suma 7 2 4 2" xfId="56904" xr:uid="{00000000-0005-0000-0000-00004ADE0000}"/>
    <cellStyle name="Suma 7 2 5" xfId="56905" xr:uid="{00000000-0005-0000-0000-00004BDE0000}"/>
    <cellStyle name="Suma 7 20" xfId="56906" xr:uid="{00000000-0005-0000-0000-00004CDE0000}"/>
    <cellStyle name="Suma 7 20 2" xfId="56907" xr:uid="{00000000-0005-0000-0000-00004DDE0000}"/>
    <cellStyle name="Suma 7 21" xfId="56908" xr:uid="{00000000-0005-0000-0000-00004EDE0000}"/>
    <cellStyle name="Suma 7 3" xfId="56909" xr:uid="{00000000-0005-0000-0000-00004FDE0000}"/>
    <cellStyle name="Suma 7 3 2" xfId="56910" xr:uid="{00000000-0005-0000-0000-000050DE0000}"/>
    <cellStyle name="Suma 7 3 2 2" xfId="56911" xr:uid="{00000000-0005-0000-0000-000051DE0000}"/>
    <cellStyle name="Suma 7 3 2 3" xfId="56912" xr:uid="{00000000-0005-0000-0000-000052DE0000}"/>
    <cellStyle name="Suma 7 3 2 4" xfId="56913" xr:uid="{00000000-0005-0000-0000-000053DE0000}"/>
    <cellStyle name="Suma 7 3 3" xfId="56914" xr:uid="{00000000-0005-0000-0000-000054DE0000}"/>
    <cellStyle name="Suma 7 3 3 2" xfId="56915" xr:uid="{00000000-0005-0000-0000-000055DE0000}"/>
    <cellStyle name="Suma 7 3 3 3" xfId="56916" xr:uid="{00000000-0005-0000-0000-000056DE0000}"/>
    <cellStyle name="Suma 7 3 4" xfId="56917" xr:uid="{00000000-0005-0000-0000-000057DE0000}"/>
    <cellStyle name="Suma 7 3 4 2" xfId="56918" xr:uid="{00000000-0005-0000-0000-000058DE0000}"/>
    <cellStyle name="Suma 7 3 5" xfId="56919" xr:uid="{00000000-0005-0000-0000-000059DE0000}"/>
    <cellStyle name="Suma 7 4" xfId="56920" xr:uid="{00000000-0005-0000-0000-00005ADE0000}"/>
    <cellStyle name="Suma 7 4 2" xfId="56921" xr:uid="{00000000-0005-0000-0000-00005BDE0000}"/>
    <cellStyle name="Suma 7 4 2 2" xfId="56922" xr:uid="{00000000-0005-0000-0000-00005CDE0000}"/>
    <cellStyle name="Suma 7 4 2 3" xfId="56923" xr:uid="{00000000-0005-0000-0000-00005DDE0000}"/>
    <cellStyle name="Suma 7 4 3" xfId="56924" xr:uid="{00000000-0005-0000-0000-00005EDE0000}"/>
    <cellStyle name="Suma 7 4 3 2" xfId="56925" xr:uid="{00000000-0005-0000-0000-00005FDE0000}"/>
    <cellStyle name="Suma 7 4 3 3" xfId="56926" xr:uid="{00000000-0005-0000-0000-000060DE0000}"/>
    <cellStyle name="Suma 7 4 4" xfId="56927" xr:uid="{00000000-0005-0000-0000-000061DE0000}"/>
    <cellStyle name="Suma 7 4 4 2" xfId="56928" xr:uid="{00000000-0005-0000-0000-000062DE0000}"/>
    <cellStyle name="Suma 7 4 5" xfId="56929" xr:uid="{00000000-0005-0000-0000-000063DE0000}"/>
    <cellStyle name="Suma 7 5" xfId="56930" xr:uid="{00000000-0005-0000-0000-000064DE0000}"/>
    <cellStyle name="Suma 7 5 2" xfId="56931" xr:uid="{00000000-0005-0000-0000-000065DE0000}"/>
    <cellStyle name="Suma 7 5 2 2" xfId="56932" xr:uid="{00000000-0005-0000-0000-000066DE0000}"/>
    <cellStyle name="Suma 7 5 2 3" xfId="56933" xr:uid="{00000000-0005-0000-0000-000067DE0000}"/>
    <cellStyle name="Suma 7 5 3" xfId="56934" xr:uid="{00000000-0005-0000-0000-000068DE0000}"/>
    <cellStyle name="Suma 7 5 3 2" xfId="56935" xr:uid="{00000000-0005-0000-0000-000069DE0000}"/>
    <cellStyle name="Suma 7 5 3 3" xfId="56936" xr:uid="{00000000-0005-0000-0000-00006ADE0000}"/>
    <cellStyle name="Suma 7 5 4" xfId="56937" xr:uid="{00000000-0005-0000-0000-00006BDE0000}"/>
    <cellStyle name="Suma 7 5 5" xfId="56938" xr:uid="{00000000-0005-0000-0000-00006CDE0000}"/>
    <cellStyle name="Suma 7 6" xfId="56939" xr:uid="{00000000-0005-0000-0000-00006DDE0000}"/>
    <cellStyle name="Suma 7 6 2" xfId="56940" xr:uid="{00000000-0005-0000-0000-00006EDE0000}"/>
    <cellStyle name="Suma 7 6 2 2" xfId="56941" xr:uid="{00000000-0005-0000-0000-00006FDE0000}"/>
    <cellStyle name="Suma 7 6 2 3" xfId="56942" xr:uid="{00000000-0005-0000-0000-000070DE0000}"/>
    <cellStyle name="Suma 7 6 3" xfId="56943" xr:uid="{00000000-0005-0000-0000-000071DE0000}"/>
    <cellStyle name="Suma 7 6 3 2" xfId="56944" xr:uid="{00000000-0005-0000-0000-000072DE0000}"/>
    <cellStyle name="Suma 7 6 3 3" xfId="56945" xr:uid="{00000000-0005-0000-0000-000073DE0000}"/>
    <cellStyle name="Suma 7 6 4" xfId="56946" xr:uid="{00000000-0005-0000-0000-000074DE0000}"/>
    <cellStyle name="Suma 7 6 5" xfId="56947" xr:uid="{00000000-0005-0000-0000-000075DE0000}"/>
    <cellStyle name="Suma 7 7" xfId="56948" xr:uid="{00000000-0005-0000-0000-000076DE0000}"/>
    <cellStyle name="Suma 7 7 2" xfId="56949" xr:uid="{00000000-0005-0000-0000-000077DE0000}"/>
    <cellStyle name="Suma 7 7 2 2" xfId="56950" xr:uid="{00000000-0005-0000-0000-000078DE0000}"/>
    <cellStyle name="Suma 7 7 2 3" xfId="56951" xr:uid="{00000000-0005-0000-0000-000079DE0000}"/>
    <cellStyle name="Suma 7 7 3" xfId="56952" xr:uid="{00000000-0005-0000-0000-00007ADE0000}"/>
    <cellStyle name="Suma 7 7 3 2" xfId="56953" xr:uid="{00000000-0005-0000-0000-00007BDE0000}"/>
    <cellStyle name="Suma 7 7 3 3" xfId="56954" xr:uid="{00000000-0005-0000-0000-00007CDE0000}"/>
    <cellStyle name="Suma 7 7 4" xfId="56955" xr:uid="{00000000-0005-0000-0000-00007DDE0000}"/>
    <cellStyle name="Suma 7 7 5" xfId="56956" xr:uid="{00000000-0005-0000-0000-00007EDE0000}"/>
    <cellStyle name="Suma 7 8" xfId="56957" xr:uid="{00000000-0005-0000-0000-00007FDE0000}"/>
    <cellStyle name="Suma 7 8 2" xfId="56958" xr:uid="{00000000-0005-0000-0000-000080DE0000}"/>
    <cellStyle name="Suma 7 8 2 2" xfId="56959" xr:uid="{00000000-0005-0000-0000-000081DE0000}"/>
    <cellStyle name="Suma 7 8 2 3" xfId="56960" xr:uid="{00000000-0005-0000-0000-000082DE0000}"/>
    <cellStyle name="Suma 7 8 3" xfId="56961" xr:uid="{00000000-0005-0000-0000-000083DE0000}"/>
    <cellStyle name="Suma 7 8 3 2" xfId="56962" xr:uid="{00000000-0005-0000-0000-000084DE0000}"/>
    <cellStyle name="Suma 7 8 3 3" xfId="56963" xr:uid="{00000000-0005-0000-0000-000085DE0000}"/>
    <cellStyle name="Suma 7 8 4" xfId="56964" xr:uid="{00000000-0005-0000-0000-000086DE0000}"/>
    <cellStyle name="Suma 7 8 5" xfId="56965" xr:uid="{00000000-0005-0000-0000-000087DE0000}"/>
    <cellStyle name="Suma 7 9" xfId="56966" xr:uid="{00000000-0005-0000-0000-000088DE0000}"/>
    <cellStyle name="Suma 7 9 2" xfId="56967" xr:uid="{00000000-0005-0000-0000-000089DE0000}"/>
    <cellStyle name="Suma 7 9 2 2" xfId="56968" xr:uid="{00000000-0005-0000-0000-00008ADE0000}"/>
    <cellStyle name="Suma 7 9 2 3" xfId="56969" xr:uid="{00000000-0005-0000-0000-00008BDE0000}"/>
    <cellStyle name="Suma 7 9 3" xfId="56970" xr:uid="{00000000-0005-0000-0000-00008CDE0000}"/>
    <cellStyle name="Suma 7 9 3 2" xfId="56971" xr:uid="{00000000-0005-0000-0000-00008DDE0000}"/>
    <cellStyle name="Suma 7 9 3 3" xfId="56972" xr:uid="{00000000-0005-0000-0000-00008EDE0000}"/>
    <cellStyle name="Suma 7 9 4" xfId="56973" xr:uid="{00000000-0005-0000-0000-00008FDE0000}"/>
    <cellStyle name="Suma 7 9 5" xfId="56974" xr:uid="{00000000-0005-0000-0000-000090DE0000}"/>
    <cellStyle name="Suma 8" xfId="56975" xr:uid="{00000000-0005-0000-0000-000091DE0000}"/>
    <cellStyle name="Suma 8 10" xfId="56976" xr:uid="{00000000-0005-0000-0000-000092DE0000}"/>
    <cellStyle name="Suma 8 10 2" xfId="56977" xr:uid="{00000000-0005-0000-0000-000093DE0000}"/>
    <cellStyle name="Suma 8 10 2 2" xfId="56978" xr:uid="{00000000-0005-0000-0000-000094DE0000}"/>
    <cellStyle name="Suma 8 10 2 3" xfId="56979" xr:uid="{00000000-0005-0000-0000-000095DE0000}"/>
    <cellStyle name="Suma 8 10 3" xfId="56980" xr:uid="{00000000-0005-0000-0000-000096DE0000}"/>
    <cellStyle name="Suma 8 10 3 2" xfId="56981" xr:uid="{00000000-0005-0000-0000-000097DE0000}"/>
    <cellStyle name="Suma 8 10 3 3" xfId="56982" xr:uid="{00000000-0005-0000-0000-000098DE0000}"/>
    <cellStyle name="Suma 8 10 4" xfId="56983" xr:uid="{00000000-0005-0000-0000-000099DE0000}"/>
    <cellStyle name="Suma 8 10 5" xfId="56984" xr:uid="{00000000-0005-0000-0000-00009ADE0000}"/>
    <cellStyle name="Suma 8 11" xfId="56985" xr:uid="{00000000-0005-0000-0000-00009BDE0000}"/>
    <cellStyle name="Suma 8 11 2" xfId="56986" xr:uid="{00000000-0005-0000-0000-00009CDE0000}"/>
    <cellStyle name="Suma 8 11 2 2" xfId="56987" xr:uid="{00000000-0005-0000-0000-00009DDE0000}"/>
    <cellStyle name="Suma 8 11 2 3" xfId="56988" xr:uid="{00000000-0005-0000-0000-00009EDE0000}"/>
    <cellStyle name="Suma 8 11 3" xfId="56989" xr:uid="{00000000-0005-0000-0000-00009FDE0000}"/>
    <cellStyle name="Suma 8 11 3 2" xfId="56990" xr:uid="{00000000-0005-0000-0000-0000A0DE0000}"/>
    <cellStyle name="Suma 8 11 3 3" xfId="56991" xr:uid="{00000000-0005-0000-0000-0000A1DE0000}"/>
    <cellStyle name="Suma 8 11 4" xfId="56992" xr:uid="{00000000-0005-0000-0000-0000A2DE0000}"/>
    <cellStyle name="Suma 8 11 5" xfId="56993" xr:uid="{00000000-0005-0000-0000-0000A3DE0000}"/>
    <cellStyle name="Suma 8 12" xfId="56994" xr:uid="{00000000-0005-0000-0000-0000A4DE0000}"/>
    <cellStyle name="Suma 8 12 2" xfId="56995" xr:uid="{00000000-0005-0000-0000-0000A5DE0000}"/>
    <cellStyle name="Suma 8 12 2 2" xfId="56996" xr:uid="{00000000-0005-0000-0000-0000A6DE0000}"/>
    <cellStyle name="Suma 8 12 2 3" xfId="56997" xr:uid="{00000000-0005-0000-0000-0000A7DE0000}"/>
    <cellStyle name="Suma 8 12 3" xfId="56998" xr:uid="{00000000-0005-0000-0000-0000A8DE0000}"/>
    <cellStyle name="Suma 8 12 3 2" xfId="56999" xr:uid="{00000000-0005-0000-0000-0000A9DE0000}"/>
    <cellStyle name="Suma 8 12 3 3" xfId="57000" xr:uid="{00000000-0005-0000-0000-0000AADE0000}"/>
    <cellStyle name="Suma 8 12 4" xfId="57001" xr:uid="{00000000-0005-0000-0000-0000ABDE0000}"/>
    <cellStyle name="Suma 8 12 5" xfId="57002" xr:uid="{00000000-0005-0000-0000-0000ACDE0000}"/>
    <cellStyle name="Suma 8 13" xfId="57003" xr:uid="{00000000-0005-0000-0000-0000ADDE0000}"/>
    <cellStyle name="Suma 8 13 2" xfId="57004" xr:uid="{00000000-0005-0000-0000-0000AEDE0000}"/>
    <cellStyle name="Suma 8 13 2 2" xfId="57005" xr:uid="{00000000-0005-0000-0000-0000AFDE0000}"/>
    <cellStyle name="Suma 8 13 2 3" xfId="57006" xr:uid="{00000000-0005-0000-0000-0000B0DE0000}"/>
    <cellStyle name="Suma 8 13 3" xfId="57007" xr:uid="{00000000-0005-0000-0000-0000B1DE0000}"/>
    <cellStyle name="Suma 8 13 3 2" xfId="57008" xr:uid="{00000000-0005-0000-0000-0000B2DE0000}"/>
    <cellStyle name="Suma 8 13 3 3" xfId="57009" xr:uid="{00000000-0005-0000-0000-0000B3DE0000}"/>
    <cellStyle name="Suma 8 13 4" xfId="57010" xr:uid="{00000000-0005-0000-0000-0000B4DE0000}"/>
    <cellStyle name="Suma 8 13 5" xfId="57011" xr:uid="{00000000-0005-0000-0000-0000B5DE0000}"/>
    <cellStyle name="Suma 8 14" xfId="57012" xr:uid="{00000000-0005-0000-0000-0000B6DE0000}"/>
    <cellStyle name="Suma 8 14 2" xfId="57013" xr:uid="{00000000-0005-0000-0000-0000B7DE0000}"/>
    <cellStyle name="Suma 8 14 2 2" xfId="57014" xr:uid="{00000000-0005-0000-0000-0000B8DE0000}"/>
    <cellStyle name="Suma 8 14 2 3" xfId="57015" xr:uid="{00000000-0005-0000-0000-0000B9DE0000}"/>
    <cellStyle name="Suma 8 14 3" xfId="57016" xr:uid="{00000000-0005-0000-0000-0000BADE0000}"/>
    <cellStyle name="Suma 8 14 3 2" xfId="57017" xr:uid="{00000000-0005-0000-0000-0000BBDE0000}"/>
    <cellStyle name="Suma 8 14 3 3" xfId="57018" xr:uid="{00000000-0005-0000-0000-0000BCDE0000}"/>
    <cellStyle name="Suma 8 14 4" xfId="57019" xr:uid="{00000000-0005-0000-0000-0000BDDE0000}"/>
    <cellStyle name="Suma 8 14 5" xfId="57020" xr:uid="{00000000-0005-0000-0000-0000BEDE0000}"/>
    <cellStyle name="Suma 8 15" xfId="57021" xr:uid="{00000000-0005-0000-0000-0000BFDE0000}"/>
    <cellStyle name="Suma 8 15 2" xfId="57022" xr:uid="{00000000-0005-0000-0000-0000C0DE0000}"/>
    <cellStyle name="Suma 8 15 2 2" xfId="57023" xr:uid="{00000000-0005-0000-0000-0000C1DE0000}"/>
    <cellStyle name="Suma 8 15 2 3" xfId="57024" xr:uid="{00000000-0005-0000-0000-0000C2DE0000}"/>
    <cellStyle name="Suma 8 15 3" xfId="57025" xr:uid="{00000000-0005-0000-0000-0000C3DE0000}"/>
    <cellStyle name="Suma 8 15 3 2" xfId="57026" xr:uid="{00000000-0005-0000-0000-0000C4DE0000}"/>
    <cellStyle name="Suma 8 15 3 3" xfId="57027" xr:uid="{00000000-0005-0000-0000-0000C5DE0000}"/>
    <cellStyle name="Suma 8 15 4" xfId="57028" xr:uid="{00000000-0005-0000-0000-0000C6DE0000}"/>
    <cellStyle name="Suma 8 15 5" xfId="57029" xr:uid="{00000000-0005-0000-0000-0000C7DE0000}"/>
    <cellStyle name="Suma 8 16" xfId="57030" xr:uid="{00000000-0005-0000-0000-0000C8DE0000}"/>
    <cellStyle name="Suma 8 16 2" xfId="57031" xr:uid="{00000000-0005-0000-0000-0000C9DE0000}"/>
    <cellStyle name="Suma 8 16 2 2" xfId="57032" xr:uid="{00000000-0005-0000-0000-0000CADE0000}"/>
    <cellStyle name="Suma 8 16 2 3" xfId="57033" xr:uid="{00000000-0005-0000-0000-0000CBDE0000}"/>
    <cellStyle name="Suma 8 16 3" xfId="57034" xr:uid="{00000000-0005-0000-0000-0000CCDE0000}"/>
    <cellStyle name="Suma 8 16 3 2" xfId="57035" xr:uid="{00000000-0005-0000-0000-0000CDDE0000}"/>
    <cellStyle name="Suma 8 16 3 3" xfId="57036" xr:uid="{00000000-0005-0000-0000-0000CEDE0000}"/>
    <cellStyle name="Suma 8 16 4" xfId="57037" xr:uid="{00000000-0005-0000-0000-0000CFDE0000}"/>
    <cellStyle name="Suma 8 16 5" xfId="57038" xr:uid="{00000000-0005-0000-0000-0000D0DE0000}"/>
    <cellStyle name="Suma 8 17" xfId="57039" xr:uid="{00000000-0005-0000-0000-0000D1DE0000}"/>
    <cellStyle name="Suma 8 17 2" xfId="57040" xr:uid="{00000000-0005-0000-0000-0000D2DE0000}"/>
    <cellStyle name="Suma 8 17 2 2" xfId="57041" xr:uid="{00000000-0005-0000-0000-0000D3DE0000}"/>
    <cellStyle name="Suma 8 17 2 3" xfId="57042" xr:uid="{00000000-0005-0000-0000-0000D4DE0000}"/>
    <cellStyle name="Suma 8 17 3" xfId="57043" xr:uid="{00000000-0005-0000-0000-0000D5DE0000}"/>
    <cellStyle name="Suma 8 17 3 2" xfId="57044" xr:uid="{00000000-0005-0000-0000-0000D6DE0000}"/>
    <cellStyle name="Suma 8 17 3 3" xfId="57045" xr:uid="{00000000-0005-0000-0000-0000D7DE0000}"/>
    <cellStyle name="Suma 8 17 4" xfId="57046" xr:uid="{00000000-0005-0000-0000-0000D8DE0000}"/>
    <cellStyle name="Suma 8 17 5" xfId="57047" xr:uid="{00000000-0005-0000-0000-0000D9DE0000}"/>
    <cellStyle name="Suma 8 18" xfId="57048" xr:uid="{00000000-0005-0000-0000-0000DADE0000}"/>
    <cellStyle name="Suma 8 18 2" xfId="57049" xr:uid="{00000000-0005-0000-0000-0000DBDE0000}"/>
    <cellStyle name="Suma 8 18 2 2" xfId="57050" xr:uid="{00000000-0005-0000-0000-0000DCDE0000}"/>
    <cellStyle name="Suma 8 18 2 3" xfId="57051" xr:uid="{00000000-0005-0000-0000-0000DDDE0000}"/>
    <cellStyle name="Suma 8 18 3" xfId="57052" xr:uid="{00000000-0005-0000-0000-0000DEDE0000}"/>
    <cellStyle name="Suma 8 18 3 2" xfId="57053" xr:uid="{00000000-0005-0000-0000-0000DFDE0000}"/>
    <cellStyle name="Suma 8 18 3 3" xfId="57054" xr:uid="{00000000-0005-0000-0000-0000E0DE0000}"/>
    <cellStyle name="Suma 8 18 4" xfId="57055" xr:uid="{00000000-0005-0000-0000-0000E1DE0000}"/>
    <cellStyle name="Suma 8 18 5" xfId="57056" xr:uid="{00000000-0005-0000-0000-0000E2DE0000}"/>
    <cellStyle name="Suma 8 19" xfId="57057" xr:uid="{00000000-0005-0000-0000-0000E3DE0000}"/>
    <cellStyle name="Suma 8 19 2" xfId="57058" xr:uid="{00000000-0005-0000-0000-0000E4DE0000}"/>
    <cellStyle name="Suma 8 19 2 2" xfId="57059" xr:uid="{00000000-0005-0000-0000-0000E5DE0000}"/>
    <cellStyle name="Suma 8 19 2 3" xfId="57060" xr:uid="{00000000-0005-0000-0000-0000E6DE0000}"/>
    <cellStyle name="Suma 8 19 3" xfId="57061" xr:uid="{00000000-0005-0000-0000-0000E7DE0000}"/>
    <cellStyle name="Suma 8 19 3 2" xfId="57062" xr:uid="{00000000-0005-0000-0000-0000E8DE0000}"/>
    <cellStyle name="Suma 8 19 3 3" xfId="57063" xr:uid="{00000000-0005-0000-0000-0000E9DE0000}"/>
    <cellStyle name="Suma 8 19 4" xfId="57064" xr:uid="{00000000-0005-0000-0000-0000EADE0000}"/>
    <cellStyle name="Suma 8 19 5" xfId="57065" xr:uid="{00000000-0005-0000-0000-0000EBDE0000}"/>
    <cellStyle name="Suma 8 2" xfId="57066" xr:uid="{00000000-0005-0000-0000-0000ECDE0000}"/>
    <cellStyle name="Suma 8 2 2" xfId="57067" xr:uid="{00000000-0005-0000-0000-0000EDDE0000}"/>
    <cellStyle name="Suma 8 2 2 2" xfId="57068" xr:uid="{00000000-0005-0000-0000-0000EEDE0000}"/>
    <cellStyle name="Suma 8 2 2 3" xfId="57069" xr:uid="{00000000-0005-0000-0000-0000EFDE0000}"/>
    <cellStyle name="Suma 8 2 2 4" xfId="57070" xr:uid="{00000000-0005-0000-0000-0000F0DE0000}"/>
    <cellStyle name="Suma 8 2 3" xfId="57071" xr:uid="{00000000-0005-0000-0000-0000F1DE0000}"/>
    <cellStyle name="Suma 8 2 3 2" xfId="57072" xr:uid="{00000000-0005-0000-0000-0000F2DE0000}"/>
    <cellStyle name="Suma 8 2 3 3" xfId="57073" xr:uid="{00000000-0005-0000-0000-0000F3DE0000}"/>
    <cellStyle name="Suma 8 2 4" xfId="57074" xr:uid="{00000000-0005-0000-0000-0000F4DE0000}"/>
    <cellStyle name="Suma 8 2 4 2" xfId="57075" xr:uid="{00000000-0005-0000-0000-0000F5DE0000}"/>
    <cellStyle name="Suma 8 2 5" xfId="57076" xr:uid="{00000000-0005-0000-0000-0000F6DE0000}"/>
    <cellStyle name="Suma 8 20" xfId="57077" xr:uid="{00000000-0005-0000-0000-0000F7DE0000}"/>
    <cellStyle name="Suma 8 20 2" xfId="57078" xr:uid="{00000000-0005-0000-0000-0000F8DE0000}"/>
    <cellStyle name="Suma 8 21" xfId="57079" xr:uid="{00000000-0005-0000-0000-0000F9DE0000}"/>
    <cellStyle name="Suma 8 3" xfId="57080" xr:uid="{00000000-0005-0000-0000-0000FADE0000}"/>
    <cellStyle name="Suma 8 3 2" xfId="57081" xr:uid="{00000000-0005-0000-0000-0000FBDE0000}"/>
    <cellStyle name="Suma 8 3 2 2" xfId="57082" xr:uid="{00000000-0005-0000-0000-0000FCDE0000}"/>
    <cellStyle name="Suma 8 3 2 3" xfId="57083" xr:uid="{00000000-0005-0000-0000-0000FDDE0000}"/>
    <cellStyle name="Suma 8 3 2 4" xfId="57084" xr:uid="{00000000-0005-0000-0000-0000FEDE0000}"/>
    <cellStyle name="Suma 8 3 3" xfId="57085" xr:uid="{00000000-0005-0000-0000-0000FFDE0000}"/>
    <cellStyle name="Suma 8 3 3 2" xfId="57086" xr:uid="{00000000-0005-0000-0000-000000DF0000}"/>
    <cellStyle name="Suma 8 3 3 3" xfId="57087" xr:uid="{00000000-0005-0000-0000-000001DF0000}"/>
    <cellStyle name="Suma 8 3 4" xfId="57088" xr:uid="{00000000-0005-0000-0000-000002DF0000}"/>
    <cellStyle name="Suma 8 3 4 2" xfId="57089" xr:uid="{00000000-0005-0000-0000-000003DF0000}"/>
    <cellStyle name="Suma 8 3 5" xfId="57090" xr:uid="{00000000-0005-0000-0000-000004DF0000}"/>
    <cellStyle name="Suma 8 4" xfId="57091" xr:uid="{00000000-0005-0000-0000-000005DF0000}"/>
    <cellStyle name="Suma 8 4 2" xfId="57092" xr:uid="{00000000-0005-0000-0000-000006DF0000}"/>
    <cellStyle name="Suma 8 4 2 2" xfId="57093" xr:uid="{00000000-0005-0000-0000-000007DF0000}"/>
    <cellStyle name="Suma 8 4 2 3" xfId="57094" xr:uid="{00000000-0005-0000-0000-000008DF0000}"/>
    <cellStyle name="Suma 8 4 2 4" xfId="57095" xr:uid="{00000000-0005-0000-0000-000009DF0000}"/>
    <cellStyle name="Suma 8 4 3" xfId="57096" xr:uid="{00000000-0005-0000-0000-00000ADF0000}"/>
    <cellStyle name="Suma 8 4 3 2" xfId="57097" xr:uid="{00000000-0005-0000-0000-00000BDF0000}"/>
    <cellStyle name="Suma 8 4 3 3" xfId="57098" xr:uid="{00000000-0005-0000-0000-00000CDF0000}"/>
    <cellStyle name="Suma 8 4 4" xfId="57099" xr:uid="{00000000-0005-0000-0000-00000DDF0000}"/>
    <cellStyle name="Suma 8 4 4 2" xfId="57100" xr:uid="{00000000-0005-0000-0000-00000EDF0000}"/>
    <cellStyle name="Suma 8 4 5" xfId="57101" xr:uid="{00000000-0005-0000-0000-00000FDF0000}"/>
    <cellStyle name="Suma 8 4 6" xfId="57102" xr:uid="{00000000-0005-0000-0000-000010DF0000}"/>
    <cellStyle name="Suma 8 5" xfId="57103" xr:uid="{00000000-0005-0000-0000-000011DF0000}"/>
    <cellStyle name="Suma 8 5 2" xfId="57104" xr:uid="{00000000-0005-0000-0000-000012DF0000}"/>
    <cellStyle name="Suma 8 5 2 2" xfId="57105" xr:uid="{00000000-0005-0000-0000-000013DF0000}"/>
    <cellStyle name="Suma 8 5 2 3" xfId="57106" xr:uid="{00000000-0005-0000-0000-000014DF0000}"/>
    <cellStyle name="Suma 8 5 3" xfId="57107" xr:uid="{00000000-0005-0000-0000-000015DF0000}"/>
    <cellStyle name="Suma 8 5 3 2" xfId="57108" xr:uid="{00000000-0005-0000-0000-000016DF0000}"/>
    <cellStyle name="Suma 8 5 3 3" xfId="57109" xr:uid="{00000000-0005-0000-0000-000017DF0000}"/>
    <cellStyle name="Suma 8 5 4" xfId="57110" xr:uid="{00000000-0005-0000-0000-000018DF0000}"/>
    <cellStyle name="Suma 8 5 5" xfId="57111" xr:uid="{00000000-0005-0000-0000-000019DF0000}"/>
    <cellStyle name="Suma 8 6" xfId="57112" xr:uid="{00000000-0005-0000-0000-00001ADF0000}"/>
    <cellStyle name="Suma 8 6 2" xfId="57113" xr:uid="{00000000-0005-0000-0000-00001BDF0000}"/>
    <cellStyle name="Suma 8 6 2 2" xfId="57114" xr:uid="{00000000-0005-0000-0000-00001CDF0000}"/>
    <cellStyle name="Suma 8 6 2 3" xfId="57115" xr:uid="{00000000-0005-0000-0000-00001DDF0000}"/>
    <cellStyle name="Suma 8 6 3" xfId="57116" xr:uid="{00000000-0005-0000-0000-00001EDF0000}"/>
    <cellStyle name="Suma 8 6 3 2" xfId="57117" xr:uid="{00000000-0005-0000-0000-00001FDF0000}"/>
    <cellStyle name="Suma 8 6 3 3" xfId="57118" xr:uid="{00000000-0005-0000-0000-000020DF0000}"/>
    <cellStyle name="Suma 8 6 4" xfId="57119" xr:uid="{00000000-0005-0000-0000-000021DF0000}"/>
    <cellStyle name="Suma 8 6 5" xfId="57120" xr:uid="{00000000-0005-0000-0000-000022DF0000}"/>
    <cellStyle name="Suma 8 7" xfId="57121" xr:uid="{00000000-0005-0000-0000-000023DF0000}"/>
    <cellStyle name="Suma 8 7 2" xfId="57122" xr:uid="{00000000-0005-0000-0000-000024DF0000}"/>
    <cellStyle name="Suma 8 7 2 2" xfId="57123" xr:uid="{00000000-0005-0000-0000-000025DF0000}"/>
    <cellStyle name="Suma 8 7 2 3" xfId="57124" xr:uid="{00000000-0005-0000-0000-000026DF0000}"/>
    <cellStyle name="Suma 8 7 3" xfId="57125" xr:uid="{00000000-0005-0000-0000-000027DF0000}"/>
    <cellStyle name="Suma 8 7 3 2" xfId="57126" xr:uid="{00000000-0005-0000-0000-000028DF0000}"/>
    <cellStyle name="Suma 8 7 3 3" xfId="57127" xr:uid="{00000000-0005-0000-0000-000029DF0000}"/>
    <cellStyle name="Suma 8 7 4" xfId="57128" xr:uid="{00000000-0005-0000-0000-00002ADF0000}"/>
    <cellStyle name="Suma 8 7 5" xfId="57129" xr:uid="{00000000-0005-0000-0000-00002BDF0000}"/>
    <cellStyle name="Suma 8 8" xfId="57130" xr:uid="{00000000-0005-0000-0000-00002CDF0000}"/>
    <cellStyle name="Suma 8 8 2" xfId="57131" xr:uid="{00000000-0005-0000-0000-00002DDF0000}"/>
    <cellStyle name="Suma 8 8 2 2" xfId="57132" xr:uid="{00000000-0005-0000-0000-00002EDF0000}"/>
    <cellStyle name="Suma 8 8 2 3" xfId="57133" xr:uid="{00000000-0005-0000-0000-00002FDF0000}"/>
    <cellStyle name="Suma 8 8 3" xfId="57134" xr:uid="{00000000-0005-0000-0000-000030DF0000}"/>
    <cellStyle name="Suma 8 8 3 2" xfId="57135" xr:uid="{00000000-0005-0000-0000-000031DF0000}"/>
    <cellStyle name="Suma 8 8 3 3" xfId="57136" xr:uid="{00000000-0005-0000-0000-000032DF0000}"/>
    <cellStyle name="Suma 8 8 4" xfId="57137" xr:uid="{00000000-0005-0000-0000-000033DF0000}"/>
    <cellStyle name="Suma 8 8 5" xfId="57138" xr:uid="{00000000-0005-0000-0000-000034DF0000}"/>
    <cellStyle name="Suma 8 9" xfId="57139" xr:uid="{00000000-0005-0000-0000-000035DF0000}"/>
    <cellStyle name="Suma 8 9 2" xfId="57140" xr:uid="{00000000-0005-0000-0000-000036DF0000}"/>
    <cellStyle name="Suma 8 9 2 2" xfId="57141" xr:uid="{00000000-0005-0000-0000-000037DF0000}"/>
    <cellStyle name="Suma 8 9 2 3" xfId="57142" xr:uid="{00000000-0005-0000-0000-000038DF0000}"/>
    <cellStyle name="Suma 8 9 3" xfId="57143" xr:uid="{00000000-0005-0000-0000-000039DF0000}"/>
    <cellStyle name="Suma 8 9 3 2" xfId="57144" xr:uid="{00000000-0005-0000-0000-00003ADF0000}"/>
    <cellStyle name="Suma 8 9 3 3" xfId="57145" xr:uid="{00000000-0005-0000-0000-00003BDF0000}"/>
    <cellStyle name="Suma 8 9 4" xfId="57146" xr:uid="{00000000-0005-0000-0000-00003CDF0000}"/>
    <cellStyle name="Suma 8 9 5" xfId="57147" xr:uid="{00000000-0005-0000-0000-00003DDF0000}"/>
    <cellStyle name="Suma 9" xfId="57148" xr:uid="{00000000-0005-0000-0000-00003EDF0000}"/>
    <cellStyle name="Suma 9 2" xfId="57149" xr:uid="{00000000-0005-0000-0000-00003FDF0000}"/>
    <cellStyle name="Suma 9 2 2" xfId="57150" xr:uid="{00000000-0005-0000-0000-000040DF0000}"/>
    <cellStyle name="Suma 9 2 3" xfId="57151" xr:uid="{00000000-0005-0000-0000-000041DF0000}"/>
    <cellStyle name="Suma 9 2 4" xfId="57152" xr:uid="{00000000-0005-0000-0000-000042DF0000}"/>
    <cellStyle name="Suma 9 2 5" xfId="57153" xr:uid="{00000000-0005-0000-0000-000043DF0000}"/>
    <cellStyle name="Suma 9 3" xfId="57154" xr:uid="{00000000-0005-0000-0000-000044DF0000}"/>
    <cellStyle name="Suma 9 3 2" xfId="57155" xr:uid="{00000000-0005-0000-0000-000045DF0000}"/>
    <cellStyle name="Suma 9 3 3" xfId="57156" xr:uid="{00000000-0005-0000-0000-000046DF0000}"/>
    <cellStyle name="Suma 9 3 4" xfId="57157" xr:uid="{00000000-0005-0000-0000-000047DF0000}"/>
    <cellStyle name="Suma 9 4" xfId="57158" xr:uid="{00000000-0005-0000-0000-000048DF0000}"/>
    <cellStyle name="Suma 9 4 2" xfId="57159" xr:uid="{00000000-0005-0000-0000-000049DF0000}"/>
    <cellStyle name="Suma 9 5" xfId="57160" xr:uid="{00000000-0005-0000-0000-00004ADF0000}"/>
    <cellStyle name="Suma 9 6" xfId="57161" xr:uid="{00000000-0005-0000-0000-00004BDF0000}"/>
    <cellStyle name="Table (%)" xfId="57162" xr:uid="{00000000-0005-0000-0000-00004CDF0000}"/>
    <cellStyle name="Table (0,000)" xfId="57163" xr:uid="{00000000-0005-0000-0000-00004DDF0000}"/>
    <cellStyle name="Table (0.00)" xfId="57164" xr:uid="{00000000-0005-0000-0000-00004EDF0000}"/>
    <cellStyle name="Table (0.000)" xfId="57165" xr:uid="{00000000-0005-0000-0000-00004FDF0000}"/>
    <cellStyle name="TableStyleLight1" xfId="57166" xr:uid="{00000000-0005-0000-0000-000050DF0000}"/>
    <cellStyle name="tabletitle" xfId="57167" xr:uid="{00000000-0005-0000-0000-000051DF0000}"/>
    <cellStyle name="ţ_x001d_đÇ%Uý—&amp;Hýx_x0001_‚Đ_x0012__x0013__x0007__x0001__x0001_" xfId="57168" xr:uid="{00000000-0005-0000-0000-000052DF0000}"/>
    <cellStyle name="ţ_x001d_đÇ%Uý—&amp;Hýx_x0001_‚Đ_x0012__x0013__x0007__x0001__x0001_ 2" xfId="57169" xr:uid="{00000000-0005-0000-0000-000053DF0000}"/>
    <cellStyle name="ţ_x001d_đÇ%Uý—&amp;Hýx_x0001_‚Đ_x0012__x0013__x0007__x0001__x0001_ 2 2" xfId="57170" xr:uid="{00000000-0005-0000-0000-000054DF0000}"/>
    <cellStyle name="ţ_x001d_đÇ%Uý—&amp;Hýx_x0001_‚Đ_x0012__x0013__x0007__x0001__x0001_ 2 2 2" xfId="57171" xr:uid="{00000000-0005-0000-0000-000055DF0000}"/>
    <cellStyle name="ţ_x001d_đÇ%Uý—&amp;Hýx_x0001_‚Đ_x0012__x0013__x0007__x0001__x0001_ 2 3" xfId="57172" xr:uid="{00000000-0005-0000-0000-000056DF0000}"/>
    <cellStyle name="ţ_x001d_đÇ%Uý—&amp;Hýx_x0001_‚Đ_x0012__x0013__x0007__x0001__x0001_ 2 4" xfId="57173" xr:uid="{00000000-0005-0000-0000-000057DF0000}"/>
    <cellStyle name="ţ_x001d_đÇ%Uý—&amp;Hýx_x0001_‚Đ_x0012__x0013__x0007__x0001__x0001_ 3" xfId="57174" xr:uid="{00000000-0005-0000-0000-000058DF0000}"/>
    <cellStyle name="ţ_x001d_đÇ%Uý—&amp;Hýx_x0001_‚Đ_x0012__x0013__x0007__x0001__x0001_ 3 2" xfId="57175" xr:uid="{00000000-0005-0000-0000-000059DF0000}"/>
    <cellStyle name="ţ_x001d_đÇ%Uý—&amp;Hýx_x0001_‚Đ_x0012__x0013__x0007__x0001__x0001_ 4" xfId="57176" xr:uid="{00000000-0005-0000-0000-00005ADF0000}"/>
    <cellStyle name="ţ_x001d_đÇ%Uý—&amp;Hýx_x0001_‚Đ_x0012__x0013__x0007__x0001__x0001_ 4 2" xfId="57177" xr:uid="{00000000-0005-0000-0000-00005BDF0000}"/>
    <cellStyle name="ţ_x001d_đÇ%Uý—&amp;Hýx_x0001_‚Đ_x0012__x0013__x0007__x0001__x0001_ 5" xfId="57178" xr:uid="{00000000-0005-0000-0000-00005CDF0000}"/>
    <cellStyle name="ţ_x001d_đÇ%Uý—&amp;Hýx_x0001_‚Đ_x0012__x0013__x0007__x0001__x0001_ 5 2" xfId="57179" xr:uid="{00000000-0005-0000-0000-00005DDF0000}"/>
    <cellStyle name="ţ_x001d_đÇ%Uý—&amp;Hýx_x0001_‚Đ_x0012__x0013__x0007__x0001__x0001_ 6" xfId="57180" xr:uid="{00000000-0005-0000-0000-00005EDF0000}"/>
    <cellStyle name="ţ_x001d_đÇ%Uý—&amp;Hýx_x0001_‚Đ_x0012__x0013__x0007__x0001__x0001_ 6 2" xfId="57181" xr:uid="{00000000-0005-0000-0000-00005FDF0000}"/>
    <cellStyle name="ţ_x001d_đÇ%Uý—&amp;Hýx_x0001_‚Đ_x0012__x0013__x0007__x0001__x0001_ 7" xfId="57182" xr:uid="{00000000-0005-0000-0000-000060DF0000}"/>
    <cellStyle name="ţ_x001d_đÇ%Uý—&amp;Hýx_x0001_‚Đ_x0012__x0013__x0007__x0001__x0001_ 7 2" xfId="57183" xr:uid="{00000000-0005-0000-0000-000061DF0000}"/>
    <cellStyle name="ţ_x001d_đÇ%Uý—&amp;Hýx_x0001_‚Đ_x0012__x0013__x0007__x0001__x0001_ 8" xfId="57184" xr:uid="{00000000-0005-0000-0000-000062DF0000}"/>
    <cellStyle name="ţ_x001d_đÇ%Uý—&amp;Hýx_x0001_‚Đ_x0012__x0013__x0007__x0001__x0001_ 8 2" xfId="57185" xr:uid="{00000000-0005-0000-0000-000063DF0000}"/>
    <cellStyle name="Tekst" xfId="57186" xr:uid="{00000000-0005-0000-0000-000064DF0000}"/>
    <cellStyle name="Tekst objaśnienia 10" xfId="57187" xr:uid="{00000000-0005-0000-0000-000065DF0000}"/>
    <cellStyle name="Tekst objaśnienia 11" xfId="57188" xr:uid="{00000000-0005-0000-0000-000066DF0000}"/>
    <cellStyle name="Tekst objaśnienia 2" xfId="57189" xr:uid="{00000000-0005-0000-0000-000067DF0000}"/>
    <cellStyle name="Tekst objaśnienia 2 10" xfId="57190" xr:uid="{00000000-0005-0000-0000-000068DF0000}"/>
    <cellStyle name="Tekst objaśnienia 2 2" xfId="57191" xr:uid="{00000000-0005-0000-0000-000069DF0000}"/>
    <cellStyle name="Tekst objaśnienia 2 2 2" xfId="57192" xr:uid="{00000000-0005-0000-0000-00006ADF0000}"/>
    <cellStyle name="Tekst objaśnienia 2 2 3" xfId="57193" xr:uid="{00000000-0005-0000-0000-00006BDF0000}"/>
    <cellStyle name="Tekst objaśnienia 2 3" xfId="57194" xr:uid="{00000000-0005-0000-0000-00006CDF0000}"/>
    <cellStyle name="Tekst objaśnienia 2 3 2" xfId="57195" xr:uid="{00000000-0005-0000-0000-00006DDF0000}"/>
    <cellStyle name="Tekst objaśnienia 2 4" xfId="57196" xr:uid="{00000000-0005-0000-0000-00006EDF0000}"/>
    <cellStyle name="Tekst objaśnienia 2 4 2" xfId="57197" xr:uid="{00000000-0005-0000-0000-00006FDF0000}"/>
    <cellStyle name="Tekst objaśnienia 2 5" xfId="57198" xr:uid="{00000000-0005-0000-0000-000070DF0000}"/>
    <cellStyle name="Tekst objaśnienia 2 5 2" xfId="57199" xr:uid="{00000000-0005-0000-0000-000071DF0000}"/>
    <cellStyle name="Tekst objaśnienia 2 6" xfId="57200" xr:uid="{00000000-0005-0000-0000-000072DF0000}"/>
    <cellStyle name="Tekst objaśnienia 2 6 2" xfId="57201" xr:uid="{00000000-0005-0000-0000-000073DF0000}"/>
    <cellStyle name="Tekst objaśnienia 2 7" xfId="57202" xr:uid="{00000000-0005-0000-0000-000074DF0000}"/>
    <cellStyle name="Tekst objaśnienia 2 7 2" xfId="57203" xr:uid="{00000000-0005-0000-0000-000075DF0000}"/>
    <cellStyle name="Tekst objaśnienia 2 8" xfId="57204" xr:uid="{00000000-0005-0000-0000-000076DF0000}"/>
    <cellStyle name="Tekst objaśnienia 2 8 2" xfId="57205" xr:uid="{00000000-0005-0000-0000-000077DF0000}"/>
    <cellStyle name="Tekst objaśnienia 2 9" xfId="57206" xr:uid="{00000000-0005-0000-0000-000078DF0000}"/>
    <cellStyle name="Tekst objaśnienia 3" xfId="57207" xr:uid="{00000000-0005-0000-0000-000079DF0000}"/>
    <cellStyle name="Tekst objaśnienia 3 2" xfId="57208" xr:uid="{00000000-0005-0000-0000-00007ADF0000}"/>
    <cellStyle name="Tekst objaśnienia 3 3" xfId="57209" xr:uid="{00000000-0005-0000-0000-00007BDF0000}"/>
    <cellStyle name="Tekst objaśnienia 3 4" xfId="57210" xr:uid="{00000000-0005-0000-0000-00007CDF0000}"/>
    <cellStyle name="Tekst objaśnienia 4" xfId="57211" xr:uid="{00000000-0005-0000-0000-00007DDF0000}"/>
    <cellStyle name="Tekst objaśnienia 4 2" xfId="57212" xr:uid="{00000000-0005-0000-0000-00007EDF0000}"/>
    <cellStyle name="Tekst objaśnienia 4 2 2" xfId="57213" xr:uid="{00000000-0005-0000-0000-00007FDF0000}"/>
    <cellStyle name="Tekst objaśnienia 4 2 3" xfId="57214" xr:uid="{00000000-0005-0000-0000-000080DF0000}"/>
    <cellStyle name="Tekst objaśnienia 4 3" xfId="57215" xr:uid="{00000000-0005-0000-0000-000081DF0000}"/>
    <cellStyle name="Tekst objaśnienia 4 3 2" xfId="57216" xr:uid="{00000000-0005-0000-0000-000082DF0000}"/>
    <cellStyle name="Tekst objaśnienia 4 4" xfId="57217" xr:uid="{00000000-0005-0000-0000-000083DF0000}"/>
    <cellStyle name="Tekst objaśnienia 5" xfId="57218" xr:uid="{00000000-0005-0000-0000-000084DF0000}"/>
    <cellStyle name="Tekst objaśnienia 5 2" xfId="57219" xr:uid="{00000000-0005-0000-0000-000085DF0000}"/>
    <cellStyle name="Tekst objaśnienia 5 2 2" xfId="57220" xr:uid="{00000000-0005-0000-0000-000086DF0000}"/>
    <cellStyle name="Tekst objaśnienia 5 3" xfId="57221" xr:uid="{00000000-0005-0000-0000-000087DF0000}"/>
    <cellStyle name="Tekst objaśnienia 5 4" xfId="57222" xr:uid="{00000000-0005-0000-0000-000088DF0000}"/>
    <cellStyle name="Tekst objaśnienia 6" xfId="57223" xr:uid="{00000000-0005-0000-0000-000089DF0000}"/>
    <cellStyle name="Tekst objaśnienia 6 2" xfId="57224" xr:uid="{00000000-0005-0000-0000-00008ADF0000}"/>
    <cellStyle name="Tekst objaśnienia 7" xfId="57225" xr:uid="{00000000-0005-0000-0000-00008BDF0000}"/>
    <cellStyle name="Tekst objaśnienia 7 2" xfId="57226" xr:uid="{00000000-0005-0000-0000-00008CDF0000}"/>
    <cellStyle name="Tekst objaśnienia 8" xfId="57227" xr:uid="{00000000-0005-0000-0000-00008DDF0000}"/>
    <cellStyle name="Tekst objaśnienia 8 2" xfId="57228" xr:uid="{00000000-0005-0000-0000-00008EDF0000}"/>
    <cellStyle name="Tekst objaśnienia 8 3" xfId="57229" xr:uid="{00000000-0005-0000-0000-00008FDF0000}"/>
    <cellStyle name="Tekst objaśnienia 9" xfId="57230" xr:uid="{00000000-0005-0000-0000-000090DF0000}"/>
    <cellStyle name="Tekst ostrzeżenia 10" xfId="57231" xr:uid="{00000000-0005-0000-0000-000091DF0000}"/>
    <cellStyle name="Tekst ostrzeżenia 11" xfId="57232" xr:uid="{00000000-0005-0000-0000-000092DF0000}"/>
    <cellStyle name="Tekst ostrzeżenia 2" xfId="57233" xr:uid="{00000000-0005-0000-0000-000093DF0000}"/>
    <cellStyle name="Tekst ostrzeżenia 2 10" xfId="57234" xr:uid="{00000000-0005-0000-0000-000094DF0000}"/>
    <cellStyle name="Tekst ostrzeżenia 2 2" xfId="57235" xr:uid="{00000000-0005-0000-0000-000095DF0000}"/>
    <cellStyle name="Tekst ostrzeżenia 2 2 2" xfId="57236" xr:uid="{00000000-0005-0000-0000-000096DF0000}"/>
    <cellStyle name="Tekst ostrzeżenia 2 2 3" xfId="57237" xr:uid="{00000000-0005-0000-0000-000097DF0000}"/>
    <cellStyle name="Tekst ostrzeżenia 2 3" xfId="57238" xr:uid="{00000000-0005-0000-0000-000098DF0000}"/>
    <cellStyle name="Tekst ostrzeżenia 2 3 2" xfId="57239" xr:uid="{00000000-0005-0000-0000-000099DF0000}"/>
    <cellStyle name="Tekst ostrzeżenia 2 4" xfId="57240" xr:uid="{00000000-0005-0000-0000-00009ADF0000}"/>
    <cellStyle name="Tekst ostrzeżenia 2 4 2" xfId="57241" xr:uid="{00000000-0005-0000-0000-00009BDF0000}"/>
    <cellStyle name="Tekst ostrzeżenia 2 5" xfId="57242" xr:uid="{00000000-0005-0000-0000-00009CDF0000}"/>
    <cellStyle name="Tekst ostrzeżenia 2 5 2" xfId="57243" xr:uid="{00000000-0005-0000-0000-00009DDF0000}"/>
    <cellStyle name="Tekst ostrzeżenia 2 6" xfId="57244" xr:uid="{00000000-0005-0000-0000-00009EDF0000}"/>
    <cellStyle name="Tekst ostrzeżenia 2 6 2" xfId="57245" xr:uid="{00000000-0005-0000-0000-00009FDF0000}"/>
    <cellStyle name="Tekst ostrzeżenia 2 7" xfId="57246" xr:uid="{00000000-0005-0000-0000-0000A0DF0000}"/>
    <cellStyle name="Tekst ostrzeżenia 2 7 2" xfId="57247" xr:uid="{00000000-0005-0000-0000-0000A1DF0000}"/>
    <cellStyle name="Tekst ostrzeżenia 2 8" xfId="57248" xr:uid="{00000000-0005-0000-0000-0000A2DF0000}"/>
    <cellStyle name="Tekst ostrzeżenia 2 8 2" xfId="57249" xr:uid="{00000000-0005-0000-0000-0000A3DF0000}"/>
    <cellStyle name="Tekst ostrzeżenia 2 9" xfId="57250" xr:uid="{00000000-0005-0000-0000-0000A4DF0000}"/>
    <cellStyle name="Tekst ostrzeżenia 3" xfId="57251" xr:uid="{00000000-0005-0000-0000-0000A5DF0000}"/>
    <cellStyle name="Tekst ostrzeżenia 3 2" xfId="57252" xr:uid="{00000000-0005-0000-0000-0000A6DF0000}"/>
    <cellStyle name="Tekst ostrzeżenia 3 3" xfId="57253" xr:uid="{00000000-0005-0000-0000-0000A7DF0000}"/>
    <cellStyle name="Tekst ostrzeżenia 3 4" xfId="57254" xr:uid="{00000000-0005-0000-0000-0000A8DF0000}"/>
    <cellStyle name="Tekst ostrzeżenia 3 5" xfId="57255" xr:uid="{00000000-0005-0000-0000-0000A9DF0000}"/>
    <cellStyle name="Tekst ostrzeżenia 4" xfId="57256" xr:uid="{00000000-0005-0000-0000-0000AADF0000}"/>
    <cellStyle name="Tekst ostrzeżenia 4 2" xfId="57257" xr:uid="{00000000-0005-0000-0000-0000ABDF0000}"/>
    <cellStyle name="Tekst ostrzeżenia 4 2 2" xfId="57258" xr:uid="{00000000-0005-0000-0000-0000ACDF0000}"/>
    <cellStyle name="Tekst ostrzeżenia 4 2 3" xfId="57259" xr:uid="{00000000-0005-0000-0000-0000ADDF0000}"/>
    <cellStyle name="Tekst ostrzeżenia 4 3" xfId="57260" xr:uid="{00000000-0005-0000-0000-0000AEDF0000}"/>
    <cellStyle name="Tekst ostrzeżenia 4 3 2" xfId="57261" xr:uid="{00000000-0005-0000-0000-0000AFDF0000}"/>
    <cellStyle name="Tekst ostrzeżenia 4 4" xfId="57262" xr:uid="{00000000-0005-0000-0000-0000B0DF0000}"/>
    <cellStyle name="Tekst ostrzeżenia 5" xfId="57263" xr:uid="{00000000-0005-0000-0000-0000B1DF0000}"/>
    <cellStyle name="Tekst ostrzeżenia 5 2" xfId="57264" xr:uid="{00000000-0005-0000-0000-0000B2DF0000}"/>
    <cellStyle name="Tekst ostrzeżenia 5 2 2" xfId="57265" xr:uid="{00000000-0005-0000-0000-0000B3DF0000}"/>
    <cellStyle name="Tekst ostrzeżenia 5 3" xfId="57266" xr:uid="{00000000-0005-0000-0000-0000B4DF0000}"/>
    <cellStyle name="Tekst ostrzeżenia 5 4" xfId="57267" xr:uid="{00000000-0005-0000-0000-0000B5DF0000}"/>
    <cellStyle name="Tekst ostrzeżenia 6" xfId="57268" xr:uid="{00000000-0005-0000-0000-0000B6DF0000}"/>
    <cellStyle name="Tekst ostrzeżenia 6 2" xfId="57269" xr:uid="{00000000-0005-0000-0000-0000B7DF0000}"/>
    <cellStyle name="Tekst ostrzeżenia 7" xfId="57270" xr:uid="{00000000-0005-0000-0000-0000B8DF0000}"/>
    <cellStyle name="Tekst ostrzeżenia 7 2" xfId="57271" xr:uid="{00000000-0005-0000-0000-0000B9DF0000}"/>
    <cellStyle name="Tekst ostrzeżenia 8" xfId="57272" xr:uid="{00000000-0005-0000-0000-0000BADF0000}"/>
    <cellStyle name="Tekst ostrzeżenia 8 2" xfId="57273" xr:uid="{00000000-0005-0000-0000-0000BBDF0000}"/>
    <cellStyle name="Tekst ostrzeżenia 8 3" xfId="57274" xr:uid="{00000000-0005-0000-0000-0000BCDF0000}"/>
    <cellStyle name="Tekst ostrzeżenia 9" xfId="57275" xr:uid="{00000000-0005-0000-0000-0000BDDF0000}"/>
    <cellStyle name="Text Indent A" xfId="57276" xr:uid="{00000000-0005-0000-0000-0000BEDF0000}"/>
    <cellStyle name="Text Indent B" xfId="57277" xr:uid="{00000000-0005-0000-0000-0000BFDF0000}"/>
    <cellStyle name="Text Indent C" xfId="57278" xr:uid="{00000000-0005-0000-0000-0000C0DF0000}"/>
    <cellStyle name="Tickmark" xfId="57279" xr:uid="{00000000-0005-0000-0000-0000C1DF0000}"/>
    <cellStyle name="Title" xfId="57280" xr:uid="{00000000-0005-0000-0000-0000C2DF0000}"/>
    <cellStyle name="Title 2" xfId="57281" xr:uid="{00000000-0005-0000-0000-0000C3DF0000}"/>
    <cellStyle name="Title 2 2" xfId="57282" xr:uid="{00000000-0005-0000-0000-0000C4DF0000}"/>
    <cellStyle name="Title 3" xfId="57283" xr:uid="{00000000-0005-0000-0000-0000C5DF0000}"/>
    <cellStyle name="title1" xfId="57284" xr:uid="{00000000-0005-0000-0000-0000C6DF0000}"/>
    <cellStyle name="title2" xfId="57285" xr:uid="{00000000-0005-0000-0000-0000C7DF0000}"/>
    <cellStyle name="title3" xfId="57286" xr:uid="{00000000-0005-0000-0000-0000C8DF0000}"/>
    <cellStyle name="Titre feuille" xfId="57287" xr:uid="{00000000-0005-0000-0000-0000C9DF0000}"/>
    <cellStyle name="Total" xfId="57288" xr:uid="{00000000-0005-0000-0000-0000CADF0000}"/>
    <cellStyle name="Total 10" xfId="57289" xr:uid="{00000000-0005-0000-0000-0000CBDF0000}"/>
    <cellStyle name="Total 10 2" xfId="57290" xr:uid="{00000000-0005-0000-0000-0000CCDF0000}"/>
    <cellStyle name="Total 10 2 2" xfId="57291" xr:uid="{00000000-0005-0000-0000-0000CDDF0000}"/>
    <cellStyle name="Total 10 2 3" xfId="57292" xr:uid="{00000000-0005-0000-0000-0000CEDF0000}"/>
    <cellStyle name="Total 10 3" xfId="57293" xr:uid="{00000000-0005-0000-0000-0000CFDF0000}"/>
    <cellStyle name="Total 10 3 2" xfId="57294" xr:uid="{00000000-0005-0000-0000-0000D0DF0000}"/>
    <cellStyle name="Total 10 3 3" xfId="57295" xr:uid="{00000000-0005-0000-0000-0000D1DF0000}"/>
    <cellStyle name="Total 10 4" xfId="57296" xr:uid="{00000000-0005-0000-0000-0000D2DF0000}"/>
    <cellStyle name="Total 10 5" xfId="57297" xr:uid="{00000000-0005-0000-0000-0000D3DF0000}"/>
    <cellStyle name="Total 11" xfId="57298" xr:uid="{00000000-0005-0000-0000-0000D4DF0000}"/>
    <cellStyle name="Total 11 2" xfId="57299" xr:uid="{00000000-0005-0000-0000-0000D5DF0000}"/>
    <cellStyle name="Total 11 2 2" xfId="57300" xr:uid="{00000000-0005-0000-0000-0000D6DF0000}"/>
    <cellStyle name="Total 11 2 3" xfId="57301" xr:uid="{00000000-0005-0000-0000-0000D7DF0000}"/>
    <cellStyle name="Total 11 3" xfId="57302" xr:uid="{00000000-0005-0000-0000-0000D8DF0000}"/>
    <cellStyle name="Total 11 3 2" xfId="57303" xr:uid="{00000000-0005-0000-0000-0000D9DF0000}"/>
    <cellStyle name="Total 11 3 3" xfId="57304" xr:uid="{00000000-0005-0000-0000-0000DADF0000}"/>
    <cellStyle name="Total 11 4" xfId="57305" xr:uid="{00000000-0005-0000-0000-0000DBDF0000}"/>
    <cellStyle name="Total 11 5" xfId="57306" xr:uid="{00000000-0005-0000-0000-0000DCDF0000}"/>
    <cellStyle name="Total 12" xfId="57307" xr:uid="{00000000-0005-0000-0000-0000DDDF0000}"/>
    <cellStyle name="Total 12 2" xfId="57308" xr:uid="{00000000-0005-0000-0000-0000DEDF0000}"/>
    <cellStyle name="Total 12 2 2" xfId="57309" xr:uid="{00000000-0005-0000-0000-0000DFDF0000}"/>
    <cellStyle name="Total 12 2 3" xfId="57310" xr:uid="{00000000-0005-0000-0000-0000E0DF0000}"/>
    <cellStyle name="Total 12 3" xfId="57311" xr:uid="{00000000-0005-0000-0000-0000E1DF0000}"/>
    <cellStyle name="Total 12 3 2" xfId="57312" xr:uid="{00000000-0005-0000-0000-0000E2DF0000}"/>
    <cellStyle name="Total 12 3 3" xfId="57313" xr:uid="{00000000-0005-0000-0000-0000E3DF0000}"/>
    <cellStyle name="Total 12 4" xfId="57314" xr:uid="{00000000-0005-0000-0000-0000E4DF0000}"/>
    <cellStyle name="Total 12 5" xfId="57315" xr:uid="{00000000-0005-0000-0000-0000E5DF0000}"/>
    <cellStyle name="Total 13" xfId="57316" xr:uid="{00000000-0005-0000-0000-0000E6DF0000}"/>
    <cellStyle name="Total 13 2" xfId="57317" xr:uid="{00000000-0005-0000-0000-0000E7DF0000}"/>
    <cellStyle name="Total 13 2 2" xfId="57318" xr:uid="{00000000-0005-0000-0000-0000E8DF0000}"/>
    <cellStyle name="Total 13 2 3" xfId="57319" xr:uid="{00000000-0005-0000-0000-0000E9DF0000}"/>
    <cellStyle name="Total 13 3" xfId="57320" xr:uid="{00000000-0005-0000-0000-0000EADF0000}"/>
    <cellStyle name="Total 13 3 2" xfId="57321" xr:uid="{00000000-0005-0000-0000-0000EBDF0000}"/>
    <cellStyle name="Total 13 3 3" xfId="57322" xr:uid="{00000000-0005-0000-0000-0000ECDF0000}"/>
    <cellStyle name="Total 13 4" xfId="57323" xr:uid="{00000000-0005-0000-0000-0000EDDF0000}"/>
    <cellStyle name="Total 13 5" xfId="57324" xr:uid="{00000000-0005-0000-0000-0000EEDF0000}"/>
    <cellStyle name="Total 14" xfId="57325" xr:uid="{00000000-0005-0000-0000-0000EFDF0000}"/>
    <cellStyle name="Total 14 2" xfId="57326" xr:uid="{00000000-0005-0000-0000-0000F0DF0000}"/>
    <cellStyle name="Total 14 2 2" xfId="57327" xr:uid="{00000000-0005-0000-0000-0000F1DF0000}"/>
    <cellStyle name="Total 14 2 3" xfId="57328" xr:uid="{00000000-0005-0000-0000-0000F2DF0000}"/>
    <cellStyle name="Total 14 3" xfId="57329" xr:uid="{00000000-0005-0000-0000-0000F3DF0000}"/>
    <cellStyle name="Total 14 3 2" xfId="57330" xr:uid="{00000000-0005-0000-0000-0000F4DF0000}"/>
    <cellStyle name="Total 14 3 3" xfId="57331" xr:uid="{00000000-0005-0000-0000-0000F5DF0000}"/>
    <cellStyle name="Total 14 4" xfId="57332" xr:uid="{00000000-0005-0000-0000-0000F6DF0000}"/>
    <cellStyle name="Total 14 5" xfId="57333" xr:uid="{00000000-0005-0000-0000-0000F7DF0000}"/>
    <cellStyle name="Total 15" xfId="57334" xr:uid="{00000000-0005-0000-0000-0000F8DF0000}"/>
    <cellStyle name="Total 15 2" xfId="57335" xr:uid="{00000000-0005-0000-0000-0000F9DF0000}"/>
    <cellStyle name="Total 15 2 2" xfId="57336" xr:uid="{00000000-0005-0000-0000-0000FADF0000}"/>
    <cellStyle name="Total 15 2 3" xfId="57337" xr:uid="{00000000-0005-0000-0000-0000FBDF0000}"/>
    <cellStyle name="Total 15 3" xfId="57338" xr:uid="{00000000-0005-0000-0000-0000FCDF0000}"/>
    <cellStyle name="Total 15 3 2" xfId="57339" xr:uid="{00000000-0005-0000-0000-0000FDDF0000}"/>
    <cellStyle name="Total 15 3 3" xfId="57340" xr:uid="{00000000-0005-0000-0000-0000FEDF0000}"/>
    <cellStyle name="Total 15 4" xfId="57341" xr:uid="{00000000-0005-0000-0000-0000FFDF0000}"/>
    <cellStyle name="Total 15 5" xfId="57342" xr:uid="{00000000-0005-0000-0000-000000E00000}"/>
    <cellStyle name="Total 16" xfId="57343" xr:uid="{00000000-0005-0000-0000-000001E00000}"/>
    <cellStyle name="Total 16 2" xfId="57344" xr:uid="{00000000-0005-0000-0000-000002E00000}"/>
    <cellStyle name="Total 16 2 2" xfId="57345" xr:uid="{00000000-0005-0000-0000-000003E00000}"/>
    <cellStyle name="Total 16 2 3" xfId="57346" xr:uid="{00000000-0005-0000-0000-000004E00000}"/>
    <cellStyle name="Total 16 3" xfId="57347" xr:uid="{00000000-0005-0000-0000-000005E00000}"/>
    <cellStyle name="Total 16 3 2" xfId="57348" xr:uid="{00000000-0005-0000-0000-000006E00000}"/>
    <cellStyle name="Total 16 3 3" xfId="57349" xr:uid="{00000000-0005-0000-0000-000007E00000}"/>
    <cellStyle name="Total 16 4" xfId="57350" xr:uid="{00000000-0005-0000-0000-000008E00000}"/>
    <cellStyle name="Total 16 5" xfId="57351" xr:uid="{00000000-0005-0000-0000-000009E00000}"/>
    <cellStyle name="Total 17" xfId="57352" xr:uid="{00000000-0005-0000-0000-00000AE00000}"/>
    <cellStyle name="Total 17 2" xfId="57353" xr:uid="{00000000-0005-0000-0000-00000BE00000}"/>
    <cellStyle name="Total 17 2 2" xfId="57354" xr:uid="{00000000-0005-0000-0000-00000CE00000}"/>
    <cellStyle name="Total 17 2 3" xfId="57355" xr:uid="{00000000-0005-0000-0000-00000DE00000}"/>
    <cellStyle name="Total 17 3" xfId="57356" xr:uid="{00000000-0005-0000-0000-00000EE00000}"/>
    <cellStyle name="Total 17 3 2" xfId="57357" xr:uid="{00000000-0005-0000-0000-00000FE00000}"/>
    <cellStyle name="Total 17 3 3" xfId="57358" xr:uid="{00000000-0005-0000-0000-000010E00000}"/>
    <cellStyle name="Total 17 4" xfId="57359" xr:uid="{00000000-0005-0000-0000-000011E00000}"/>
    <cellStyle name="Total 17 5" xfId="57360" xr:uid="{00000000-0005-0000-0000-000012E00000}"/>
    <cellStyle name="Total 18" xfId="57361" xr:uid="{00000000-0005-0000-0000-000013E00000}"/>
    <cellStyle name="Total 18 2" xfId="57362" xr:uid="{00000000-0005-0000-0000-000014E00000}"/>
    <cellStyle name="Total 18 2 2" xfId="57363" xr:uid="{00000000-0005-0000-0000-000015E00000}"/>
    <cellStyle name="Total 18 2 3" xfId="57364" xr:uid="{00000000-0005-0000-0000-000016E00000}"/>
    <cellStyle name="Total 18 3" xfId="57365" xr:uid="{00000000-0005-0000-0000-000017E00000}"/>
    <cellStyle name="Total 18 3 2" xfId="57366" xr:uid="{00000000-0005-0000-0000-000018E00000}"/>
    <cellStyle name="Total 18 3 3" xfId="57367" xr:uid="{00000000-0005-0000-0000-000019E00000}"/>
    <cellStyle name="Total 18 4" xfId="57368" xr:uid="{00000000-0005-0000-0000-00001AE00000}"/>
    <cellStyle name="Total 18 5" xfId="57369" xr:uid="{00000000-0005-0000-0000-00001BE00000}"/>
    <cellStyle name="Total 19" xfId="57370" xr:uid="{00000000-0005-0000-0000-00001CE00000}"/>
    <cellStyle name="Total 19 2" xfId="57371" xr:uid="{00000000-0005-0000-0000-00001DE00000}"/>
    <cellStyle name="Total 19 2 2" xfId="57372" xr:uid="{00000000-0005-0000-0000-00001EE00000}"/>
    <cellStyle name="Total 19 2 3" xfId="57373" xr:uid="{00000000-0005-0000-0000-00001FE00000}"/>
    <cellStyle name="Total 19 3" xfId="57374" xr:uid="{00000000-0005-0000-0000-000020E00000}"/>
    <cellStyle name="Total 19 3 2" xfId="57375" xr:uid="{00000000-0005-0000-0000-000021E00000}"/>
    <cellStyle name="Total 19 3 3" xfId="57376" xr:uid="{00000000-0005-0000-0000-000022E00000}"/>
    <cellStyle name="Total 19 4" xfId="57377" xr:uid="{00000000-0005-0000-0000-000023E00000}"/>
    <cellStyle name="Total 19 5" xfId="57378" xr:uid="{00000000-0005-0000-0000-000024E00000}"/>
    <cellStyle name="Total 2" xfId="57379" xr:uid="{00000000-0005-0000-0000-000025E00000}"/>
    <cellStyle name="Total 2 2" xfId="57380" xr:uid="{00000000-0005-0000-0000-000026E00000}"/>
    <cellStyle name="Total 2 2 2" xfId="57381" xr:uid="{00000000-0005-0000-0000-000027E00000}"/>
    <cellStyle name="Total 2 2 3" xfId="57382" xr:uid="{00000000-0005-0000-0000-000028E00000}"/>
    <cellStyle name="Total 2 2 4" xfId="57383" xr:uid="{00000000-0005-0000-0000-000029E00000}"/>
    <cellStyle name="Total 2 2 5" xfId="57384" xr:uid="{00000000-0005-0000-0000-00002AE00000}"/>
    <cellStyle name="Total 2 3" xfId="57385" xr:uid="{00000000-0005-0000-0000-00002BE00000}"/>
    <cellStyle name="Total 2 3 2" xfId="57386" xr:uid="{00000000-0005-0000-0000-00002CE00000}"/>
    <cellStyle name="Total 2 3 3" xfId="57387" xr:uid="{00000000-0005-0000-0000-00002DE00000}"/>
    <cellStyle name="Total 2 3 4" xfId="57388" xr:uid="{00000000-0005-0000-0000-00002EE00000}"/>
    <cellStyle name="Total 2 4" xfId="57389" xr:uid="{00000000-0005-0000-0000-00002FE00000}"/>
    <cellStyle name="Total 2 4 2" xfId="57390" xr:uid="{00000000-0005-0000-0000-000030E00000}"/>
    <cellStyle name="Total 2 5" xfId="57391" xr:uid="{00000000-0005-0000-0000-000031E00000}"/>
    <cellStyle name="Total 20" xfId="57392" xr:uid="{00000000-0005-0000-0000-000032E00000}"/>
    <cellStyle name="Total 20 2" xfId="57393" xr:uid="{00000000-0005-0000-0000-000033E00000}"/>
    <cellStyle name="Total 21" xfId="57394" xr:uid="{00000000-0005-0000-0000-000034E00000}"/>
    <cellStyle name="Total 3" xfId="57395" xr:uid="{00000000-0005-0000-0000-000035E00000}"/>
    <cellStyle name="Total 3 2" xfId="57396" xr:uid="{00000000-0005-0000-0000-000036E00000}"/>
    <cellStyle name="Total 3 2 2" xfId="57397" xr:uid="{00000000-0005-0000-0000-000037E00000}"/>
    <cellStyle name="Total 3 2 3" xfId="57398" xr:uid="{00000000-0005-0000-0000-000038E00000}"/>
    <cellStyle name="Total 3 2 4" xfId="57399" xr:uid="{00000000-0005-0000-0000-000039E00000}"/>
    <cellStyle name="Total 3 3" xfId="57400" xr:uid="{00000000-0005-0000-0000-00003AE00000}"/>
    <cellStyle name="Total 3 3 2" xfId="57401" xr:uid="{00000000-0005-0000-0000-00003BE00000}"/>
    <cellStyle name="Total 3 3 3" xfId="57402" xr:uid="{00000000-0005-0000-0000-00003CE00000}"/>
    <cellStyle name="Total 3 4" xfId="57403" xr:uid="{00000000-0005-0000-0000-00003DE00000}"/>
    <cellStyle name="Total 3 4 2" xfId="57404" xr:uid="{00000000-0005-0000-0000-00003EE00000}"/>
    <cellStyle name="Total 3 5" xfId="57405" xr:uid="{00000000-0005-0000-0000-00003FE00000}"/>
    <cellStyle name="Total 4" xfId="57406" xr:uid="{00000000-0005-0000-0000-000040E00000}"/>
    <cellStyle name="Total 4 2" xfId="57407" xr:uid="{00000000-0005-0000-0000-000041E00000}"/>
    <cellStyle name="Total 4 2 2" xfId="57408" xr:uid="{00000000-0005-0000-0000-000042E00000}"/>
    <cellStyle name="Total 4 2 3" xfId="57409" xr:uid="{00000000-0005-0000-0000-000043E00000}"/>
    <cellStyle name="Total 4 2 4" xfId="57410" xr:uid="{00000000-0005-0000-0000-000044E00000}"/>
    <cellStyle name="Total 4 3" xfId="57411" xr:uid="{00000000-0005-0000-0000-000045E00000}"/>
    <cellStyle name="Total 4 3 2" xfId="57412" xr:uid="{00000000-0005-0000-0000-000046E00000}"/>
    <cellStyle name="Total 4 3 3" xfId="57413" xr:uid="{00000000-0005-0000-0000-000047E00000}"/>
    <cellStyle name="Total 4 3 4" xfId="57414" xr:uid="{00000000-0005-0000-0000-000048E00000}"/>
    <cellStyle name="Total 4 4" xfId="57415" xr:uid="{00000000-0005-0000-0000-000049E00000}"/>
    <cellStyle name="Total 4 4 2" xfId="57416" xr:uid="{00000000-0005-0000-0000-00004AE00000}"/>
    <cellStyle name="Total 4 5" xfId="57417" xr:uid="{00000000-0005-0000-0000-00004BE00000}"/>
    <cellStyle name="Total 4 6" xfId="57418" xr:uid="{00000000-0005-0000-0000-00004CE00000}"/>
    <cellStyle name="Total 5" xfId="57419" xr:uid="{00000000-0005-0000-0000-00004DE00000}"/>
    <cellStyle name="Total 5 2" xfId="57420" xr:uid="{00000000-0005-0000-0000-00004EE00000}"/>
    <cellStyle name="Total 5 2 2" xfId="57421" xr:uid="{00000000-0005-0000-0000-00004FE00000}"/>
    <cellStyle name="Total 5 2 3" xfId="57422" xr:uid="{00000000-0005-0000-0000-000050E00000}"/>
    <cellStyle name="Total 5 2 4" xfId="57423" xr:uid="{00000000-0005-0000-0000-000051E00000}"/>
    <cellStyle name="Total 5 3" xfId="57424" xr:uid="{00000000-0005-0000-0000-000052E00000}"/>
    <cellStyle name="Total 5 3 2" xfId="57425" xr:uid="{00000000-0005-0000-0000-000053E00000}"/>
    <cellStyle name="Total 5 3 3" xfId="57426" xr:uid="{00000000-0005-0000-0000-000054E00000}"/>
    <cellStyle name="Total 5 3 4" xfId="57427" xr:uid="{00000000-0005-0000-0000-000055E00000}"/>
    <cellStyle name="Total 5 4" xfId="57428" xr:uid="{00000000-0005-0000-0000-000056E00000}"/>
    <cellStyle name="Total 5 5" xfId="57429" xr:uid="{00000000-0005-0000-0000-000057E00000}"/>
    <cellStyle name="Total 6" xfId="57430" xr:uid="{00000000-0005-0000-0000-000058E00000}"/>
    <cellStyle name="Total 6 2" xfId="57431" xr:uid="{00000000-0005-0000-0000-000059E00000}"/>
    <cellStyle name="Total 6 2 2" xfId="57432" xr:uid="{00000000-0005-0000-0000-00005AE00000}"/>
    <cellStyle name="Total 6 2 3" xfId="57433" xr:uid="{00000000-0005-0000-0000-00005BE00000}"/>
    <cellStyle name="Total 6 3" xfId="57434" xr:uid="{00000000-0005-0000-0000-00005CE00000}"/>
    <cellStyle name="Total 6 3 2" xfId="57435" xr:uid="{00000000-0005-0000-0000-00005DE00000}"/>
    <cellStyle name="Total 6 3 3" xfId="57436" xr:uid="{00000000-0005-0000-0000-00005EE00000}"/>
    <cellStyle name="Total 6 4" xfId="57437" xr:uid="{00000000-0005-0000-0000-00005FE00000}"/>
    <cellStyle name="Total 6 5" xfId="57438" xr:uid="{00000000-0005-0000-0000-000060E00000}"/>
    <cellStyle name="Total 7" xfId="57439" xr:uid="{00000000-0005-0000-0000-000061E00000}"/>
    <cellStyle name="Total 7 2" xfId="57440" xr:uid="{00000000-0005-0000-0000-000062E00000}"/>
    <cellStyle name="Total 7 2 2" xfId="57441" xr:uid="{00000000-0005-0000-0000-000063E00000}"/>
    <cellStyle name="Total 7 2 3" xfId="57442" xr:uid="{00000000-0005-0000-0000-000064E00000}"/>
    <cellStyle name="Total 7 3" xfId="57443" xr:uid="{00000000-0005-0000-0000-000065E00000}"/>
    <cellStyle name="Total 7 3 2" xfId="57444" xr:uid="{00000000-0005-0000-0000-000066E00000}"/>
    <cellStyle name="Total 7 3 3" xfId="57445" xr:uid="{00000000-0005-0000-0000-000067E00000}"/>
    <cellStyle name="Total 7 4" xfId="57446" xr:uid="{00000000-0005-0000-0000-000068E00000}"/>
    <cellStyle name="Total 7 5" xfId="57447" xr:uid="{00000000-0005-0000-0000-000069E00000}"/>
    <cellStyle name="Total 8" xfId="57448" xr:uid="{00000000-0005-0000-0000-00006AE00000}"/>
    <cellStyle name="Total 8 2" xfId="57449" xr:uid="{00000000-0005-0000-0000-00006BE00000}"/>
    <cellStyle name="Total 8 2 2" xfId="57450" xr:uid="{00000000-0005-0000-0000-00006CE00000}"/>
    <cellStyle name="Total 8 2 3" xfId="57451" xr:uid="{00000000-0005-0000-0000-00006DE00000}"/>
    <cellStyle name="Total 8 3" xfId="57452" xr:uid="{00000000-0005-0000-0000-00006EE00000}"/>
    <cellStyle name="Total 8 3 2" xfId="57453" xr:uid="{00000000-0005-0000-0000-00006FE00000}"/>
    <cellStyle name="Total 8 3 3" xfId="57454" xr:uid="{00000000-0005-0000-0000-000070E00000}"/>
    <cellStyle name="Total 8 4" xfId="57455" xr:uid="{00000000-0005-0000-0000-000071E00000}"/>
    <cellStyle name="Total 8 5" xfId="57456" xr:uid="{00000000-0005-0000-0000-000072E00000}"/>
    <cellStyle name="Total 9" xfId="57457" xr:uid="{00000000-0005-0000-0000-000073E00000}"/>
    <cellStyle name="Total 9 2" xfId="57458" xr:uid="{00000000-0005-0000-0000-000074E00000}"/>
    <cellStyle name="Total 9 2 2" xfId="57459" xr:uid="{00000000-0005-0000-0000-000075E00000}"/>
    <cellStyle name="Total 9 2 3" xfId="57460" xr:uid="{00000000-0005-0000-0000-000076E00000}"/>
    <cellStyle name="Total 9 3" xfId="57461" xr:uid="{00000000-0005-0000-0000-000077E00000}"/>
    <cellStyle name="Total 9 3 2" xfId="57462" xr:uid="{00000000-0005-0000-0000-000078E00000}"/>
    <cellStyle name="Total 9 3 3" xfId="57463" xr:uid="{00000000-0005-0000-0000-000079E00000}"/>
    <cellStyle name="Total 9 4" xfId="57464" xr:uid="{00000000-0005-0000-0000-00007AE00000}"/>
    <cellStyle name="Total 9 5" xfId="57465" xr:uid="{00000000-0005-0000-0000-00007BE00000}"/>
    <cellStyle name="Total_Arkusz1" xfId="57466" xr:uid="{00000000-0005-0000-0000-00007CE00000}"/>
    <cellStyle name="Tusen N" xfId="57467" xr:uid="{00000000-0005-0000-0000-00007DE00000}"/>
    <cellStyle name="Tusen N 2" xfId="57468" xr:uid="{00000000-0005-0000-0000-00007EE00000}"/>
    <cellStyle name="Tusental (0)_Acc judge 0204" xfId="57469" xr:uid="{00000000-0005-0000-0000-00007FE00000}"/>
    <cellStyle name="Tusental N" xfId="57470" xr:uid="{00000000-0005-0000-0000-000080E00000}"/>
    <cellStyle name="Tusental_Årsredovisning" xfId="57471" xr:uid="{00000000-0005-0000-0000-000081E00000}"/>
    <cellStyle name="Ty" xfId="57472" xr:uid="{00000000-0005-0000-0000-000082E00000}"/>
    <cellStyle name="Tytuł 10" xfId="57473" xr:uid="{00000000-0005-0000-0000-000083E00000}"/>
    <cellStyle name="Tytuł 11" xfId="57474" xr:uid="{00000000-0005-0000-0000-000084E00000}"/>
    <cellStyle name="Tytuł 2" xfId="57475" xr:uid="{00000000-0005-0000-0000-000085E00000}"/>
    <cellStyle name="Tytuł 2 10" xfId="57476" xr:uid="{00000000-0005-0000-0000-000086E00000}"/>
    <cellStyle name="Tytuł 2 11" xfId="57477" xr:uid="{00000000-0005-0000-0000-000087E00000}"/>
    <cellStyle name="Tytuł 2 2" xfId="57478" xr:uid="{00000000-0005-0000-0000-000088E00000}"/>
    <cellStyle name="Tytuł 2 2 2" xfId="57479" xr:uid="{00000000-0005-0000-0000-000089E00000}"/>
    <cellStyle name="Tytuł 2 2 3" xfId="57480" xr:uid="{00000000-0005-0000-0000-00008AE00000}"/>
    <cellStyle name="Tytuł 2 2 4" xfId="57481" xr:uid="{00000000-0005-0000-0000-00008BE00000}"/>
    <cellStyle name="Tytuł 2 3" xfId="57482" xr:uid="{00000000-0005-0000-0000-00008CE00000}"/>
    <cellStyle name="Tytuł 2 3 2" xfId="57483" xr:uid="{00000000-0005-0000-0000-00008DE00000}"/>
    <cellStyle name="Tytuł 2 4" xfId="57484" xr:uid="{00000000-0005-0000-0000-00008EE00000}"/>
    <cellStyle name="Tytuł 2 4 2" xfId="57485" xr:uid="{00000000-0005-0000-0000-00008FE00000}"/>
    <cellStyle name="Tytuł 2 5" xfId="57486" xr:uid="{00000000-0005-0000-0000-000090E00000}"/>
    <cellStyle name="Tytuł 2 5 2" xfId="57487" xr:uid="{00000000-0005-0000-0000-000091E00000}"/>
    <cellStyle name="Tytuł 2 6" xfId="57488" xr:uid="{00000000-0005-0000-0000-000092E00000}"/>
    <cellStyle name="Tytuł 2 6 2" xfId="57489" xr:uid="{00000000-0005-0000-0000-000093E00000}"/>
    <cellStyle name="Tytuł 2 7" xfId="57490" xr:uid="{00000000-0005-0000-0000-000094E00000}"/>
    <cellStyle name="Tytuł 2 7 2" xfId="57491" xr:uid="{00000000-0005-0000-0000-000095E00000}"/>
    <cellStyle name="Tytuł 2 8" xfId="57492" xr:uid="{00000000-0005-0000-0000-000096E00000}"/>
    <cellStyle name="Tytuł 2 8 2" xfId="57493" xr:uid="{00000000-0005-0000-0000-000097E00000}"/>
    <cellStyle name="Tytuł 2 9" xfId="57494" xr:uid="{00000000-0005-0000-0000-000098E00000}"/>
    <cellStyle name="Tytuł 2 9 2" xfId="57495" xr:uid="{00000000-0005-0000-0000-000099E00000}"/>
    <cellStyle name="Tytuł 3" xfId="57496" xr:uid="{00000000-0005-0000-0000-00009AE00000}"/>
    <cellStyle name="Tytuł 3 2" xfId="57497" xr:uid="{00000000-0005-0000-0000-00009BE00000}"/>
    <cellStyle name="Tytuł 3 3" xfId="57498" xr:uid="{00000000-0005-0000-0000-00009CE00000}"/>
    <cellStyle name="Tytuł 3 4" xfId="57499" xr:uid="{00000000-0005-0000-0000-00009DE00000}"/>
    <cellStyle name="Tytuł 4" xfId="57500" xr:uid="{00000000-0005-0000-0000-00009EE00000}"/>
    <cellStyle name="Tytuł 4 2" xfId="57501" xr:uid="{00000000-0005-0000-0000-00009FE00000}"/>
    <cellStyle name="Tytuł 4 2 2" xfId="57502" xr:uid="{00000000-0005-0000-0000-0000A0E00000}"/>
    <cellStyle name="Tytuł 4 2 3" xfId="57503" xr:uid="{00000000-0005-0000-0000-0000A1E00000}"/>
    <cellStyle name="Tytuł 4 3" xfId="57504" xr:uid="{00000000-0005-0000-0000-0000A2E00000}"/>
    <cellStyle name="Tytuł 4 3 2" xfId="57505" xr:uid="{00000000-0005-0000-0000-0000A3E00000}"/>
    <cellStyle name="Tytuł 4 4" xfId="57506" xr:uid="{00000000-0005-0000-0000-0000A4E00000}"/>
    <cellStyle name="Tytuł 5" xfId="57507" xr:uid="{00000000-0005-0000-0000-0000A5E00000}"/>
    <cellStyle name="Tytuł 5 2" xfId="57508" xr:uid="{00000000-0005-0000-0000-0000A6E00000}"/>
    <cellStyle name="Tytuł 5 2 2" xfId="57509" xr:uid="{00000000-0005-0000-0000-0000A7E00000}"/>
    <cellStyle name="Tytuł 5 3" xfId="57510" xr:uid="{00000000-0005-0000-0000-0000A8E00000}"/>
    <cellStyle name="Tytuł 5 4" xfId="57511" xr:uid="{00000000-0005-0000-0000-0000A9E00000}"/>
    <cellStyle name="Tytuł 6" xfId="57512" xr:uid="{00000000-0005-0000-0000-0000AAE00000}"/>
    <cellStyle name="Tytuł 6 2" xfId="57513" xr:uid="{00000000-0005-0000-0000-0000ABE00000}"/>
    <cellStyle name="Tytuł 6 3" xfId="57514" xr:uid="{00000000-0005-0000-0000-0000ACE00000}"/>
    <cellStyle name="Tytuł 7" xfId="57515" xr:uid="{00000000-0005-0000-0000-0000ADE00000}"/>
    <cellStyle name="Tytuł 7 2" xfId="57516" xr:uid="{00000000-0005-0000-0000-0000AEE00000}"/>
    <cellStyle name="Tytuł 8" xfId="57517" xr:uid="{00000000-0005-0000-0000-0000AFE00000}"/>
    <cellStyle name="Tytuł 8 2" xfId="57518" xr:uid="{00000000-0005-0000-0000-0000B0E00000}"/>
    <cellStyle name="Tytuł 9" xfId="57519" xr:uid="{00000000-0005-0000-0000-0000B1E00000}"/>
    <cellStyle name="Tytuł 9 2" xfId="57520" xr:uid="{00000000-0005-0000-0000-0000B2E00000}"/>
    <cellStyle name="Unprot" xfId="57521" xr:uid="{00000000-0005-0000-0000-0000B3E00000}"/>
    <cellStyle name="Unprot$" xfId="57522" xr:uid="{00000000-0005-0000-0000-0000B4E00000}"/>
    <cellStyle name="Unprotect" xfId="57523" xr:uid="{00000000-0005-0000-0000-0000B5E00000}"/>
    <cellStyle name="Uwa" xfId="57524" xr:uid="{00000000-0005-0000-0000-0000B6E00000}"/>
    <cellStyle name="Uwa 2" xfId="57525" xr:uid="{00000000-0005-0000-0000-0000B7E00000}"/>
    <cellStyle name="Uwaga 10" xfId="57526" xr:uid="{00000000-0005-0000-0000-0000B8E00000}"/>
    <cellStyle name="Uwaga 10 2" xfId="57527" xr:uid="{00000000-0005-0000-0000-0000B9E00000}"/>
    <cellStyle name="Uwaga 10 2 2" xfId="57528" xr:uid="{00000000-0005-0000-0000-0000BAE00000}"/>
    <cellStyle name="Uwaga 10 2 3" xfId="57529" xr:uid="{00000000-0005-0000-0000-0000BBE00000}"/>
    <cellStyle name="Uwaga 10 2 4" xfId="57530" xr:uid="{00000000-0005-0000-0000-0000BCE00000}"/>
    <cellStyle name="Uwaga 10 3" xfId="57531" xr:uid="{00000000-0005-0000-0000-0000BDE00000}"/>
    <cellStyle name="Uwaga 10 3 2" xfId="57532" xr:uid="{00000000-0005-0000-0000-0000BEE00000}"/>
    <cellStyle name="Uwaga 10 3 3" xfId="57533" xr:uid="{00000000-0005-0000-0000-0000BFE00000}"/>
    <cellStyle name="Uwaga 10 4" xfId="57534" xr:uid="{00000000-0005-0000-0000-0000C0E00000}"/>
    <cellStyle name="Uwaga 10 5" xfId="57535" xr:uid="{00000000-0005-0000-0000-0000C1E00000}"/>
    <cellStyle name="Uwaga 11" xfId="57536" xr:uid="{00000000-0005-0000-0000-0000C2E00000}"/>
    <cellStyle name="Uwaga 11 2" xfId="57537" xr:uid="{00000000-0005-0000-0000-0000C3E00000}"/>
    <cellStyle name="Uwaga 11 2 2" xfId="57538" xr:uid="{00000000-0005-0000-0000-0000C4E00000}"/>
    <cellStyle name="Uwaga 11 2 3" xfId="57539" xr:uid="{00000000-0005-0000-0000-0000C5E00000}"/>
    <cellStyle name="Uwaga 11 3" xfId="57540" xr:uid="{00000000-0005-0000-0000-0000C6E00000}"/>
    <cellStyle name="Uwaga 11 3 2" xfId="57541" xr:uid="{00000000-0005-0000-0000-0000C7E00000}"/>
    <cellStyle name="Uwaga 11 3 3" xfId="57542" xr:uid="{00000000-0005-0000-0000-0000C8E00000}"/>
    <cellStyle name="Uwaga 11 4" xfId="57543" xr:uid="{00000000-0005-0000-0000-0000C9E00000}"/>
    <cellStyle name="Uwaga 11 5" xfId="57544" xr:uid="{00000000-0005-0000-0000-0000CAE00000}"/>
    <cellStyle name="Uwaga 11 6" xfId="57545" xr:uid="{00000000-0005-0000-0000-0000CBE00000}"/>
    <cellStyle name="Uwaga 12" xfId="57546" xr:uid="{00000000-0005-0000-0000-0000CCE00000}"/>
    <cellStyle name="Uwaga 12 2" xfId="57547" xr:uid="{00000000-0005-0000-0000-0000CDE00000}"/>
    <cellStyle name="Uwaga 12 2 2" xfId="57548" xr:uid="{00000000-0005-0000-0000-0000CEE00000}"/>
    <cellStyle name="Uwaga 12 2 3" xfId="57549" xr:uid="{00000000-0005-0000-0000-0000CFE00000}"/>
    <cellStyle name="Uwaga 12 3" xfId="57550" xr:uid="{00000000-0005-0000-0000-0000D0E00000}"/>
    <cellStyle name="Uwaga 12 3 2" xfId="57551" xr:uid="{00000000-0005-0000-0000-0000D1E00000}"/>
    <cellStyle name="Uwaga 12 3 3" xfId="57552" xr:uid="{00000000-0005-0000-0000-0000D2E00000}"/>
    <cellStyle name="Uwaga 12 4" xfId="57553" xr:uid="{00000000-0005-0000-0000-0000D3E00000}"/>
    <cellStyle name="Uwaga 12 5" xfId="57554" xr:uid="{00000000-0005-0000-0000-0000D4E00000}"/>
    <cellStyle name="Uwaga 13" xfId="57555" xr:uid="{00000000-0005-0000-0000-0000D5E00000}"/>
    <cellStyle name="Uwaga 13 2" xfId="57556" xr:uid="{00000000-0005-0000-0000-0000D6E00000}"/>
    <cellStyle name="Uwaga 13 2 2" xfId="57557" xr:uid="{00000000-0005-0000-0000-0000D7E00000}"/>
    <cellStyle name="Uwaga 13 2 3" xfId="57558" xr:uid="{00000000-0005-0000-0000-0000D8E00000}"/>
    <cellStyle name="Uwaga 13 3" xfId="57559" xr:uid="{00000000-0005-0000-0000-0000D9E00000}"/>
    <cellStyle name="Uwaga 13 3 2" xfId="57560" xr:uid="{00000000-0005-0000-0000-0000DAE00000}"/>
    <cellStyle name="Uwaga 13 3 3" xfId="57561" xr:uid="{00000000-0005-0000-0000-0000DBE00000}"/>
    <cellStyle name="Uwaga 13 4" xfId="57562" xr:uid="{00000000-0005-0000-0000-0000DCE00000}"/>
    <cellStyle name="Uwaga 13 5" xfId="57563" xr:uid="{00000000-0005-0000-0000-0000DDE00000}"/>
    <cellStyle name="Uwaga 14" xfId="57564" xr:uid="{00000000-0005-0000-0000-0000DEE00000}"/>
    <cellStyle name="Uwaga 14 2" xfId="57565" xr:uid="{00000000-0005-0000-0000-0000DFE00000}"/>
    <cellStyle name="Uwaga 14 2 2" xfId="57566" xr:uid="{00000000-0005-0000-0000-0000E0E00000}"/>
    <cellStyle name="Uwaga 14 2 3" xfId="57567" xr:uid="{00000000-0005-0000-0000-0000E1E00000}"/>
    <cellStyle name="Uwaga 14 3" xfId="57568" xr:uid="{00000000-0005-0000-0000-0000E2E00000}"/>
    <cellStyle name="Uwaga 14 3 2" xfId="57569" xr:uid="{00000000-0005-0000-0000-0000E3E00000}"/>
    <cellStyle name="Uwaga 14 3 3" xfId="57570" xr:uid="{00000000-0005-0000-0000-0000E4E00000}"/>
    <cellStyle name="Uwaga 14 4" xfId="57571" xr:uid="{00000000-0005-0000-0000-0000E5E00000}"/>
    <cellStyle name="Uwaga 14 5" xfId="57572" xr:uid="{00000000-0005-0000-0000-0000E6E00000}"/>
    <cellStyle name="Uwaga 15" xfId="57573" xr:uid="{00000000-0005-0000-0000-0000E7E00000}"/>
    <cellStyle name="Uwaga 15 2" xfId="57574" xr:uid="{00000000-0005-0000-0000-0000E8E00000}"/>
    <cellStyle name="Uwaga 15 2 2" xfId="57575" xr:uid="{00000000-0005-0000-0000-0000E9E00000}"/>
    <cellStyle name="Uwaga 15 2 3" xfId="57576" xr:uid="{00000000-0005-0000-0000-0000EAE00000}"/>
    <cellStyle name="Uwaga 15 3" xfId="57577" xr:uid="{00000000-0005-0000-0000-0000EBE00000}"/>
    <cellStyle name="Uwaga 15 3 2" xfId="57578" xr:uid="{00000000-0005-0000-0000-0000ECE00000}"/>
    <cellStyle name="Uwaga 15 3 3" xfId="57579" xr:uid="{00000000-0005-0000-0000-0000EDE00000}"/>
    <cellStyle name="Uwaga 15 4" xfId="57580" xr:uid="{00000000-0005-0000-0000-0000EEE00000}"/>
    <cellStyle name="Uwaga 15 5" xfId="57581" xr:uid="{00000000-0005-0000-0000-0000EFE00000}"/>
    <cellStyle name="Uwaga 16" xfId="57582" xr:uid="{00000000-0005-0000-0000-0000F0E00000}"/>
    <cellStyle name="Uwaga 16 2" xfId="57583" xr:uid="{00000000-0005-0000-0000-0000F1E00000}"/>
    <cellStyle name="Uwaga 16 2 2" xfId="57584" xr:uid="{00000000-0005-0000-0000-0000F2E00000}"/>
    <cellStyle name="Uwaga 16 2 3" xfId="57585" xr:uid="{00000000-0005-0000-0000-0000F3E00000}"/>
    <cellStyle name="Uwaga 16 3" xfId="57586" xr:uid="{00000000-0005-0000-0000-0000F4E00000}"/>
    <cellStyle name="Uwaga 16 3 2" xfId="57587" xr:uid="{00000000-0005-0000-0000-0000F5E00000}"/>
    <cellStyle name="Uwaga 16 3 3" xfId="57588" xr:uid="{00000000-0005-0000-0000-0000F6E00000}"/>
    <cellStyle name="Uwaga 16 4" xfId="57589" xr:uid="{00000000-0005-0000-0000-0000F7E00000}"/>
    <cellStyle name="Uwaga 16 5" xfId="57590" xr:uid="{00000000-0005-0000-0000-0000F8E00000}"/>
    <cellStyle name="Uwaga 17" xfId="57591" xr:uid="{00000000-0005-0000-0000-0000F9E00000}"/>
    <cellStyle name="Uwaga 17 2" xfId="57592" xr:uid="{00000000-0005-0000-0000-0000FAE00000}"/>
    <cellStyle name="Uwaga 17 2 2" xfId="57593" xr:uid="{00000000-0005-0000-0000-0000FBE00000}"/>
    <cellStyle name="Uwaga 17 2 3" xfId="57594" xr:uid="{00000000-0005-0000-0000-0000FCE00000}"/>
    <cellStyle name="Uwaga 17 3" xfId="57595" xr:uid="{00000000-0005-0000-0000-0000FDE00000}"/>
    <cellStyle name="Uwaga 17 3 2" xfId="57596" xr:uid="{00000000-0005-0000-0000-0000FEE00000}"/>
    <cellStyle name="Uwaga 17 3 3" xfId="57597" xr:uid="{00000000-0005-0000-0000-0000FFE00000}"/>
    <cellStyle name="Uwaga 17 4" xfId="57598" xr:uid="{00000000-0005-0000-0000-000000E10000}"/>
    <cellStyle name="Uwaga 17 5" xfId="57599" xr:uid="{00000000-0005-0000-0000-000001E10000}"/>
    <cellStyle name="Uwaga 18" xfId="57600" xr:uid="{00000000-0005-0000-0000-000002E10000}"/>
    <cellStyle name="Uwaga 18 2" xfId="57601" xr:uid="{00000000-0005-0000-0000-000003E10000}"/>
    <cellStyle name="Uwaga 18 2 2" xfId="57602" xr:uid="{00000000-0005-0000-0000-000004E10000}"/>
    <cellStyle name="Uwaga 18 2 3" xfId="57603" xr:uid="{00000000-0005-0000-0000-000005E10000}"/>
    <cellStyle name="Uwaga 18 3" xfId="57604" xr:uid="{00000000-0005-0000-0000-000006E10000}"/>
    <cellStyle name="Uwaga 18 3 2" xfId="57605" xr:uid="{00000000-0005-0000-0000-000007E10000}"/>
    <cellStyle name="Uwaga 18 3 3" xfId="57606" xr:uid="{00000000-0005-0000-0000-000008E10000}"/>
    <cellStyle name="Uwaga 18 4" xfId="57607" xr:uid="{00000000-0005-0000-0000-000009E10000}"/>
    <cellStyle name="Uwaga 18 5" xfId="57608" xr:uid="{00000000-0005-0000-0000-00000AE10000}"/>
    <cellStyle name="Uwaga 19" xfId="57609" xr:uid="{00000000-0005-0000-0000-00000BE10000}"/>
    <cellStyle name="Uwaga 19 2" xfId="57610" xr:uid="{00000000-0005-0000-0000-00000CE10000}"/>
    <cellStyle name="Uwaga 19 2 2" xfId="57611" xr:uid="{00000000-0005-0000-0000-00000DE10000}"/>
    <cellStyle name="Uwaga 19 2 3" xfId="57612" xr:uid="{00000000-0005-0000-0000-00000EE10000}"/>
    <cellStyle name="Uwaga 19 3" xfId="57613" xr:uid="{00000000-0005-0000-0000-00000FE10000}"/>
    <cellStyle name="Uwaga 19 3 2" xfId="57614" xr:uid="{00000000-0005-0000-0000-000010E10000}"/>
    <cellStyle name="Uwaga 19 3 3" xfId="57615" xr:uid="{00000000-0005-0000-0000-000011E10000}"/>
    <cellStyle name="Uwaga 19 4" xfId="57616" xr:uid="{00000000-0005-0000-0000-000012E10000}"/>
    <cellStyle name="Uwaga 19 5" xfId="57617" xr:uid="{00000000-0005-0000-0000-000013E10000}"/>
    <cellStyle name="Uwaga 2" xfId="57618" xr:uid="{00000000-0005-0000-0000-000014E10000}"/>
    <cellStyle name="Uwaga 2 10" xfId="57619" xr:uid="{00000000-0005-0000-0000-000015E10000}"/>
    <cellStyle name="Uwaga 2 10 2" xfId="57620" xr:uid="{00000000-0005-0000-0000-000016E10000}"/>
    <cellStyle name="Uwaga 2 10 2 2" xfId="57621" xr:uid="{00000000-0005-0000-0000-000017E10000}"/>
    <cellStyle name="Uwaga 2 10 2 3" xfId="57622" xr:uid="{00000000-0005-0000-0000-000018E10000}"/>
    <cellStyle name="Uwaga 2 10 2 4" xfId="57623" xr:uid="{00000000-0005-0000-0000-000019E10000}"/>
    <cellStyle name="Uwaga 2 10 2 5" xfId="57624" xr:uid="{00000000-0005-0000-0000-00001AE10000}"/>
    <cellStyle name="Uwaga 2 10 3" xfId="57625" xr:uid="{00000000-0005-0000-0000-00001BE10000}"/>
    <cellStyle name="Uwaga 2 10 3 2" xfId="57626" xr:uid="{00000000-0005-0000-0000-00001CE10000}"/>
    <cellStyle name="Uwaga 2 10 3 3" xfId="57627" xr:uid="{00000000-0005-0000-0000-00001DE10000}"/>
    <cellStyle name="Uwaga 2 10 3 4" xfId="57628" xr:uid="{00000000-0005-0000-0000-00001EE10000}"/>
    <cellStyle name="Uwaga 2 10 4" xfId="57629" xr:uid="{00000000-0005-0000-0000-00001FE10000}"/>
    <cellStyle name="Uwaga 2 10 4 2" xfId="57630" xr:uid="{00000000-0005-0000-0000-000020E10000}"/>
    <cellStyle name="Uwaga 2 10 5" xfId="57631" xr:uid="{00000000-0005-0000-0000-000021E10000}"/>
    <cellStyle name="Uwaga 2 11" xfId="57632" xr:uid="{00000000-0005-0000-0000-000022E10000}"/>
    <cellStyle name="Uwaga 2 11 2" xfId="57633" xr:uid="{00000000-0005-0000-0000-000023E10000}"/>
    <cellStyle name="Uwaga 2 11 2 2" xfId="57634" xr:uid="{00000000-0005-0000-0000-000024E10000}"/>
    <cellStyle name="Uwaga 2 11 2 3" xfId="57635" xr:uid="{00000000-0005-0000-0000-000025E10000}"/>
    <cellStyle name="Uwaga 2 11 2 4" xfId="57636" xr:uid="{00000000-0005-0000-0000-000026E10000}"/>
    <cellStyle name="Uwaga 2 11 3" xfId="57637" xr:uid="{00000000-0005-0000-0000-000027E10000}"/>
    <cellStyle name="Uwaga 2 11 3 2" xfId="57638" xr:uid="{00000000-0005-0000-0000-000028E10000}"/>
    <cellStyle name="Uwaga 2 11 3 3" xfId="57639" xr:uid="{00000000-0005-0000-0000-000029E10000}"/>
    <cellStyle name="Uwaga 2 11 4" xfId="57640" xr:uid="{00000000-0005-0000-0000-00002AE10000}"/>
    <cellStyle name="Uwaga 2 11 5" xfId="57641" xr:uid="{00000000-0005-0000-0000-00002BE10000}"/>
    <cellStyle name="Uwaga 2 11 6" xfId="57642" xr:uid="{00000000-0005-0000-0000-00002CE10000}"/>
    <cellStyle name="Uwaga 2 12" xfId="57643" xr:uid="{00000000-0005-0000-0000-00002DE10000}"/>
    <cellStyle name="Uwaga 2 12 2" xfId="57644" xr:uid="{00000000-0005-0000-0000-00002EE10000}"/>
    <cellStyle name="Uwaga 2 12 2 2" xfId="57645" xr:uid="{00000000-0005-0000-0000-00002FE10000}"/>
    <cellStyle name="Uwaga 2 12 2 3" xfId="57646" xr:uid="{00000000-0005-0000-0000-000030E10000}"/>
    <cellStyle name="Uwaga 2 12 2 4" xfId="57647" xr:uid="{00000000-0005-0000-0000-000031E10000}"/>
    <cellStyle name="Uwaga 2 12 3" xfId="57648" xr:uid="{00000000-0005-0000-0000-000032E10000}"/>
    <cellStyle name="Uwaga 2 12 3 2" xfId="57649" xr:uid="{00000000-0005-0000-0000-000033E10000}"/>
    <cellStyle name="Uwaga 2 12 3 3" xfId="57650" xr:uid="{00000000-0005-0000-0000-000034E10000}"/>
    <cellStyle name="Uwaga 2 12 4" xfId="57651" xr:uid="{00000000-0005-0000-0000-000035E10000}"/>
    <cellStyle name="Uwaga 2 12 5" xfId="57652" xr:uid="{00000000-0005-0000-0000-000036E10000}"/>
    <cellStyle name="Uwaga 2 12 6" xfId="57653" xr:uid="{00000000-0005-0000-0000-000037E10000}"/>
    <cellStyle name="Uwaga 2 13" xfId="57654" xr:uid="{00000000-0005-0000-0000-000038E10000}"/>
    <cellStyle name="Uwaga 2 13 2" xfId="57655" xr:uid="{00000000-0005-0000-0000-000039E10000}"/>
    <cellStyle name="Uwaga 2 13 2 2" xfId="57656" xr:uid="{00000000-0005-0000-0000-00003AE10000}"/>
    <cellStyle name="Uwaga 2 13 2 3" xfId="57657" xr:uid="{00000000-0005-0000-0000-00003BE10000}"/>
    <cellStyle name="Uwaga 2 13 3" xfId="57658" xr:uid="{00000000-0005-0000-0000-00003CE10000}"/>
    <cellStyle name="Uwaga 2 13 3 2" xfId="57659" xr:uid="{00000000-0005-0000-0000-00003DE10000}"/>
    <cellStyle name="Uwaga 2 13 3 3" xfId="57660" xr:uid="{00000000-0005-0000-0000-00003EE10000}"/>
    <cellStyle name="Uwaga 2 13 4" xfId="57661" xr:uid="{00000000-0005-0000-0000-00003FE10000}"/>
    <cellStyle name="Uwaga 2 13 5" xfId="57662" xr:uid="{00000000-0005-0000-0000-000040E10000}"/>
    <cellStyle name="Uwaga 2 13 6" xfId="57663" xr:uid="{00000000-0005-0000-0000-000041E10000}"/>
    <cellStyle name="Uwaga 2 14" xfId="57664" xr:uid="{00000000-0005-0000-0000-000042E10000}"/>
    <cellStyle name="Uwaga 2 14 2" xfId="57665" xr:uid="{00000000-0005-0000-0000-000043E10000}"/>
    <cellStyle name="Uwaga 2 14 2 2" xfId="57666" xr:uid="{00000000-0005-0000-0000-000044E10000}"/>
    <cellStyle name="Uwaga 2 14 2 3" xfId="57667" xr:uid="{00000000-0005-0000-0000-000045E10000}"/>
    <cellStyle name="Uwaga 2 14 3" xfId="57668" xr:uid="{00000000-0005-0000-0000-000046E10000}"/>
    <cellStyle name="Uwaga 2 14 3 2" xfId="57669" xr:uid="{00000000-0005-0000-0000-000047E10000}"/>
    <cellStyle name="Uwaga 2 14 3 3" xfId="57670" xr:uid="{00000000-0005-0000-0000-000048E10000}"/>
    <cellStyle name="Uwaga 2 14 4" xfId="57671" xr:uid="{00000000-0005-0000-0000-000049E10000}"/>
    <cellStyle name="Uwaga 2 14 5" xfId="57672" xr:uid="{00000000-0005-0000-0000-00004AE10000}"/>
    <cellStyle name="Uwaga 2 15" xfId="57673" xr:uid="{00000000-0005-0000-0000-00004BE10000}"/>
    <cellStyle name="Uwaga 2 15 2" xfId="57674" xr:uid="{00000000-0005-0000-0000-00004CE10000}"/>
    <cellStyle name="Uwaga 2 15 2 2" xfId="57675" xr:uid="{00000000-0005-0000-0000-00004DE10000}"/>
    <cellStyle name="Uwaga 2 15 2 3" xfId="57676" xr:uid="{00000000-0005-0000-0000-00004EE10000}"/>
    <cellStyle name="Uwaga 2 15 3" xfId="57677" xr:uid="{00000000-0005-0000-0000-00004FE10000}"/>
    <cellStyle name="Uwaga 2 15 3 2" xfId="57678" xr:uid="{00000000-0005-0000-0000-000050E10000}"/>
    <cellStyle name="Uwaga 2 15 3 3" xfId="57679" xr:uid="{00000000-0005-0000-0000-000051E10000}"/>
    <cellStyle name="Uwaga 2 15 4" xfId="57680" xr:uid="{00000000-0005-0000-0000-000052E10000}"/>
    <cellStyle name="Uwaga 2 15 5" xfId="57681" xr:uid="{00000000-0005-0000-0000-000053E10000}"/>
    <cellStyle name="Uwaga 2 16" xfId="57682" xr:uid="{00000000-0005-0000-0000-000054E10000}"/>
    <cellStyle name="Uwaga 2 16 2" xfId="57683" xr:uid="{00000000-0005-0000-0000-000055E10000}"/>
    <cellStyle name="Uwaga 2 16 2 2" xfId="57684" xr:uid="{00000000-0005-0000-0000-000056E10000}"/>
    <cellStyle name="Uwaga 2 16 2 3" xfId="57685" xr:uid="{00000000-0005-0000-0000-000057E10000}"/>
    <cellStyle name="Uwaga 2 16 3" xfId="57686" xr:uid="{00000000-0005-0000-0000-000058E10000}"/>
    <cellStyle name="Uwaga 2 16 3 2" xfId="57687" xr:uid="{00000000-0005-0000-0000-000059E10000}"/>
    <cellStyle name="Uwaga 2 16 3 3" xfId="57688" xr:uid="{00000000-0005-0000-0000-00005AE10000}"/>
    <cellStyle name="Uwaga 2 16 4" xfId="57689" xr:uid="{00000000-0005-0000-0000-00005BE10000}"/>
    <cellStyle name="Uwaga 2 16 5" xfId="57690" xr:uid="{00000000-0005-0000-0000-00005CE10000}"/>
    <cellStyle name="Uwaga 2 17" xfId="57691" xr:uid="{00000000-0005-0000-0000-00005DE10000}"/>
    <cellStyle name="Uwaga 2 17 2" xfId="57692" xr:uid="{00000000-0005-0000-0000-00005EE10000}"/>
    <cellStyle name="Uwaga 2 17 2 2" xfId="57693" xr:uid="{00000000-0005-0000-0000-00005FE10000}"/>
    <cellStyle name="Uwaga 2 17 2 3" xfId="57694" xr:uid="{00000000-0005-0000-0000-000060E10000}"/>
    <cellStyle name="Uwaga 2 17 3" xfId="57695" xr:uid="{00000000-0005-0000-0000-000061E10000}"/>
    <cellStyle name="Uwaga 2 17 3 2" xfId="57696" xr:uid="{00000000-0005-0000-0000-000062E10000}"/>
    <cellStyle name="Uwaga 2 17 3 3" xfId="57697" xr:uid="{00000000-0005-0000-0000-000063E10000}"/>
    <cellStyle name="Uwaga 2 17 4" xfId="57698" xr:uid="{00000000-0005-0000-0000-000064E10000}"/>
    <cellStyle name="Uwaga 2 17 5" xfId="57699" xr:uid="{00000000-0005-0000-0000-000065E10000}"/>
    <cellStyle name="Uwaga 2 18" xfId="57700" xr:uid="{00000000-0005-0000-0000-000066E10000}"/>
    <cellStyle name="Uwaga 2 18 2" xfId="57701" xr:uid="{00000000-0005-0000-0000-000067E10000}"/>
    <cellStyle name="Uwaga 2 18 2 2" xfId="57702" xr:uid="{00000000-0005-0000-0000-000068E10000}"/>
    <cellStyle name="Uwaga 2 18 2 3" xfId="57703" xr:uid="{00000000-0005-0000-0000-000069E10000}"/>
    <cellStyle name="Uwaga 2 18 3" xfId="57704" xr:uid="{00000000-0005-0000-0000-00006AE10000}"/>
    <cellStyle name="Uwaga 2 18 3 2" xfId="57705" xr:uid="{00000000-0005-0000-0000-00006BE10000}"/>
    <cellStyle name="Uwaga 2 18 3 3" xfId="57706" xr:uid="{00000000-0005-0000-0000-00006CE10000}"/>
    <cellStyle name="Uwaga 2 18 4" xfId="57707" xr:uid="{00000000-0005-0000-0000-00006DE10000}"/>
    <cellStyle name="Uwaga 2 18 5" xfId="57708" xr:uid="{00000000-0005-0000-0000-00006EE10000}"/>
    <cellStyle name="Uwaga 2 19" xfId="57709" xr:uid="{00000000-0005-0000-0000-00006FE10000}"/>
    <cellStyle name="Uwaga 2 19 2" xfId="57710" xr:uid="{00000000-0005-0000-0000-000070E10000}"/>
    <cellStyle name="Uwaga 2 19 2 2" xfId="57711" xr:uid="{00000000-0005-0000-0000-000071E10000}"/>
    <cellStyle name="Uwaga 2 19 2 3" xfId="57712" xr:uid="{00000000-0005-0000-0000-000072E10000}"/>
    <cellStyle name="Uwaga 2 19 3" xfId="57713" xr:uid="{00000000-0005-0000-0000-000073E10000}"/>
    <cellStyle name="Uwaga 2 19 3 2" xfId="57714" xr:uid="{00000000-0005-0000-0000-000074E10000}"/>
    <cellStyle name="Uwaga 2 19 3 3" xfId="57715" xr:uid="{00000000-0005-0000-0000-000075E10000}"/>
    <cellStyle name="Uwaga 2 19 4" xfId="57716" xr:uid="{00000000-0005-0000-0000-000076E10000}"/>
    <cellStyle name="Uwaga 2 19 5" xfId="57717" xr:uid="{00000000-0005-0000-0000-000077E10000}"/>
    <cellStyle name="Uwaga 2 2" xfId="57718" xr:uid="{00000000-0005-0000-0000-000078E10000}"/>
    <cellStyle name="Uwaga 2 2 10" xfId="57719" xr:uid="{00000000-0005-0000-0000-000079E10000}"/>
    <cellStyle name="Uwaga 2 2 10 2" xfId="57720" xr:uid="{00000000-0005-0000-0000-00007AE10000}"/>
    <cellStyle name="Uwaga 2 2 10 2 2" xfId="57721" xr:uid="{00000000-0005-0000-0000-00007BE10000}"/>
    <cellStyle name="Uwaga 2 2 10 2 3" xfId="57722" xr:uid="{00000000-0005-0000-0000-00007CE10000}"/>
    <cellStyle name="Uwaga 2 2 10 3" xfId="57723" xr:uid="{00000000-0005-0000-0000-00007DE10000}"/>
    <cellStyle name="Uwaga 2 2 10 3 2" xfId="57724" xr:uid="{00000000-0005-0000-0000-00007EE10000}"/>
    <cellStyle name="Uwaga 2 2 10 3 3" xfId="57725" xr:uid="{00000000-0005-0000-0000-00007FE10000}"/>
    <cellStyle name="Uwaga 2 2 10 4" xfId="57726" xr:uid="{00000000-0005-0000-0000-000080E10000}"/>
    <cellStyle name="Uwaga 2 2 10 5" xfId="57727" xr:uid="{00000000-0005-0000-0000-000081E10000}"/>
    <cellStyle name="Uwaga 2 2 11" xfId="57728" xr:uid="{00000000-0005-0000-0000-000082E10000}"/>
    <cellStyle name="Uwaga 2 2 11 2" xfId="57729" xr:uid="{00000000-0005-0000-0000-000083E10000}"/>
    <cellStyle name="Uwaga 2 2 11 2 2" xfId="57730" xr:uid="{00000000-0005-0000-0000-000084E10000}"/>
    <cellStyle name="Uwaga 2 2 11 2 3" xfId="57731" xr:uid="{00000000-0005-0000-0000-000085E10000}"/>
    <cellStyle name="Uwaga 2 2 11 3" xfId="57732" xr:uid="{00000000-0005-0000-0000-000086E10000}"/>
    <cellStyle name="Uwaga 2 2 11 3 2" xfId="57733" xr:uid="{00000000-0005-0000-0000-000087E10000}"/>
    <cellStyle name="Uwaga 2 2 11 3 3" xfId="57734" xr:uid="{00000000-0005-0000-0000-000088E10000}"/>
    <cellStyle name="Uwaga 2 2 11 4" xfId="57735" xr:uid="{00000000-0005-0000-0000-000089E10000}"/>
    <cellStyle name="Uwaga 2 2 11 5" xfId="57736" xr:uid="{00000000-0005-0000-0000-00008AE10000}"/>
    <cellStyle name="Uwaga 2 2 12" xfId="57737" xr:uid="{00000000-0005-0000-0000-00008BE10000}"/>
    <cellStyle name="Uwaga 2 2 12 2" xfId="57738" xr:uid="{00000000-0005-0000-0000-00008CE10000}"/>
    <cellStyle name="Uwaga 2 2 12 2 2" xfId="57739" xr:uid="{00000000-0005-0000-0000-00008DE10000}"/>
    <cellStyle name="Uwaga 2 2 12 2 3" xfId="57740" xr:uid="{00000000-0005-0000-0000-00008EE10000}"/>
    <cellStyle name="Uwaga 2 2 12 3" xfId="57741" xr:uid="{00000000-0005-0000-0000-00008FE10000}"/>
    <cellStyle name="Uwaga 2 2 12 3 2" xfId="57742" xr:uid="{00000000-0005-0000-0000-000090E10000}"/>
    <cellStyle name="Uwaga 2 2 12 3 3" xfId="57743" xr:uid="{00000000-0005-0000-0000-000091E10000}"/>
    <cellStyle name="Uwaga 2 2 12 4" xfId="57744" xr:uid="{00000000-0005-0000-0000-000092E10000}"/>
    <cellStyle name="Uwaga 2 2 12 5" xfId="57745" xr:uid="{00000000-0005-0000-0000-000093E10000}"/>
    <cellStyle name="Uwaga 2 2 13" xfId="57746" xr:uid="{00000000-0005-0000-0000-000094E10000}"/>
    <cellStyle name="Uwaga 2 2 13 2" xfId="57747" xr:uid="{00000000-0005-0000-0000-000095E10000}"/>
    <cellStyle name="Uwaga 2 2 13 2 2" xfId="57748" xr:uid="{00000000-0005-0000-0000-000096E10000}"/>
    <cellStyle name="Uwaga 2 2 13 2 3" xfId="57749" xr:uid="{00000000-0005-0000-0000-000097E10000}"/>
    <cellStyle name="Uwaga 2 2 13 3" xfId="57750" xr:uid="{00000000-0005-0000-0000-000098E10000}"/>
    <cellStyle name="Uwaga 2 2 13 3 2" xfId="57751" xr:uid="{00000000-0005-0000-0000-000099E10000}"/>
    <cellStyle name="Uwaga 2 2 13 3 3" xfId="57752" xr:uid="{00000000-0005-0000-0000-00009AE10000}"/>
    <cellStyle name="Uwaga 2 2 13 4" xfId="57753" xr:uid="{00000000-0005-0000-0000-00009BE10000}"/>
    <cellStyle name="Uwaga 2 2 13 5" xfId="57754" xr:uid="{00000000-0005-0000-0000-00009CE10000}"/>
    <cellStyle name="Uwaga 2 2 14" xfId="57755" xr:uid="{00000000-0005-0000-0000-00009DE10000}"/>
    <cellStyle name="Uwaga 2 2 14 2" xfId="57756" xr:uid="{00000000-0005-0000-0000-00009EE10000}"/>
    <cellStyle name="Uwaga 2 2 14 2 2" xfId="57757" xr:uid="{00000000-0005-0000-0000-00009FE10000}"/>
    <cellStyle name="Uwaga 2 2 14 2 3" xfId="57758" xr:uid="{00000000-0005-0000-0000-0000A0E10000}"/>
    <cellStyle name="Uwaga 2 2 14 3" xfId="57759" xr:uid="{00000000-0005-0000-0000-0000A1E10000}"/>
    <cellStyle name="Uwaga 2 2 14 3 2" xfId="57760" xr:uid="{00000000-0005-0000-0000-0000A2E10000}"/>
    <cellStyle name="Uwaga 2 2 14 3 3" xfId="57761" xr:uid="{00000000-0005-0000-0000-0000A3E10000}"/>
    <cellStyle name="Uwaga 2 2 14 4" xfId="57762" xr:uid="{00000000-0005-0000-0000-0000A4E10000}"/>
    <cellStyle name="Uwaga 2 2 14 5" xfId="57763" xr:uid="{00000000-0005-0000-0000-0000A5E10000}"/>
    <cellStyle name="Uwaga 2 2 15" xfId="57764" xr:uid="{00000000-0005-0000-0000-0000A6E10000}"/>
    <cellStyle name="Uwaga 2 2 15 2" xfId="57765" xr:uid="{00000000-0005-0000-0000-0000A7E10000}"/>
    <cellStyle name="Uwaga 2 2 15 2 2" xfId="57766" xr:uid="{00000000-0005-0000-0000-0000A8E10000}"/>
    <cellStyle name="Uwaga 2 2 15 2 3" xfId="57767" xr:uid="{00000000-0005-0000-0000-0000A9E10000}"/>
    <cellStyle name="Uwaga 2 2 15 3" xfId="57768" xr:uid="{00000000-0005-0000-0000-0000AAE10000}"/>
    <cellStyle name="Uwaga 2 2 15 3 2" xfId="57769" xr:uid="{00000000-0005-0000-0000-0000ABE10000}"/>
    <cellStyle name="Uwaga 2 2 15 3 3" xfId="57770" xr:uid="{00000000-0005-0000-0000-0000ACE10000}"/>
    <cellStyle name="Uwaga 2 2 15 4" xfId="57771" xr:uid="{00000000-0005-0000-0000-0000ADE10000}"/>
    <cellStyle name="Uwaga 2 2 15 5" xfId="57772" xr:uid="{00000000-0005-0000-0000-0000AEE10000}"/>
    <cellStyle name="Uwaga 2 2 16" xfId="57773" xr:uid="{00000000-0005-0000-0000-0000AFE10000}"/>
    <cellStyle name="Uwaga 2 2 16 2" xfId="57774" xr:uid="{00000000-0005-0000-0000-0000B0E10000}"/>
    <cellStyle name="Uwaga 2 2 16 2 2" xfId="57775" xr:uid="{00000000-0005-0000-0000-0000B1E10000}"/>
    <cellStyle name="Uwaga 2 2 16 2 3" xfId="57776" xr:uid="{00000000-0005-0000-0000-0000B2E10000}"/>
    <cellStyle name="Uwaga 2 2 16 3" xfId="57777" xr:uid="{00000000-0005-0000-0000-0000B3E10000}"/>
    <cellStyle name="Uwaga 2 2 16 3 2" xfId="57778" xr:uid="{00000000-0005-0000-0000-0000B4E10000}"/>
    <cellStyle name="Uwaga 2 2 16 3 3" xfId="57779" xr:uid="{00000000-0005-0000-0000-0000B5E10000}"/>
    <cellStyle name="Uwaga 2 2 16 4" xfId="57780" xr:uid="{00000000-0005-0000-0000-0000B6E10000}"/>
    <cellStyle name="Uwaga 2 2 16 5" xfId="57781" xr:uid="{00000000-0005-0000-0000-0000B7E10000}"/>
    <cellStyle name="Uwaga 2 2 17" xfId="57782" xr:uid="{00000000-0005-0000-0000-0000B8E10000}"/>
    <cellStyle name="Uwaga 2 2 17 2" xfId="57783" xr:uid="{00000000-0005-0000-0000-0000B9E10000}"/>
    <cellStyle name="Uwaga 2 2 17 2 2" xfId="57784" xr:uid="{00000000-0005-0000-0000-0000BAE10000}"/>
    <cellStyle name="Uwaga 2 2 17 2 3" xfId="57785" xr:uid="{00000000-0005-0000-0000-0000BBE10000}"/>
    <cellStyle name="Uwaga 2 2 17 3" xfId="57786" xr:uid="{00000000-0005-0000-0000-0000BCE10000}"/>
    <cellStyle name="Uwaga 2 2 17 3 2" xfId="57787" xr:uid="{00000000-0005-0000-0000-0000BDE10000}"/>
    <cellStyle name="Uwaga 2 2 17 3 3" xfId="57788" xr:uid="{00000000-0005-0000-0000-0000BEE10000}"/>
    <cellStyle name="Uwaga 2 2 17 4" xfId="57789" xr:uid="{00000000-0005-0000-0000-0000BFE10000}"/>
    <cellStyle name="Uwaga 2 2 17 5" xfId="57790" xr:uid="{00000000-0005-0000-0000-0000C0E10000}"/>
    <cellStyle name="Uwaga 2 2 18" xfId="57791" xr:uid="{00000000-0005-0000-0000-0000C1E10000}"/>
    <cellStyle name="Uwaga 2 2 18 2" xfId="57792" xr:uid="{00000000-0005-0000-0000-0000C2E10000}"/>
    <cellStyle name="Uwaga 2 2 18 2 2" xfId="57793" xr:uid="{00000000-0005-0000-0000-0000C3E10000}"/>
    <cellStyle name="Uwaga 2 2 18 2 3" xfId="57794" xr:uid="{00000000-0005-0000-0000-0000C4E10000}"/>
    <cellStyle name="Uwaga 2 2 18 3" xfId="57795" xr:uid="{00000000-0005-0000-0000-0000C5E10000}"/>
    <cellStyle name="Uwaga 2 2 18 3 2" xfId="57796" xr:uid="{00000000-0005-0000-0000-0000C6E10000}"/>
    <cellStyle name="Uwaga 2 2 18 3 3" xfId="57797" xr:uid="{00000000-0005-0000-0000-0000C7E10000}"/>
    <cellStyle name="Uwaga 2 2 18 4" xfId="57798" xr:uid="{00000000-0005-0000-0000-0000C8E10000}"/>
    <cellStyle name="Uwaga 2 2 18 5" xfId="57799" xr:uid="{00000000-0005-0000-0000-0000C9E10000}"/>
    <cellStyle name="Uwaga 2 2 19" xfId="57800" xr:uid="{00000000-0005-0000-0000-0000CAE10000}"/>
    <cellStyle name="Uwaga 2 2 19 2" xfId="57801" xr:uid="{00000000-0005-0000-0000-0000CBE10000}"/>
    <cellStyle name="Uwaga 2 2 19 2 2" xfId="57802" xr:uid="{00000000-0005-0000-0000-0000CCE10000}"/>
    <cellStyle name="Uwaga 2 2 19 2 3" xfId="57803" xr:uid="{00000000-0005-0000-0000-0000CDE10000}"/>
    <cellStyle name="Uwaga 2 2 19 3" xfId="57804" xr:uid="{00000000-0005-0000-0000-0000CEE10000}"/>
    <cellStyle name="Uwaga 2 2 19 3 2" xfId="57805" xr:uid="{00000000-0005-0000-0000-0000CFE10000}"/>
    <cellStyle name="Uwaga 2 2 19 3 3" xfId="57806" xr:uid="{00000000-0005-0000-0000-0000D0E10000}"/>
    <cellStyle name="Uwaga 2 2 19 4" xfId="57807" xr:uid="{00000000-0005-0000-0000-0000D1E10000}"/>
    <cellStyle name="Uwaga 2 2 19 5" xfId="57808" xr:uid="{00000000-0005-0000-0000-0000D2E10000}"/>
    <cellStyle name="Uwaga 2 2 2" xfId="57809" xr:uid="{00000000-0005-0000-0000-0000D3E10000}"/>
    <cellStyle name="Uwaga 2 2 2 2" xfId="57810" xr:uid="{00000000-0005-0000-0000-0000D4E10000}"/>
    <cellStyle name="Uwaga 2 2 2 2 2" xfId="57811" xr:uid="{00000000-0005-0000-0000-0000D5E10000}"/>
    <cellStyle name="Uwaga 2 2 2 2 3" xfId="57812" xr:uid="{00000000-0005-0000-0000-0000D6E10000}"/>
    <cellStyle name="Uwaga 2 2 2 2 4" xfId="57813" xr:uid="{00000000-0005-0000-0000-0000D7E10000}"/>
    <cellStyle name="Uwaga 2 2 2 2 5" xfId="57814" xr:uid="{00000000-0005-0000-0000-0000D8E10000}"/>
    <cellStyle name="Uwaga 2 2 2 2 6" xfId="57815" xr:uid="{00000000-0005-0000-0000-0000D9E10000}"/>
    <cellStyle name="Uwaga 2 2 2 3" xfId="57816" xr:uid="{00000000-0005-0000-0000-0000DAE10000}"/>
    <cellStyle name="Uwaga 2 2 2 3 2" xfId="57817" xr:uid="{00000000-0005-0000-0000-0000DBE10000}"/>
    <cellStyle name="Uwaga 2 2 2 3 3" xfId="57818" xr:uid="{00000000-0005-0000-0000-0000DCE10000}"/>
    <cellStyle name="Uwaga 2 2 2 3 4" xfId="57819" xr:uid="{00000000-0005-0000-0000-0000DDE10000}"/>
    <cellStyle name="Uwaga 2 2 2 3 5" xfId="57820" xr:uid="{00000000-0005-0000-0000-0000DEE10000}"/>
    <cellStyle name="Uwaga 2 2 2 4" xfId="57821" xr:uid="{00000000-0005-0000-0000-0000DFE10000}"/>
    <cellStyle name="Uwaga 2 2 2 5" xfId="57822" xr:uid="{00000000-0005-0000-0000-0000E0E10000}"/>
    <cellStyle name="Uwaga 2 2 2 6" xfId="57823" xr:uid="{00000000-0005-0000-0000-0000E1E10000}"/>
    <cellStyle name="Uwaga 2 2 2 7" xfId="57824" xr:uid="{00000000-0005-0000-0000-0000E2E10000}"/>
    <cellStyle name="Uwaga 2 2 2 8" xfId="57825" xr:uid="{00000000-0005-0000-0000-0000E3E10000}"/>
    <cellStyle name="Uwaga 2 2 20" xfId="57826" xr:uid="{00000000-0005-0000-0000-0000E4E10000}"/>
    <cellStyle name="Uwaga 2 2 20 2" xfId="57827" xr:uid="{00000000-0005-0000-0000-0000E5E10000}"/>
    <cellStyle name="Uwaga 2 2 20 2 2" xfId="57828" xr:uid="{00000000-0005-0000-0000-0000E6E10000}"/>
    <cellStyle name="Uwaga 2 2 20 2 3" xfId="57829" xr:uid="{00000000-0005-0000-0000-0000E7E10000}"/>
    <cellStyle name="Uwaga 2 2 20 3" xfId="57830" xr:uid="{00000000-0005-0000-0000-0000E8E10000}"/>
    <cellStyle name="Uwaga 2 2 20 3 2" xfId="57831" xr:uid="{00000000-0005-0000-0000-0000E9E10000}"/>
    <cellStyle name="Uwaga 2 2 20 3 3" xfId="57832" xr:uid="{00000000-0005-0000-0000-0000EAE10000}"/>
    <cellStyle name="Uwaga 2 2 20 4" xfId="57833" xr:uid="{00000000-0005-0000-0000-0000EBE10000}"/>
    <cellStyle name="Uwaga 2 2 20 5" xfId="57834" xr:uid="{00000000-0005-0000-0000-0000ECE10000}"/>
    <cellStyle name="Uwaga 2 2 21" xfId="57835" xr:uid="{00000000-0005-0000-0000-0000EDE10000}"/>
    <cellStyle name="Uwaga 2 2 21 2" xfId="57836" xr:uid="{00000000-0005-0000-0000-0000EEE10000}"/>
    <cellStyle name="Uwaga 2 2 21 2 2" xfId="57837" xr:uid="{00000000-0005-0000-0000-0000EFE10000}"/>
    <cellStyle name="Uwaga 2 2 21 2 3" xfId="57838" xr:uid="{00000000-0005-0000-0000-0000F0E10000}"/>
    <cellStyle name="Uwaga 2 2 21 3" xfId="57839" xr:uid="{00000000-0005-0000-0000-0000F1E10000}"/>
    <cellStyle name="Uwaga 2 2 21 3 2" xfId="57840" xr:uid="{00000000-0005-0000-0000-0000F2E10000}"/>
    <cellStyle name="Uwaga 2 2 21 3 3" xfId="57841" xr:uid="{00000000-0005-0000-0000-0000F3E10000}"/>
    <cellStyle name="Uwaga 2 2 21 4" xfId="57842" xr:uid="{00000000-0005-0000-0000-0000F4E10000}"/>
    <cellStyle name="Uwaga 2 2 21 5" xfId="57843" xr:uid="{00000000-0005-0000-0000-0000F5E10000}"/>
    <cellStyle name="Uwaga 2 2 22" xfId="57844" xr:uid="{00000000-0005-0000-0000-0000F6E10000}"/>
    <cellStyle name="Uwaga 2 2 22 2" xfId="57845" xr:uid="{00000000-0005-0000-0000-0000F7E10000}"/>
    <cellStyle name="Uwaga 2 2 23" xfId="57846" xr:uid="{00000000-0005-0000-0000-0000F8E10000}"/>
    <cellStyle name="Uwaga 2 2 24" xfId="57847" xr:uid="{00000000-0005-0000-0000-0000F9E10000}"/>
    <cellStyle name="Uwaga 2 2 25" xfId="57848" xr:uid="{00000000-0005-0000-0000-0000FAE10000}"/>
    <cellStyle name="Uwaga 2 2 3" xfId="57849" xr:uid="{00000000-0005-0000-0000-0000FBE10000}"/>
    <cellStyle name="Uwaga 2 2 3 2" xfId="57850" xr:uid="{00000000-0005-0000-0000-0000FCE10000}"/>
    <cellStyle name="Uwaga 2 2 3 2 2" xfId="57851" xr:uid="{00000000-0005-0000-0000-0000FDE10000}"/>
    <cellStyle name="Uwaga 2 2 3 2 3" xfId="57852" xr:uid="{00000000-0005-0000-0000-0000FEE10000}"/>
    <cellStyle name="Uwaga 2 2 3 2 4" xfId="57853" xr:uid="{00000000-0005-0000-0000-0000FFE10000}"/>
    <cellStyle name="Uwaga 2 2 3 3" xfId="57854" xr:uid="{00000000-0005-0000-0000-000000E20000}"/>
    <cellStyle name="Uwaga 2 2 3 3 2" xfId="57855" xr:uid="{00000000-0005-0000-0000-000001E20000}"/>
    <cellStyle name="Uwaga 2 2 3 3 3" xfId="57856" xr:uid="{00000000-0005-0000-0000-000002E20000}"/>
    <cellStyle name="Uwaga 2 2 3 4" xfId="57857" xr:uid="{00000000-0005-0000-0000-000003E20000}"/>
    <cellStyle name="Uwaga 2 2 3 4 2" xfId="57858" xr:uid="{00000000-0005-0000-0000-000004E20000}"/>
    <cellStyle name="Uwaga 2 2 3 5" xfId="57859" xr:uid="{00000000-0005-0000-0000-000005E20000}"/>
    <cellStyle name="Uwaga 2 2 4" xfId="57860" xr:uid="{00000000-0005-0000-0000-000006E20000}"/>
    <cellStyle name="Uwaga 2 2 4 2" xfId="57861" xr:uid="{00000000-0005-0000-0000-000007E20000}"/>
    <cellStyle name="Uwaga 2 2 4 2 2" xfId="57862" xr:uid="{00000000-0005-0000-0000-000008E20000}"/>
    <cellStyle name="Uwaga 2 2 4 2 3" xfId="57863" xr:uid="{00000000-0005-0000-0000-000009E20000}"/>
    <cellStyle name="Uwaga 2 2 4 3" xfId="57864" xr:uid="{00000000-0005-0000-0000-00000AE20000}"/>
    <cellStyle name="Uwaga 2 2 4 3 2" xfId="57865" xr:uid="{00000000-0005-0000-0000-00000BE20000}"/>
    <cellStyle name="Uwaga 2 2 4 3 3" xfId="57866" xr:uid="{00000000-0005-0000-0000-00000CE20000}"/>
    <cellStyle name="Uwaga 2 2 4 4" xfId="57867" xr:uid="{00000000-0005-0000-0000-00000DE20000}"/>
    <cellStyle name="Uwaga 2 2 4 4 2" xfId="57868" xr:uid="{00000000-0005-0000-0000-00000EE20000}"/>
    <cellStyle name="Uwaga 2 2 4 5" xfId="57869" xr:uid="{00000000-0005-0000-0000-00000FE20000}"/>
    <cellStyle name="Uwaga 2 2 4 6" xfId="57870" xr:uid="{00000000-0005-0000-0000-000010E20000}"/>
    <cellStyle name="Uwaga 2 2 5" xfId="57871" xr:uid="{00000000-0005-0000-0000-000011E20000}"/>
    <cellStyle name="Uwaga 2 2 5 2" xfId="57872" xr:uid="{00000000-0005-0000-0000-000012E20000}"/>
    <cellStyle name="Uwaga 2 2 5 2 2" xfId="57873" xr:uid="{00000000-0005-0000-0000-000013E20000}"/>
    <cellStyle name="Uwaga 2 2 5 2 3" xfId="57874" xr:uid="{00000000-0005-0000-0000-000014E20000}"/>
    <cellStyle name="Uwaga 2 2 5 3" xfId="57875" xr:uid="{00000000-0005-0000-0000-000015E20000}"/>
    <cellStyle name="Uwaga 2 2 5 3 2" xfId="57876" xr:uid="{00000000-0005-0000-0000-000016E20000}"/>
    <cellStyle name="Uwaga 2 2 5 3 3" xfId="57877" xr:uid="{00000000-0005-0000-0000-000017E20000}"/>
    <cellStyle name="Uwaga 2 2 5 4" xfId="57878" xr:uid="{00000000-0005-0000-0000-000018E20000}"/>
    <cellStyle name="Uwaga 2 2 5 4 2" xfId="57879" xr:uid="{00000000-0005-0000-0000-000019E20000}"/>
    <cellStyle name="Uwaga 2 2 5 5" xfId="57880" xr:uid="{00000000-0005-0000-0000-00001AE20000}"/>
    <cellStyle name="Uwaga 2 2 6" xfId="57881" xr:uid="{00000000-0005-0000-0000-00001BE20000}"/>
    <cellStyle name="Uwaga 2 2 6 2" xfId="57882" xr:uid="{00000000-0005-0000-0000-00001CE20000}"/>
    <cellStyle name="Uwaga 2 2 6 2 2" xfId="57883" xr:uid="{00000000-0005-0000-0000-00001DE20000}"/>
    <cellStyle name="Uwaga 2 2 6 2 3" xfId="57884" xr:uid="{00000000-0005-0000-0000-00001EE20000}"/>
    <cellStyle name="Uwaga 2 2 6 3" xfId="57885" xr:uid="{00000000-0005-0000-0000-00001FE20000}"/>
    <cellStyle name="Uwaga 2 2 6 3 2" xfId="57886" xr:uid="{00000000-0005-0000-0000-000020E20000}"/>
    <cellStyle name="Uwaga 2 2 6 3 3" xfId="57887" xr:uid="{00000000-0005-0000-0000-000021E20000}"/>
    <cellStyle name="Uwaga 2 2 6 4" xfId="57888" xr:uid="{00000000-0005-0000-0000-000022E20000}"/>
    <cellStyle name="Uwaga 2 2 6 5" xfId="57889" xr:uid="{00000000-0005-0000-0000-000023E20000}"/>
    <cellStyle name="Uwaga 2 2 7" xfId="57890" xr:uid="{00000000-0005-0000-0000-000024E20000}"/>
    <cellStyle name="Uwaga 2 2 7 2" xfId="57891" xr:uid="{00000000-0005-0000-0000-000025E20000}"/>
    <cellStyle name="Uwaga 2 2 7 2 2" xfId="57892" xr:uid="{00000000-0005-0000-0000-000026E20000}"/>
    <cellStyle name="Uwaga 2 2 7 2 3" xfId="57893" xr:uid="{00000000-0005-0000-0000-000027E20000}"/>
    <cellStyle name="Uwaga 2 2 7 3" xfId="57894" xr:uid="{00000000-0005-0000-0000-000028E20000}"/>
    <cellStyle name="Uwaga 2 2 7 3 2" xfId="57895" xr:uid="{00000000-0005-0000-0000-000029E20000}"/>
    <cellStyle name="Uwaga 2 2 7 3 3" xfId="57896" xr:uid="{00000000-0005-0000-0000-00002AE20000}"/>
    <cellStyle name="Uwaga 2 2 7 4" xfId="57897" xr:uid="{00000000-0005-0000-0000-00002BE20000}"/>
    <cellStyle name="Uwaga 2 2 7 5" xfId="57898" xr:uid="{00000000-0005-0000-0000-00002CE20000}"/>
    <cellStyle name="Uwaga 2 2 8" xfId="57899" xr:uid="{00000000-0005-0000-0000-00002DE20000}"/>
    <cellStyle name="Uwaga 2 2 8 2" xfId="57900" xr:uid="{00000000-0005-0000-0000-00002EE20000}"/>
    <cellStyle name="Uwaga 2 2 8 2 2" xfId="57901" xr:uid="{00000000-0005-0000-0000-00002FE20000}"/>
    <cellStyle name="Uwaga 2 2 8 2 3" xfId="57902" xr:uid="{00000000-0005-0000-0000-000030E20000}"/>
    <cellStyle name="Uwaga 2 2 8 3" xfId="57903" xr:uid="{00000000-0005-0000-0000-000031E20000}"/>
    <cellStyle name="Uwaga 2 2 8 3 2" xfId="57904" xr:uid="{00000000-0005-0000-0000-000032E20000}"/>
    <cellStyle name="Uwaga 2 2 8 3 3" xfId="57905" xr:uid="{00000000-0005-0000-0000-000033E20000}"/>
    <cellStyle name="Uwaga 2 2 8 4" xfId="57906" xr:uid="{00000000-0005-0000-0000-000034E20000}"/>
    <cellStyle name="Uwaga 2 2 8 5" xfId="57907" xr:uid="{00000000-0005-0000-0000-000035E20000}"/>
    <cellStyle name="Uwaga 2 2 9" xfId="57908" xr:uid="{00000000-0005-0000-0000-000036E20000}"/>
    <cellStyle name="Uwaga 2 2 9 2" xfId="57909" xr:uid="{00000000-0005-0000-0000-000037E20000}"/>
    <cellStyle name="Uwaga 2 2 9 2 2" xfId="57910" xr:uid="{00000000-0005-0000-0000-000038E20000}"/>
    <cellStyle name="Uwaga 2 2 9 2 3" xfId="57911" xr:uid="{00000000-0005-0000-0000-000039E20000}"/>
    <cellStyle name="Uwaga 2 2 9 3" xfId="57912" xr:uid="{00000000-0005-0000-0000-00003AE20000}"/>
    <cellStyle name="Uwaga 2 2 9 3 2" xfId="57913" xr:uid="{00000000-0005-0000-0000-00003BE20000}"/>
    <cellStyle name="Uwaga 2 2 9 3 3" xfId="57914" xr:uid="{00000000-0005-0000-0000-00003CE20000}"/>
    <cellStyle name="Uwaga 2 2 9 4" xfId="57915" xr:uid="{00000000-0005-0000-0000-00003DE20000}"/>
    <cellStyle name="Uwaga 2 2 9 5" xfId="57916" xr:uid="{00000000-0005-0000-0000-00003EE20000}"/>
    <cellStyle name="Uwaga 2 20" xfId="57917" xr:uid="{00000000-0005-0000-0000-00003FE20000}"/>
    <cellStyle name="Uwaga 2 20 2" xfId="57918" xr:uid="{00000000-0005-0000-0000-000040E20000}"/>
    <cellStyle name="Uwaga 2 20 2 2" xfId="57919" xr:uid="{00000000-0005-0000-0000-000041E20000}"/>
    <cellStyle name="Uwaga 2 20 2 3" xfId="57920" xr:uid="{00000000-0005-0000-0000-000042E20000}"/>
    <cellStyle name="Uwaga 2 20 3" xfId="57921" xr:uid="{00000000-0005-0000-0000-000043E20000}"/>
    <cellStyle name="Uwaga 2 20 3 2" xfId="57922" xr:uid="{00000000-0005-0000-0000-000044E20000}"/>
    <cellStyle name="Uwaga 2 20 3 3" xfId="57923" xr:uid="{00000000-0005-0000-0000-000045E20000}"/>
    <cellStyle name="Uwaga 2 20 4" xfId="57924" xr:uid="{00000000-0005-0000-0000-000046E20000}"/>
    <cellStyle name="Uwaga 2 20 5" xfId="57925" xr:uid="{00000000-0005-0000-0000-000047E20000}"/>
    <cellStyle name="Uwaga 2 21" xfId="57926" xr:uid="{00000000-0005-0000-0000-000048E20000}"/>
    <cellStyle name="Uwaga 2 21 2" xfId="57927" xr:uid="{00000000-0005-0000-0000-000049E20000}"/>
    <cellStyle name="Uwaga 2 21 2 2" xfId="57928" xr:uid="{00000000-0005-0000-0000-00004AE20000}"/>
    <cellStyle name="Uwaga 2 21 2 3" xfId="57929" xr:uid="{00000000-0005-0000-0000-00004BE20000}"/>
    <cellStyle name="Uwaga 2 21 3" xfId="57930" xr:uid="{00000000-0005-0000-0000-00004CE20000}"/>
    <cellStyle name="Uwaga 2 21 3 2" xfId="57931" xr:uid="{00000000-0005-0000-0000-00004DE20000}"/>
    <cellStyle name="Uwaga 2 21 3 3" xfId="57932" xr:uid="{00000000-0005-0000-0000-00004EE20000}"/>
    <cellStyle name="Uwaga 2 21 4" xfId="57933" xr:uid="{00000000-0005-0000-0000-00004FE20000}"/>
    <cellStyle name="Uwaga 2 21 5" xfId="57934" xr:uid="{00000000-0005-0000-0000-000050E20000}"/>
    <cellStyle name="Uwaga 2 22" xfId="57935" xr:uid="{00000000-0005-0000-0000-000051E20000}"/>
    <cellStyle name="Uwaga 2 22 2" xfId="57936" xr:uid="{00000000-0005-0000-0000-000052E20000}"/>
    <cellStyle name="Uwaga 2 22 2 2" xfId="57937" xr:uid="{00000000-0005-0000-0000-000053E20000}"/>
    <cellStyle name="Uwaga 2 22 2 3" xfId="57938" xr:uid="{00000000-0005-0000-0000-000054E20000}"/>
    <cellStyle name="Uwaga 2 22 3" xfId="57939" xr:uid="{00000000-0005-0000-0000-000055E20000}"/>
    <cellStyle name="Uwaga 2 22 3 2" xfId="57940" xr:uid="{00000000-0005-0000-0000-000056E20000}"/>
    <cellStyle name="Uwaga 2 22 3 3" xfId="57941" xr:uid="{00000000-0005-0000-0000-000057E20000}"/>
    <cellStyle name="Uwaga 2 22 4" xfId="57942" xr:uid="{00000000-0005-0000-0000-000058E20000}"/>
    <cellStyle name="Uwaga 2 22 5" xfId="57943" xr:uid="{00000000-0005-0000-0000-000059E20000}"/>
    <cellStyle name="Uwaga 2 23" xfId="57944" xr:uid="{00000000-0005-0000-0000-00005AE20000}"/>
    <cellStyle name="Uwaga 2 23 2" xfId="57945" xr:uid="{00000000-0005-0000-0000-00005BE20000}"/>
    <cellStyle name="Uwaga 2 23 2 2" xfId="57946" xr:uid="{00000000-0005-0000-0000-00005CE20000}"/>
    <cellStyle name="Uwaga 2 23 2 3" xfId="57947" xr:uid="{00000000-0005-0000-0000-00005DE20000}"/>
    <cellStyle name="Uwaga 2 23 3" xfId="57948" xr:uid="{00000000-0005-0000-0000-00005EE20000}"/>
    <cellStyle name="Uwaga 2 23 3 2" xfId="57949" xr:uid="{00000000-0005-0000-0000-00005FE20000}"/>
    <cellStyle name="Uwaga 2 23 3 3" xfId="57950" xr:uid="{00000000-0005-0000-0000-000060E20000}"/>
    <cellStyle name="Uwaga 2 23 4" xfId="57951" xr:uid="{00000000-0005-0000-0000-000061E20000}"/>
    <cellStyle name="Uwaga 2 23 5" xfId="57952" xr:uid="{00000000-0005-0000-0000-000062E20000}"/>
    <cellStyle name="Uwaga 2 24" xfId="57953" xr:uid="{00000000-0005-0000-0000-000063E20000}"/>
    <cellStyle name="Uwaga 2 24 2" xfId="57954" xr:uid="{00000000-0005-0000-0000-000064E20000}"/>
    <cellStyle name="Uwaga 2 24 2 2" xfId="57955" xr:uid="{00000000-0005-0000-0000-000065E20000}"/>
    <cellStyle name="Uwaga 2 24 2 3" xfId="57956" xr:uid="{00000000-0005-0000-0000-000066E20000}"/>
    <cellStyle name="Uwaga 2 24 3" xfId="57957" xr:uid="{00000000-0005-0000-0000-000067E20000}"/>
    <cellStyle name="Uwaga 2 24 3 2" xfId="57958" xr:uid="{00000000-0005-0000-0000-000068E20000}"/>
    <cellStyle name="Uwaga 2 24 3 3" xfId="57959" xr:uid="{00000000-0005-0000-0000-000069E20000}"/>
    <cellStyle name="Uwaga 2 24 4" xfId="57960" xr:uid="{00000000-0005-0000-0000-00006AE20000}"/>
    <cellStyle name="Uwaga 2 24 5" xfId="57961" xr:uid="{00000000-0005-0000-0000-00006BE20000}"/>
    <cellStyle name="Uwaga 2 25" xfId="57962" xr:uid="{00000000-0005-0000-0000-00006CE20000}"/>
    <cellStyle name="Uwaga 2 25 2" xfId="57963" xr:uid="{00000000-0005-0000-0000-00006DE20000}"/>
    <cellStyle name="Uwaga 2 25 2 2" xfId="57964" xr:uid="{00000000-0005-0000-0000-00006EE20000}"/>
    <cellStyle name="Uwaga 2 25 2 3" xfId="57965" xr:uid="{00000000-0005-0000-0000-00006FE20000}"/>
    <cellStyle name="Uwaga 2 25 3" xfId="57966" xr:uid="{00000000-0005-0000-0000-000070E20000}"/>
    <cellStyle name="Uwaga 2 25 3 2" xfId="57967" xr:uid="{00000000-0005-0000-0000-000071E20000}"/>
    <cellStyle name="Uwaga 2 25 3 3" xfId="57968" xr:uid="{00000000-0005-0000-0000-000072E20000}"/>
    <cellStyle name="Uwaga 2 25 4" xfId="57969" xr:uid="{00000000-0005-0000-0000-000073E20000}"/>
    <cellStyle name="Uwaga 2 25 5" xfId="57970" xr:uid="{00000000-0005-0000-0000-000074E20000}"/>
    <cellStyle name="Uwaga 2 26" xfId="57971" xr:uid="{00000000-0005-0000-0000-000075E20000}"/>
    <cellStyle name="Uwaga 2 26 2" xfId="57972" xr:uid="{00000000-0005-0000-0000-000076E20000}"/>
    <cellStyle name="Uwaga 2 26 2 2" xfId="57973" xr:uid="{00000000-0005-0000-0000-000077E20000}"/>
    <cellStyle name="Uwaga 2 26 2 3" xfId="57974" xr:uid="{00000000-0005-0000-0000-000078E20000}"/>
    <cellStyle name="Uwaga 2 26 3" xfId="57975" xr:uid="{00000000-0005-0000-0000-000079E20000}"/>
    <cellStyle name="Uwaga 2 26 3 2" xfId="57976" xr:uid="{00000000-0005-0000-0000-00007AE20000}"/>
    <cellStyle name="Uwaga 2 26 3 3" xfId="57977" xr:uid="{00000000-0005-0000-0000-00007BE20000}"/>
    <cellStyle name="Uwaga 2 26 4" xfId="57978" xr:uid="{00000000-0005-0000-0000-00007CE20000}"/>
    <cellStyle name="Uwaga 2 26 5" xfId="57979" xr:uid="{00000000-0005-0000-0000-00007DE20000}"/>
    <cellStyle name="Uwaga 2 27" xfId="57980" xr:uid="{00000000-0005-0000-0000-00007EE20000}"/>
    <cellStyle name="Uwaga 2 27 2" xfId="57981" xr:uid="{00000000-0005-0000-0000-00007FE20000}"/>
    <cellStyle name="Uwaga 2 27 2 2" xfId="57982" xr:uid="{00000000-0005-0000-0000-000080E20000}"/>
    <cellStyle name="Uwaga 2 27 2 3" xfId="57983" xr:uid="{00000000-0005-0000-0000-000081E20000}"/>
    <cellStyle name="Uwaga 2 27 3" xfId="57984" xr:uid="{00000000-0005-0000-0000-000082E20000}"/>
    <cellStyle name="Uwaga 2 27 3 2" xfId="57985" xr:uid="{00000000-0005-0000-0000-000083E20000}"/>
    <cellStyle name="Uwaga 2 27 3 3" xfId="57986" xr:uid="{00000000-0005-0000-0000-000084E20000}"/>
    <cellStyle name="Uwaga 2 27 4" xfId="57987" xr:uid="{00000000-0005-0000-0000-000085E20000}"/>
    <cellStyle name="Uwaga 2 27 5" xfId="57988" xr:uid="{00000000-0005-0000-0000-000086E20000}"/>
    <cellStyle name="Uwaga 2 28" xfId="57989" xr:uid="{00000000-0005-0000-0000-000087E20000}"/>
    <cellStyle name="Uwaga 2 28 2" xfId="57990" xr:uid="{00000000-0005-0000-0000-000088E20000}"/>
    <cellStyle name="Uwaga 2 29" xfId="57991" xr:uid="{00000000-0005-0000-0000-000089E20000}"/>
    <cellStyle name="Uwaga 2 3" xfId="57992" xr:uid="{00000000-0005-0000-0000-00008AE20000}"/>
    <cellStyle name="Uwaga 2 3 10" xfId="57993" xr:uid="{00000000-0005-0000-0000-00008BE20000}"/>
    <cellStyle name="Uwaga 2 3 10 2" xfId="57994" xr:uid="{00000000-0005-0000-0000-00008CE20000}"/>
    <cellStyle name="Uwaga 2 3 10 2 2" xfId="57995" xr:uid="{00000000-0005-0000-0000-00008DE20000}"/>
    <cellStyle name="Uwaga 2 3 10 2 3" xfId="57996" xr:uid="{00000000-0005-0000-0000-00008EE20000}"/>
    <cellStyle name="Uwaga 2 3 10 3" xfId="57997" xr:uid="{00000000-0005-0000-0000-00008FE20000}"/>
    <cellStyle name="Uwaga 2 3 10 3 2" xfId="57998" xr:uid="{00000000-0005-0000-0000-000090E20000}"/>
    <cellStyle name="Uwaga 2 3 10 3 3" xfId="57999" xr:uid="{00000000-0005-0000-0000-000091E20000}"/>
    <cellStyle name="Uwaga 2 3 10 4" xfId="58000" xr:uid="{00000000-0005-0000-0000-000092E20000}"/>
    <cellStyle name="Uwaga 2 3 10 5" xfId="58001" xr:uid="{00000000-0005-0000-0000-000093E20000}"/>
    <cellStyle name="Uwaga 2 3 11" xfId="58002" xr:uid="{00000000-0005-0000-0000-000094E20000}"/>
    <cellStyle name="Uwaga 2 3 11 2" xfId="58003" xr:uid="{00000000-0005-0000-0000-000095E20000}"/>
    <cellStyle name="Uwaga 2 3 11 2 2" xfId="58004" xr:uid="{00000000-0005-0000-0000-000096E20000}"/>
    <cellStyle name="Uwaga 2 3 11 2 3" xfId="58005" xr:uid="{00000000-0005-0000-0000-000097E20000}"/>
    <cellStyle name="Uwaga 2 3 11 3" xfId="58006" xr:uid="{00000000-0005-0000-0000-000098E20000}"/>
    <cellStyle name="Uwaga 2 3 11 3 2" xfId="58007" xr:uid="{00000000-0005-0000-0000-000099E20000}"/>
    <cellStyle name="Uwaga 2 3 11 3 3" xfId="58008" xr:uid="{00000000-0005-0000-0000-00009AE20000}"/>
    <cellStyle name="Uwaga 2 3 11 4" xfId="58009" xr:uid="{00000000-0005-0000-0000-00009BE20000}"/>
    <cellStyle name="Uwaga 2 3 11 5" xfId="58010" xr:uid="{00000000-0005-0000-0000-00009CE20000}"/>
    <cellStyle name="Uwaga 2 3 12" xfId="58011" xr:uid="{00000000-0005-0000-0000-00009DE20000}"/>
    <cellStyle name="Uwaga 2 3 12 2" xfId="58012" xr:uid="{00000000-0005-0000-0000-00009EE20000}"/>
    <cellStyle name="Uwaga 2 3 12 2 2" xfId="58013" xr:uid="{00000000-0005-0000-0000-00009FE20000}"/>
    <cellStyle name="Uwaga 2 3 12 2 3" xfId="58014" xr:uid="{00000000-0005-0000-0000-0000A0E20000}"/>
    <cellStyle name="Uwaga 2 3 12 3" xfId="58015" xr:uid="{00000000-0005-0000-0000-0000A1E20000}"/>
    <cellStyle name="Uwaga 2 3 12 3 2" xfId="58016" xr:uid="{00000000-0005-0000-0000-0000A2E20000}"/>
    <cellStyle name="Uwaga 2 3 12 3 3" xfId="58017" xr:uid="{00000000-0005-0000-0000-0000A3E20000}"/>
    <cellStyle name="Uwaga 2 3 12 4" xfId="58018" xr:uid="{00000000-0005-0000-0000-0000A4E20000}"/>
    <cellStyle name="Uwaga 2 3 12 5" xfId="58019" xr:uid="{00000000-0005-0000-0000-0000A5E20000}"/>
    <cellStyle name="Uwaga 2 3 13" xfId="58020" xr:uid="{00000000-0005-0000-0000-0000A6E20000}"/>
    <cellStyle name="Uwaga 2 3 13 2" xfId="58021" xr:uid="{00000000-0005-0000-0000-0000A7E20000}"/>
    <cellStyle name="Uwaga 2 3 13 2 2" xfId="58022" xr:uid="{00000000-0005-0000-0000-0000A8E20000}"/>
    <cellStyle name="Uwaga 2 3 13 2 3" xfId="58023" xr:uid="{00000000-0005-0000-0000-0000A9E20000}"/>
    <cellStyle name="Uwaga 2 3 13 3" xfId="58024" xr:uid="{00000000-0005-0000-0000-0000AAE20000}"/>
    <cellStyle name="Uwaga 2 3 13 3 2" xfId="58025" xr:uid="{00000000-0005-0000-0000-0000ABE20000}"/>
    <cellStyle name="Uwaga 2 3 13 3 3" xfId="58026" xr:uid="{00000000-0005-0000-0000-0000ACE20000}"/>
    <cellStyle name="Uwaga 2 3 13 4" xfId="58027" xr:uid="{00000000-0005-0000-0000-0000ADE20000}"/>
    <cellStyle name="Uwaga 2 3 13 5" xfId="58028" xr:uid="{00000000-0005-0000-0000-0000AEE20000}"/>
    <cellStyle name="Uwaga 2 3 14" xfId="58029" xr:uid="{00000000-0005-0000-0000-0000AFE20000}"/>
    <cellStyle name="Uwaga 2 3 14 2" xfId="58030" xr:uid="{00000000-0005-0000-0000-0000B0E20000}"/>
    <cellStyle name="Uwaga 2 3 14 2 2" xfId="58031" xr:uid="{00000000-0005-0000-0000-0000B1E20000}"/>
    <cellStyle name="Uwaga 2 3 14 2 3" xfId="58032" xr:uid="{00000000-0005-0000-0000-0000B2E20000}"/>
    <cellStyle name="Uwaga 2 3 14 3" xfId="58033" xr:uid="{00000000-0005-0000-0000-0000B3E20000}"/>
    <cellStyle name="Uwaga 2 3 14 3 2" xfId="58034" xr:uid="{00000000-0005-0000-0000-0000B4E20000}"/>
    <cellStyle name="Uwaga 2 3 14 3 3" xfId="58035" xr:uid="{00000000-0005-0000-0000-0000B5E20000}"/>
    <cellStyle name="Uwaga 2 3 14 4" xfId="58036" xr:uid="{00000000-0005-0000-0000-0000B6E20000}"/>
    <cellStyle name="Uwaga 2 3 14 5" xfId="58037" xr:uid="{00000000-0005-0000-0000-0000B7E20000}"/>
    <cellStyle name="Uwaga 2 3 15" xfId="58038" xr:uid="{00000000-0005-0000-0000-0000B8E20000}"/>
    <cellStyle name="Uwaga 2 3 15 2" xfId="58039" xr:uid="{00000000-0005-0000-0000-0000B9E20000}"/>
    <cellStyle name="Uwaga 2 3 15 2 2" xfId="58040" xr:uid="{00000000-0005-0000-0000-0000BAE20000}"/>
    <cellStyle name="Uwaga 2 3 15 2 3" xfId="58041" xr:uid="{00000000-0005-0000-0000-0000BBE20000}"/>
    <cellStyle name="Uwaga 2 3 15 3" xfId="58042" xr:uid="{00000000-0005-0000-0000-0000BCE20000}"/>
    <cellStyle name="Uwaga 2 3 15 3 2" xfId="58043" xr:uid="{00000000-0005-0000-0000-0000BDE20000}"/>
    <cellStyle name="Uwaga 2 3 15 3 3" xfId="58044" xr:uid="{00000000-0005-0000-0000-0000BEE20000}"/>
    <cellStyle name="Uwaga 2 3 15 4" xfId="58045" xr:uid="{00000000-0005-0000-0000-0000BFE20000}"/>
    <cellStyle name="Uwaga 2 3 15 5" xfId="58046" xr:uid="{00000000-0005-0000-0000-0000C0E20000}"/>
    <cellStyle name="Uwaga 2 3 16" xfId="58047" xr:uid="{00000000-0005-0000-0000-0000C1E20000}"/>
    <cellStyle name="Uwaga 2 3 16 2" xfId="58048" xr:uid="{00000000-0005-0000-0000-0000C2E20000}"/>
    <cellStyle name="Uwaga 2 3 16 2 2" xfId="58049" xr:uid="{00000000-0005-0000-0000-0000C3E20000}"/>
    <cellStyle name="Uwaga 2 3 16 2 3" xfId="58050" xr:uid="{00000000-0005-0000-0000-0000C4E20000}"/>
    <cellStyle name="Uwaga 2 3 16 3" xfId="58051" xr:uid="{00000000-0005-0000-0000-0000C5E20000}"/>
    <cellStyle name="Uwaga 2 3 16 3 2" xfId="58052" xr:uid="{00000000-0005-0000-0000-0000C6E20000}"/>
    <cellStyle name="Uwaga 2 3 16 3 3" xfId="58053" xr:uid="{00000000-0005-0000-0000-0000C7E20000}"/>
    <cellStyle name="Uwaga 2 3 16 4" xfId="58054" xr:uid="{00000000-0005-0000-0000-0000C8E20000}"/>
    <cellStyle name="Uwaga 2 3 16 5" xfId="58055" xr:uid="{00000000-0005-0000-0000-0000C9E20000}"/>
    <cellStyle name="Uwaga 2 3 17" xfId="58056" xr:uid="{00000000-0005-0000-0000-0000CAE20000}"/>
    <cellStyle name="Uwaga 2 3 17 2" xfId="58057" xr:uid="{00000000-0005-0000-0000-0000CBE20000}"/>
    <cellStyle name="Uwaga 2 3 17 2 2" xfId="58058" xr:uid="{00000000-0005-0000-0000-0000CCE20000}"/>
    <cellStyle name="Uwaga 2 3 17 2 3" xfId="58059" xr:uid="{00000000-0005-0000-0000-0000CDE20000}"/>
    <cellStyle name="Uwaga 2 3 17 3" xfId="58060" xr:uid="{00000000-0005-0000-0000-0000CEE20000}"/>
    <cellStyle name="Uwaga 2 3 17 3 2" xfId="58061" xr:uid="{00000000-0005-0000-0000-0000CFE20000}"/>
    <cellStyle name="Uwaga 2 3 17 3 3" xfId="58062" xr:uid="{00000000-0005-0000-0000-0000D0E20000}"/>
    <cellStyle name="Uwaga 2 3 17 4" xfId="58063" xr:uid="{00000000-0005-0000-0000-0000D1E20000}"/>
    <cellStyle name="Uwaga 2 3 17 5" xfId="58064" xr:uid="{00000000-0005-0000-0000-0000D2E20000}"/>
    <cellStyle name="Uwaga 2 3 18" xfId="58065" xr:uid="{00000000-0005-0000-0000-0000D3E20000}"/>
    <cellStyle name="Uwaga 2 3 18 2" xfId="58066" xr:uid="{00000000-0005-0000-0000-0000D4E20000}"/>
    <cellStyle name="Uwaga 2 3 18 2 2" xfId="58067" xr:uid="{00000000-0005-0000-0000-0000D5E20000}"/>
    <cellStyle name="Uwaga 2 3 18 2 3" xfId="58068" xr:uid="{00000000-0005-0000-0000-0000D6E20000}"/>
    <cellStyle name="Uwaga 2 3 18 3" xfId="58069" xr:uid="{00000000-0005-0000-0000-0000D7E20000}"/>
    <cellStyle name="Uwaga 2 3 18 3 2" xfId="58070" xr:uid="{00000000-0005-0000-0000-0000D8E20000}"/>
    <cellStyle name="Uwaga 2 3 18 3 3" xfId="58071" xr:uid="{00000000-0005-0000-0000-0000D9E20000}"/>
    <cellStyle name="Uwaga 2 3 18 4" xfId="58072" xr:uid="{00000000-0005-0000-0000-0000DAE20000}"/>
    <cellStyle name="Uwaga 2 3 18 5" xfId="58073" xr:uid="{00000000-0005-0000-0000-0000DBE20000}"/>
    <cellStyle name="Uwaga 2 3 19" xfId="58074" xr:uid="{00000000-0005-0000-0000-0000DCE20000}"/>
    <cellStyle name="Uwaga 2 3 19 2" xfId="58075" xr:uid="{00000000-0005-0000-0000-0000DDE20000}"/>
    <cellStyle name="Uwaga 2 3 19 2 2" xfId="58076" xr:uid="{00000000-0005-0000-0000-0000DEE20000}"/>
    <cellStyle name="Uwaga 2 3 19 2 3" xfId="58077" xr:uid="{00000000-0005-0000-0000-0000DFE20000}"/>
    <cellStyle name="Uwaga 2 3 19 3" xfId="58078" xr:uid="{00000000-0005-0000-0000-0000E0E20000}"/>
    <cellStyle name="Uwaga 2 3 19 3 2" xfId="58079" xr:uid="{00000000-0005-0000-0000-0000E1E20000}"/>
    <cellStyle name="Uwaga 2 3 19 3 3" xfId="58080" xr:uid="{00000000-0005-0000-0000-0000E2E20000}"/>
    <cellStyle name="Uwaga 2 3 19 4" xfId="58081" xr:uid="{00000000-0005-0000-0000-0000E3E20000}"/>
    <cellStyle name="Uwaga 2 3 19 5" xfId="58082" xr:uid="{00000000-0005-0000-0000-0000E4E20000}"/>
    <cellStyle name="Uwaga 2 3 2" xfId="58083" xr:uid="{00000000-0005-0000-0000-0000E5E20000}"/>
    <cellStyle name="Uwaga 2 3 2 2" xfId="58084" xr:uid="{00000000-0005-0000-0000-0000E6E20000}"/>
    <cellStyle name="Uwaga 2 3 2 2 2" xfId="58085" xr:uid="{00000000-0005-0000-0000-0000E7E20000}"/>
    <cellStyle name="Uwaga 2 3 2 2 3" xfId="58086" xr:uid="{00000000-0005-0000-0000-0000E8E20000}"/>
    <cellStyle name="Uwaga 2 3 2 2 4" xfId="58087" xr:uid="{00000000-0005-0000-0000-0000E9E20000}"/>
    <cellStyle name="Uwaga 2 3 2 3" xfId="58088" xr:uid="{00000000-0005-0000-0000-0000EAE20000}"/>
    <cellStyle name="Uwaga 2 3 2 3 2" xfId="58089" xr:uid="{00000000-0005-0000-0000-0000EBE20000}"/>
    <cellStyle name="Uwaga 2 3 2 3 3" xfId="58090" xr:uid="{00000000-0005-0000-0000-0000ECE20000}"/>
    <cellStyle name="Uwaga 2 3 2 4" xfId="58091" xr:uid="{00000000-0005-0000-0000-0000EDE20000}"/>
    <cellStyle name="Uwaga 2 3 2 4 2" xfId="58092" xr:uid="{00000000-0005-0000-0000-0000EEE20000}"/>
    <cellStyle name="Uwaga 2 3 2 5" xfId="58093" xr:uid="{00000000-0005-0000-0000-0000EFE20000}"/>
    <cellStyle name="Uwaga 2 3 20" xfId="58094" xr:uid="{00000000-0005-0000-0000-0000F0E20000}"/>
    <cellStyle name="Uwaga 2 3 20 2" xfId="58095" xr:uid="{00000000-0005-0000-0000-0000F1E20000}"/>
    <cellStyle name="Uwaga 2 3 20 2 2" xfId="58096" xr:uid="{00000000-0005-0000-0000-0000F2E20000}"/>
    <cellStyle name="Uwaga 2 3 20 2 3" xfId="58097" xr:uid="{00000000-0005-0000-0000-0000F3E20000}"/>
    <cellStyle name="Uwaga 2 3 20 3" xfId="58098" xr:uid="{00000000-0005-0000-0000-0000F4E20000}"/>
    <cellStyle name="Uwaga 2 3 20 3 2" xfId="58099" xr:uid="{00000000-0005-0000-0000-0000F5E20000}"/>
    <cellStyle name="Uwaga 2 3 20 3 3" xfId="58100" xr:uid="{00000000-0005-0000-0000-0000F6E20000}"/>
    <cellStyle name="Uwaga 2 3 20 4" xfId="58101" xr:uid="{00000000-0005-0000-0000-0000F7E20000}"/>
    <cellStyle name="Uwaga 2 3 20 5" xfId="58102" xr:uid="{00000000-0005-0000-0000-0000F8E20000}"/>
    <cellStyle name="Uwaga 2 3 21" xfId="58103" xr:uid="{00000000-0005-0000-0000-0000F9E20000}"/>
    <cellStyle name="Uwaga 2 3 21 2" xfId="58104" xr:uid="{00000000-0005-0000-0000-0000FAE20000}"/>
    <cellStyle name="Uwaga 2 3 22" xfId="58105" xr:uid="{00000000-0005-0000-0000-0000FBE20000}"/>
    <cellStyle name="Uwaga 2 3 3" xfId="58106" xr:uid="{00000000-0005-0000-0000-0000FCE20000}"/>
    <cellStyle name="Uwaga 2 3 3 2" xfId="58107" xr:uid="{00000000-0005-0000-0000-0000FDE20000}"/>
    <cellStyle name="Uwaga 2 3 3 2 2" xfId="58108" xr:uid="{00000000-0005-0000-0000-0000FEE20000}"/>
    <cellStyle name="Uwaga 2 3 3 2 3" xfId="58109" xr:uid="{00000000-0005-0000-0000-0000FFE20000}"/>
    <cellStyle name="Uwaga 2 3 3 2 4" xfId="58110" xr:uid="{00000000-0005-0000-0000-000000E30000}"/>
    <cellStyle name="Uwaga 2 3 3 3" xfId="58111" xr:uid="{00000000-0005-0000-0000-000001E30000}"/>
    <cellStyle name="Uwaga 2 3 3 3 2" xfId="58112" xr:uid="{00000000-0005-0000-0000-000002E30000}"/>
    <cellStyle name="Uwaga 2 3 3 3 3" xfId="58113" xr:uid="{00000000-0005-0000-0000-000003E30000}"/>
    <cellStyle name="Uwaga 2 3 3 4" xfId="58114" xr:uid="{00000000-0005-0000-0000-000004E30000}"/>
    <cellStyle name="Uwaga 2 3 3 4 2" xfId="58115" xr:uid="{00000000-0005-0000-0000-000005E30000}"/>
    <cellStyle name="Uwaga 2 3 3 5" xfId="58116" xr:uid="{00000000-0005-0000-0000-000006E30000}"/>
    <cellStyle name="Uwaga 2 3 3 6" xfId="58117" xr:uid="{00000000-0005-0000-0000-000007E30000}"/>
    <cellStyle name="Uwaga 2 3 4" xfId="58118" xr:uid="{00000000-0005-0000-0000-000008E30000}"/>
    <cellStyle name="Uwaga 2 3 4 2" xfId="58119" xr:uid="{00000000-0005-0000-0000-000009E30000}"/>
    <cellStyle name="Uwaga 2 3 4 2 2" xfId="58120" xr:uid="{00000000-0005-0000-0000-00000AE30000}"/>
    <cellStyle name="Uwaga 2 3 4 2 3" xfId="58121" xr:uid="{00000000-0005-0000-0000-00000BE30000}"/>
    <cellStyle name="Uwaga 2 3 4 2 4" xfId="58122" xr:uid="{00000000-0005-0000-0000-00000CE30000}"/>
    <cellStyle name="Uwaga 2 3 4 3" xfId="58123" xr:uid="{00000000-0005-0000-0000-00000DE30000}"/>
    <cellStyle name="Uwaga 2 3 4 3 2" xfId="58124" xr:uid="{00000000-0005-0000-0000-00000EE30000}"/>
    <cellStyle name="Uwaga 2 3 4 3 3" xfId="58125" xr:uid="{00000000-0005-0000-0000-00000FE30000}"/>
    <cellStyle name="Uwaga 2 3 4 4" xfId="58126" xr:uid="{00000000-0005-0000-0000-000010E30000}"/>
    <cellStyle name="Uwaga 2 3 4 4 2" xfId="58127" xr:uid="{00000000-0005-0000-0000-000011E30000}"/>
    <cellStyle name="Uwaga 2 3 4 5" xfId="58128" xr:uid="{00000000-0005-0000-0000-000012E30000}"/>
    <cellStyle name="Uwaga 2 3 4 6" xfId="58129" xr:uid="{00000000-0005-0000-0000-000013E30000}"/>
    <cellStyle name="Uwaga 2 3 5" xfId="58130" xr:uid="{00000000-0005-0000-0000-000014E30000}"/>
    <cellStyle name="Uwaga 2 3 5 2" xfId="58131" xr:uid="{00000000-0005-0000-0000-000015E30000}"/>
    <cellStyle name="Uwaga 2 3 5 2 2" xfId="58132" xr:uid="{00000000-0005-0000-0000-000016E30000}"/>
    <cellStyle name="Uwaga 2 3 5 2 3" xfId="58133" xr:uid="{00000000-0005-0000-0000-000017E30000}"/>
    <cellStyle name="Uwaga 2 3 5 3" xfId="58134" xr:uid="{00000000-0005-0000-0000-000018E30000}"/>
    <cellStyle name="Uwaga 2 3 5 3 2" xfId="58135" xr:uid="{00000000-0005-0000-0000-000019E30000}"/>
    <cellStyle name="Uwaga 2 3 5 3 3" xfId="58136" xr:uid="{00000000-0005-0000-0000-00001AE30000}"/>
    <cellStyle name="Uwaga 2 3 5 4" xfId="58137" xr:uid="{00000000-0005-0000-0000-00001BE30000}"/>
    <cellStyle name="Uwaga 2 3 5 5" xfId="58138" xr:uid="{00000000-0005-0000-0000-00001CE30000}"/>
    <cellStyle name="Uwaga 2 3 6" xfId="58139" xr:uid="{00000000-0005-0000-0000-00001DE30000}"/>
    <cellStyle name="Uwaga 2 3 6 2" xfId="58140" xr:uid="{00000000-0005-0000-0000-00001EE30000}"/>
    <cellStyle name="Uwaga 2 3 6 2 2" xfId="58141" xr:uid="{00000000-0005-0000-0000-00001FE30000}"/>
    <cellStyle name="Uwaga 2 3 6 2 3" xfId="58142" xr:uid="{00000000-0005-0000-0000-000020E30000}"/>
    <cellStyle name="Uwaga 2 3 6 3" xfId="58143" xr:uid="{00000000-0005-0000-0000-000021E30000}"/>
    <cellStyle name="Uwaga 2 3 6 3 2" xfId="58144" xr:uid="{00000000-0005-0000-0000-000022E30000}"/>
    <cellStyle name="Uwaga 2 3 6 3 3" xfId="58145" xr:uid="{00000000-0005-0000-0000-000023E30000}"/>
    <cellStyle name="Uwaga 2 3 6 4" xfId="58146" xr:uid="{00000000-0005-0000-0000-000024E30000}"/>
    <cellStyle name="Uwaga 2 3 6 5" xfId="58147" xr:uid="{00000000-0005-0000-0000-000025E30000}"/>
    <cellStyle name="Uwaga 2 3 7" xfId="58148" xr:uid="{00000000-0005-0000-0000-000026E30000}"/>
    <cellStyle name="Uwaga 2 3 7 2" xfId="58149" xr:uid="{00000000-0005-0000-0000-000027E30000}"/>
    <cellStyle name="Uwaga 2 3 7 2 2" xfId="58150" xr:uid="{00000000-0005-0000-0000-000028E30000}"/>
    <cellStyle name="Uwaga 2 3 7 2 3" xfId="58151" xr:uid="{00000000-0005-0000-0000-000029E30000}"/>
    <cellStyle name="Uwaga 2 3 7 3" xfId="58152" xr:uid="{00000000-0005-0000-0000-00002AE30000}"/>
    <cellStyle name="Uwaga 2 3 7 3 2" xfId="58153" xr:uid="{00000000-0005-0000-0000-00002BE30000}"/>
    <cellStyle name="Uwaga 2 3 7 3 3" xfId="58154" xr:uid="{00000000-0005-0000-0000-00002CE30000}"/>
    <cellStyle name="Uwaga 2 3 7 4" xfId="58155" xr:uid="{00000000-0005-0000-0000-00002DE30000}"/>
    <cellStyle name="Uwaga 2 3 7 5" xfId="58156" xr:uid="{00000000-0005-0000-0000-00002EE30000}"/>
    <cellStyle name="Uwaga 2 3 8" xfId="58157" xr:uid="{00000000-0005-0000-0000-00002FE30000}"/>
    <cellStyle name="Uwaga 2 3 8 2" xfId="58158" xr:uid="{00000000-0005-0000-0000-000030E30000}"/>
    <cellStyle name="Uwaga 2 3 8 2 2" xfId="58159" xr:uid="{00000000-0005-0000-0000-000031E30000}"/>
    <cellStyle name="Uwaga 2 3 8 2 3" xfId="58160" xr:uid="{00000000-0005-0000-0000-000032E30000}"/>
    <cellStyle name="Uwaga 2 3 8 3" xfId="58161" xr:uid="{00000000-0005-0000-0000-000033E30000}"/>
    <cellStyle name="Uwaga 2 3 8 3 2" xfId="58162" xr:uid="{00000000-0005-0000-0000-000034E30000}"/>
    <cellStyle name="Uwaga 2 3 8 3 3" xfId="58163" xr:uid="{00000000-0005-0000-0000-000035E30000}"/>
    <cellStyle name="Uwaga 2 3 8 4" xfId="58164" xr:uid="{00000000-0005-0000-0000-000036E30000}"/>
    <cellStyle name="Uwaga 2 3 8 5" xfId="58165" xr:uid="{00000000-0005-0000-0000-000037E30000}"/>
    <cellStyle name="Uwaga 2 3 9" xfId="58166" xr:uid="{00000000-0005-0000-0000-000038E30000}"/>
    <cellStyle name="Uwaga 2 3 9 2" xfId="58167" xr:uid="{00000000-0005-0000-0000-000039E30000}"/>
    <cellStyle name="Uwaga 2 3 9 2 2" xfId="58168" xr:uid="{00000000-0005-0000-0000-00003AE30000}"/>
    <cellStyle name="Uwaga 2 3 9 2 3" xfId="58169" xr:uid="{00000000-0005-0000-0000-00003BE30000}"/>
    <cellStyle name="Uwaga 2 3 9 3" xfId="58170" xr:uid="{00000000-0005-0000-0000-00003CE30000}"/>
    <cellStyle name="Uwaga 2 3 9 3 2" xfId="58171" xr:uid="{00000000-0005-0000-0000-00003DE30000}"/>
    <cellStyle name="Uwaga 2 3 9 3 3" xfId="58172" xr:uid="{00000000-0005-0000-0000-00003EE30000}"/>
    <cellStyle name="Uwaga 2 3 9 4" xfId="58173" xr:uid="{00000000-0005-0000-0000-00003FE30000}"/>
    <cellStyle name="Uwaga 2 3 9 5" xfId="58174" xr:uid="{00000000-0005-0000-0000-000040E30000}"/>
    <cellStyle name="Uwaga 2 30" xfId="58175" xr:uid="{00000000-0005-0000-0000-000041E30000}"/>
    <cellStyle name="Uwaga 2 4" xfId="58176" xr:uid="{00000000-0005-0000-0000-000042E30000}"/>
    <cellStyle name="Uwaga 2 4 10" xfId="58177" xr:uid="{00000000-0005-0000-0000-000043E30000}"/>
    <cellStyle name="Uwaga 2 4 10 2" xfId="58178" xr:uid="{00000000-0005-0000-0000-000044E30000}"/>
    <cellStyle name="Uwaga 2 4 10 2 2" xfId="58179" xr:uid="{00000000-0005-0000-0000-000045E30000}"/>
    <cellStyle name="Uwaga 2 4 10 2 3" xfId="58180" xr:uid="{00000000-0005-0000-0000-000046E30000}"/>
    <cellStyle name="Uwaga 2 4 10 3" xfId="58181" xr:uid="{00000000-0005-0000-0000-000047E30000}"/>
    <cellStyle name="Uwaga 2 4 10 3 2" xfId="58182" xr:uid="{00000000-0005-0000-0000-000048E30000}"/>
    <cellStyle name="Uwaga 2 4 10 3 3" xfId="58183" xr:uid="{00000000-0005-0000-0000-000049E30000}"/>
    <cellStyle name="Uwaga 2 4 10 4" xfId="58184" xr:uid="{00000000-0005-0000-0000-00004AE30000}"/>
    <cellStyle name="Uwaga 2 4 10 5" xfId="58185" xr:uid="{00000000-0005-0000-0000-00004BE30000}"/>
    <cellStyle name="Uwaga 2 4 11" xfId="58186" xr:uid="{00000000-0005-0000-0000-00004CE30000}"/>
    <cellStyle name="Uwaga 2 4 11 2" xfId="58187" xr:uid="{00000000-0005-0000-0000-00004DE30000}"/>
    <cellStyle name="Uwaga 2 4 11 2 2" xfId="58188" xr:uid="{00000000-0005-0000-0000-00004EE30000}"/>
    <cellStyle name="Uwaga 2 4 11 2 3" xfId="58189" xr:uid="{00000000-0005-0000-0000-00004FE30000}"/>
    <cellStyle name="Uwaga 2 4 11 3" xfId="58190" xr:uid="{00000000-0005-0000-0000-000050E30000}"/>
    <cellStyle name="Uwaga 2 4 11 3 2" xfId="58191" xr:uid="{00000000-0005-0000-0000-000051E30000}"/>
    <cellStyle name="Uwaga 2 4 11 3 3" xfId="58192" xr:uid="{00000000-0005-0000-0000-000052E30000}"/>
    <cellStyle name="Uwaga 2 4 11 4" xfId="58193" xr:uid="{00000000-0005-0000-0000-000053E30000}"/>
    <cellStyle name="Uwaga 2 4 11 5" xfId="58194" xr:uid="{00000000-0005-0000-0000-000054E30000}"/>
    <cellStyle name="Uwaga 2 4 12" xfId="58195" xr:uid="{00000000-0005-0000-0000-000055E30000}"/>
    <cellStyle name="Uwaga 2 4 12 2" xfId="58196" xr:uid="{00000000-0005-0000-0000-000056E30000}"/>
    <cellStyle name="Uwaga 2 4 12 2 2" xfId="58197" xr:uid="{00000000-0005-0000-0000-000057E30000}"/>
    <cellStyle name="Uwaga 2 4 12 2 3" xfId="58198" xr:uid="{00000000-0005-0000-0000-000058E30000}"/>
    <cellStyle name="Uwaga 2 4 12 3" xfId="58199" xr:uid="{00000000-0005-0000-0000-000059E30000}"/>
    <cellStyle name="Uwaga 2 4 12 3 2" xfId="58200" xr:uid="{00000000-0005-0000-0000-00005AE30000}"/>
    <cellStyle name="Uwaga 2 4 12 3 3" xfId="58201" xr:uid="{00000000-0005-0000-0000-00005BE30000}"/>
    <cellStyle name="Uwaga 2 4 12 4" xfId="58202" xr:uid="{00000000-0005-0000-0000-00005CE30000}"/>
    <cellStyle name="Uwaga 2 4 12 5" xfId="58203" xr:uid="{00000000-0005-0000-0000-00005DE30000}"/>
    <cellStyle name="Uwaga 2 4 13" xfId="58204" xr:uid="{00000000-0005-0000-0000-00005EE30000}"/>
    <cellStyle name="Uwaga 2 4 13 2" xfId="58205" xr:uid="{00000000-0005-0000-0000-00005FE30000}"/>
    <cellStyle name="Uwaga 2 4 13 2 2" xfId="58206" xr:uid="{00000000-0005-0000-0000-000060E30000}"/>
    <cellStyle name="Uwaga 2 4 13 2 3" xfId="58207" xr:uid="{00000000-0005-0000-0000-000061E30000}"/>
    <cellStyle name="Uwaga 2 4 13 3" xfId="58208" xr:uid="{00000000-0005-0000-0000-000062E30000}"/>
    <cellStyle name="Uwaga 2 4 13 3 2" xfId="58209" xr:uid="{00000000-0005-0000-0000-000063E30000}"/>
    <cellStyle name="Uwaga 2 4 13 3 3" xfId="58210" xr:uid="{00000000-0005-0000-0000-000064E30000}"/>
    <cellStyle name="Uwaga 2 4 13 4" xfId="58211" xr:uid="{00000000-0005-0000-0000-000065E30000}"/>
    <cellStyle name="Uwaga 2 4 13 5" xfId="58212" xr:uid="{00000000-0005-0000-0000-000066E30000}"/>
    <cellStyle name="Uwaga 2 4 14" xfId="58213" xr:uid="{00000000-0005-0000-0000-000067E30000}"/>
    <cellStyle name="Uwaga 2 4 14 2" xfId="58214" xr:uid="{00000000-0005-0000-0000-000068E30000}"/>
    <cellStyle name="Uwaga 2 4 14 2 2" xfId="58215" xr:uid="{00000000-0005-0000-0000-000069E30000}"/>
    <cellStyle name="Uwaga 2 4 14 2 3" xfId="58216" xr:uid="{00000000-0005-0000-0000-00006AE30000}"/>
    <cellStyle name="Uwaga 2 4 14 3" xfId="58217" xr:uid="{00000000-0005-0000-0000-00006BE30000}"/>
    <cellStyle name="Uwaga 2 4 14 3 2" xfId="58218" xr:uid="{00000000-0005-0000-0000-00006CE30000}"/>
    <cellStyle name="Uwaga 2 4 14 3 3" xfId="58219" xr:uid="{00000000-0005-0000-0000-00006DE30000}"/>
    <cellStyle name="Uwaga 2 4 14 4" xfId="58220" xr:uid="{00000000-0005-0000-0000-00006EE30000}"/>
    <cellStyle name="Uwaga 2 4 14 5" xfId="58221" xr:uid="{00000000-0005-0000-0000-00006FE30000}"/>
    <cellStyle name="Uwaga 2 4 15" xfId="58222" xr:uid="{00000000-0005-0000-0000-000070E30000}"/>
    <cellStyle name="Uwaga 2 4 15 2" xfId="58223" xr:uid="{00000000-0005-0000-0000-000071E30000}"/>
    <cellStyle name="Uwaga 2 4 15 2 2" xfId="58224" xr:uid="{00000000-0005-0000-0000-000072E30000}"/>
    <cellStyle name="Uwaga 2 4 15 2 3" xfId="58225" xr:uid="{00000000-0005-0000-0000-000073E30000}"/>
    <cellStyle name="Uwaga 2 4 15 3" xfId="58226" xr:uid="{00000000-0005-0000-0000-000074E30000}"/>
    <cellStyle name="Uwaga 2 4 15 3 2" xfId="58227" xr:uid="{00000000-0005-0000-0000-000075E30000}"/>
    <cellStyle name="Uwaga 2 4 15 3 3" xfId="58228" xr:uid="{00000000-0005-0000-0000-000076E30000}"/>
    <cellStyle name="Uwaga 2 4 15 4" xfId="58229" xr:uid="{00000000-0005-0000-0000-000077E30000}"/>
    <cellStyle name="Uwaga 2 4 15 5" xfId="58230" xr:uid="{00000000-0005-0000-0000-000078E30000}"/>
    <cellStyle name="Uwaga 2 4 16" xfId="58231" xr:uid="{00000000-0005-0000-0000-000079E30000}"/>
    <cellStyle name="Uwaga 2 4 16 2" xfId="58232" xr:uid="{00000000-0005-0000-0000-00007AE30000}"/>
    <cellStyle name="Uwaga 2 4 16 2 2" xfId="58233" xr:uid="{00000000-0005-0000-0000-00007BE30000}"/>
    <cellStyle name="Uwaga 2 4 16 2 3" xfId="58234" xr:uid="{00000000-0005-0000-0000-00007CE30000}"/>
    <cellStyle name="Uwaga 2 4 16 3" xfId="58235" xr:uid="{00000000-0005-0000-0000-00007DE30000}"/>
    <cellStyle name="Uwaga 2 4 16 3 2" xfId="58236" xr:uid="{00000000-0005-0000-0000-00007EE30000}"/>
    <cellStyle name="Uwaga 2 4 16 3 3" xfId="58237" xr:uid="{00000000-0005-0000-0000-00007FE30000}"/>
    <cellStyle name="Uwaga 2 4 16 4" xfId="58238" xr:uid="{00000000-0005-0000-0000-000080E30000}"/>
    <cellStyle name="Uwaga 2 4 16 5" xfId="58239" xr:uid="{00000000-0005-0000-0000-000081E30000}"/>
    <cellStyle name="Uwaga 2 4 17" xfId="58240" xr:uid="{00000000-0005-0000-0000-000082E30000}"/>
    <cellStyle name="Uwaga 2 4 17 2" xfId="58241" xr:uid="{00000000-0005-0000-0000-000083E30000}"/>
    <cellStyle name="Uwaga 2 4 17 2 2" xfId="58242" xr:uid="{00000000-0005-0000-0000-000084E30000}"/>
    <cellStyle name="Uwaga 2 4 17 2 3" xfId="58243" xr:uid="{00000000-0005-0000-0000-000085E30000}"/>
    <cellStyle name="Uwaga 2 4 17 3" xfId="58244" xr:uid="{00000000-0005-0000-0000-000086E30000}"/>
    <cellStyle name="Uwaga 2 4 17 3 2" xfId="58245" xr:uid="{00000000-0005-0000-0000-000087E30000}"/>
    <cellStyle name="Uwaga 2 4 17 3 3" xfId="58246" xr:uid="{00000000-0005-0000-0000-000088E30000}"/>
    <cellStyle name="Uwaga 2 4 17 4" xfId="58247" xr:uid="{00000000-0005-0000-0000-000089E30000}"/>
    <cellStyle name="Uwaga 2 4 17 5" xfId="58248" xr:uid="{00000000-0005-0000-0000-00008AE30000}"/>
    <cellStyle name="Uwaga 2 4 18" xfId="58249" xr:uid="{00000000-0005-0000-0000-00008BE30000}"/>
    <cellStyle name="Uwaga 2 4 18 2" xfId="58250" xr:uid="{00000000-0005-0000-0000-00008CE30000}"/>
    <cellStyle name="Uwaga 2 4 18 2 2" xfId="58251" xr:uid="{00000000-0005-0000-0000-00008DE30000}"/>
    <cellStyle name="Uwaga 2 4 18 2 3" xfId="58252" xr:uid="{00000000-0005-0000-0000-00008EE30000}"/>
    <cellStyle name="Uwaga 2 4 18 3" xfId="58253" xr:uid="{00000000-0005-0000-0000-00008FE30000}"/>
    <cellStyle name="Uwaga 2 4 18 3 2" xfId="58254" xr:uid="{00000000-0005-0000-0000-000090E30000}"/>
    <cellStyle name="Uwaga 2 4 18 3 3" xfId="58255" xr:uid="{00000000-0005-0000-0000-000091E30000}"/>
    <cellStyle name="Uwaga 2 4 18 4" xfId="58256" xr:uid="{00000000-0005-0000-0000-000092E30000}"/>
    <cellStyle name="Uwaga 2 4 18 5" xfId="58257" xr:uid="{00000000-0005-0000-0000-000093E30000}"/>
    <cellStyle name="Uwaga 2 4 19" xfId="58258" xr:uid="{00000000-0005-0000-0000-000094E30000}"/>
    <cellStyle name="Uwaga 2 4 19 2" xfId="58259" xr:uid="{00000000-0005-0000-0000-000095E30000}"/>
    <cellStyle name="Uwaga 2 4 19 2 2" xfId="58260" xr:uid="{00000000-0005-0000-0000-000096E30000}"/>
    <cellStyle name="Uwaga 2 4 19 2 3" xfId="58261" xr:uid="{00000000-0005-0000-0000-000097E30000}"/>
    <cellStyle name="Uwaga 2 4 19 3" xfId="58262" xr:uid="{00000000-0005-0000-0000-000098E30000}"/>
    <cellStyle name="Uwaga 2 4 19 3 2" xfId="58263" xr:uid="{00000000-0005-0000-0000-000099E30000}"/>
    <cellStyle name="Uwaga 2 4 19 3 3" xfId="58264" xr:uid="{00000000-0005-0000-0000-00009AE30000}"/>
    <cellStyle name="Uwaga 2 4 19 4" xfId="58265" xr:uid="{00000000-0005-0000-0000-00009BE30000}"/>
    <cellStyle name="Uwaga 2 4 19 5" xfId="58266" xr:uid="{00000000-0005-0000-0000-00009CE30000}"/>
    <cellStyle name="Uwaga 2 4 2" xfId="58267" xr:uid="{00000000-0005-0000-0000-00009DE30000}"/>
    <cellStyle name="Uwaga 2 4 2 2" xfId="58268" xr:uid="{00000000-0005-0000-0000-00009EE30000}"/>
    <cellStyle name="Uwaga 2 4 2 2 2" xfId="58269" xr:uid="{00000000-0005-0000-0000-00009FE30000}"/>
    <cellStyle name="Uwaga 2 4 2 2 3" xfId="58270" xr:uid="{00000000-0005-0000-0000-0000A0E30000}"/>
    <cellStyle name="Uwaga 2 4 2 2 4" xfId="58271" xr:uid="{00000000-0005-0000-0000-0000A1E30000}"/>
    <cellStyle name="Uwaga 2 4 2 3" xfId="58272" xr:uid="{00000000-0005-0000-0000-0000A2E30000}"/>
    <cellStyle name="Uwaga 2 4 2 3 2" xfId="58273" xr:uid="{00000000-0005-0000-0000-0000A3E30000}"/>
    <cellStyle name="Uwaga 2 4 2 3 3" xfId="58274" xr:uid="{00000000-0005-0000-0000-0000A4E30000}"/>
    <cellStyle name="Uwaga 2 4 2 4" xfId="58275" xr:uid="{00000000-0005-0000-0000-0000A5E30000}"/>
    <cellStyle name="Uwaga 2 4 2 4 2" xfId="58276" xr:uid="{00000000-0005-0000-0000-0000A6E30000}"/>
    <cellStyle name="Uwaga 2 4 2 5" xfId="58277" xr:uid="{00000000-0005-0000-0000-0000A7E30000}"/>
    <cellStyle name="Uwaga 2 4 20" xfId="58278" xr:uid="{00000000-0005-0000-0000-0000A8E30000}"/>
    <cellStyle name="Uwaga 2 4 20 2" xfId="58279" xr:uid="{00000000-0005-0000-0000-0000A9E30000}"/>
    <cellStyle name="Uwaga 2 4 20 2 2" xfId="58280" xr:uid="{00000000-0005-0000-0000-0000AAE30000}"/>
    <cellStyle name="Uwaga 2 4 20 2 3" xfId="58281" xr:uid="{00000000-0005-0000-0000-0000ABE30000}"/>
    <cellStyle name="Uwaga 2 4 20 3" xfId="58282" xr:uid="{00000000-0005-0000-0000-0000ACE30000}"/>
    <cellStyle name="Uwaga 2 4 20 3 2" xfId="58283" xr:uid="{00000000-0005-0000-0000-0000ADE30000}"/>
    <cellStyle name="Uwaga 2 4 20 3 3" xfId="58284" xr:uid="{00000000-0005-0000-0000-0000AEE30000}"/>
    <cellStyle name="Uwaga 2 4 20 4" xfId="58285" xr:uid="{00000000-0005-0000-0000-0000AFE30000}"/>
    <cellStyle name="Uwaga 2 4 20 5" xfId="58286" xr:uid="{00000000-0005-0000-0000-0000B0E30000}"/>
    <cellStyle name="Uwaga 2 4 21" xfId="58287" xr:uid="{00000000-0005-0000-0000-0000B1E30000}"/>
    <cellStyle name="Uwaga 2 4 21 2" xfId="58288" xr:uid="{00000000-0005-0000-0000-0000B2E30000}"/>
    <cellStyle name="Uwaga 2 4 22" xfId="58289" xr:uid="{00000000-0005-0000-0000-0000B3E30000}"/>
    <cellStyle name="Uwaga 2 4 3" xfId="58290" xr:uid="{00000000-0005-0000-0000-0000B4E30000}"/>
    <cellStyle name="Uwaga 2 4 3 2" xfId="58291" xr:uid="{00000000-0005-0000-0000-0000B5E30000}"/>
    <cellStyle name="Uwaga 2 4 3 2 2" xfId="58292" xr:uid="{00000000-0005-0000-0000-0000B6E30000}"/>
    <cellStyle name="Uwaga 2 4 3 2 3" xfId="58293" xr:uid="{00000000-0005-0000-0000-0000B7E30000}"/>
    <cellStyle name="Uwaga 2 4 3 2 4" xfId="58294" xr:uid="{00000000-0005-0000-0000-0000B8E30000}"/>
    <cellStyle name="Uwaga 2 4 3 2 5" xfId="58295" xr:uid="{00000000-0005-0000-0000-0000B9E30000}"/>
    <cellStyle name="Uwaga 2 4 3 3" xfId="58296" xr:uid="{00000000-0005-0000-0000-0000BAE30000}"/>
    <cellStyle name="Uwaga 2 4 3 3 2" xfId="58297" xr:uid="{00000000-0005-0000-0000-0000BBE30000}"/>
    <cellStyle name="Uwaga 2 4 3 3 3" xfId="58298" xr:uid="{00000000-0005-0000-0000-0000BCE30000}"/>
    <cellStyle name="Uwaga 2 4 3 3 4" xfId="58299" xr:uid="{00000000-0005-0000-0000-0000BDE30000}"/>
    <cellStyle name="Uwaga 2 4 3 4" xfId="58300" xr:uid="{00000000-0005-0000-0000-0000BEE30000}"/>
    <cellStyle name="Uwaga 2 4 3 4 2" xfId="58301" xr:uid="{00000000-0005-0000-0000-0000BFE30000}"/>
    <cellStyle name="Uwaga 2 4 3 5" xfId="58302" xr:uid="{00000000-0005-0000-0000-0000C0E30000}"/>
    <cellStyle name="Uwaga 2 4 3 6" xfId="58303" xr:uid="{00000000-0005-0000-0000-0000C1E30000}"/>
    <cellStyle name="Uwaga 2 4 4" xfId="58304" xr:uid="{00000000-0005-0000-0000-0000C2E30000}"/>
    <cellStyle name="Uwaga 2 4 4 2" xfId="58305" xr:uid="{00000000-0005-0000-0000-0000C3E30000}"/>
    <cellStyle name="Uwaga 2 4 4 2 2" xfId="58306" xr:uid="{00000000-0005-0000-0000-0000C4E30000}"/>
    <cellStyle name="Uwaga 2 4 4 2 3" xfId="58307" xr:uid="{00000000-0005-0000-0000-0000C5E30000}"/>
    <cellStyle name="Uwaga 2 4 4 3" xfId="58308" xr:uid="{00000000-0005-0000-0000-0000C6E30000}"/>
    <cellStyle name="Uwaga 2 4 4 3 2" xfId="58309" xr:uid="{00000000-0005-0000-0000-0000C7E30000}"/>
    <cellStyle name="Uwaga 2 4 4 3 3" xfId="58310" xr:uid="{00000000-0005-0000-0000-0000C8E30000}"/>
    <cellStyle name="Uwaga 2 4 4 4" xfId="58311" xr:uid="{00000000-0005-0000-0000-0000C9E30000}"/>
    <cellStyle name="Uwaga 2 4 4 4 2" xfId="58312" xr:uid="{00000000-0005-0000-0000-0000CAE30000}"/>
    <cellStyle name="Uwaga 2 4 4 5" xfId="58313" xr:uid="{00000000-0005-0000-0000-0000CBE30000}"/>
    <cellStyle name="Uwaga 2 4 5" xfId="58314" xr:uid="{00000000-0005-0000-0000-0000CCE30000}"/>
    <cellStyle name="Uwaga 2 4 5 2" xfId="58315" xr:uid="{00000000-0005-0000-0000-0000CDE30000}"/>
    <cellStyle name="Uwaga 2 4 5 2 2" xfId="58316" xr:uid="{00000000-0005-0000-0000-0000CEE30000}"/>
    <cellStyle name="Uwaga 2 4 5 2 3" xfId="58317" xr:uid="{00000000-0005-0000-0000-0000CFE30000}"/>
    <cellStyle name="Uwaga 2 4 5 3" xfId="58318" xr:uid="{00000000-0005-0000-0000-0000D0E30000}"/>
    <cellStyle name="Uwaga 2 4 5 3 2" xfId="58319" xr:uid="{00000000-0005-0000-0000-0000D1E30000}"/>
    <cellStyle name="Uwaga 2 4 5 3 3" xfId="58320" xr:uid="{00000000-0005-0000-0000-0000D2E30000}"/>
    <cellStyle name="Uwaga 2 4 5 4" xfId="58321" xr:uid="{00000000-0005-0000-0000-0000D3E30000}"/>
    <cellStyle name="Uwaga 2 4 5 5" xfId="58322" xr:uid="{00000000-0005-0000-0000-0000D4E30000}"/>
    <cellStyle name="Uwaga 2 4 6" xfId="58323" xr:uid="{00000000-0005-0000-0000-0000D5E30000}"/>
    <cellStyle name="Uwaga 2 4 6 2" xfId="58324" xr:uid="{00000000-0005-0000-0000-0000D6E30000}"/>
    <cellStyle name="Uwaga 2 4 6 2 2" xfId="58325" xr:uid="{00000000-0005-0000-0000-0000D7E30000}"/>
    <cellStyle name="Uwaga 2 4 6 2 3" xfId="58326" xr:uid="{00000000-0005-0000-0000-0000D8E30000}"/>
    <cellStyle name="Uwaga 2 4 6 3" xfId="58327" xr:uid="{00000000-0005-0000-0000-0000D9E30000}"/>
    <cellStyle name="Uwaga 2 4 6 3 2" xfId="58328" xr:uid="{00000000-0005-0000-0000-0000DAE30000}"/>
    <cellStyle name="Uwaga 2 4 6 3 3" xfId="58329" xr:uid="{00000000-0005-0000-0000-0000DBE30000}"/>
    <cellStyle name="Uwaga 2 4 6 4" xfId="58330" xr:uid="{00000000-0005-0000-0000-0000DCE30000}"/>
    <cellStyle name="Uwaga 2 4 6 5" xfId="58331" xr:uid="{00000000-0005-0000-0000-0000DDE30000}"/>
    <cellStyle name="Uwaga 2 4 7" xfId="58332" xr:uid="{00000000-0005-0000-0000-0000DEE30000}"/>
    <cellStyle name="Uwaga 2 4 7 2" xfId="58333" xr:uid="{00000000-0005-0000-0000-0000DFE30000}"/>
    <cellStyle name="Uwaga 2 4 7 2 2" xfId="58334" xr:uid="{00000000-0005-0000-0000-0000E0E30000}"/>
    <cellStyle name="Uwaga 2 4 7 2 3" xfId="58335" xr:uid="{00000000-0005-0000-0000-0000E1E30000}"/>
    <cellStyle name="Uwaga 2 4 7 3" xfId="58336" xr:uid="{00000000-0005-0000-0000-0000E2E30000}"/>
    <cellStyle name="Uwaga 2 4 7 3 2" xfId="58337" xr:uid="{00000000-0005-0000-0000-0000E3E30000}"/>
    <cellStyle name="Uwaga 2 4 7 3 3" xfId="58338" xr:uid="{00000000-0005-0000-0000-0000E4E30000}"/>
    <cellStyle name="Uwaga 2 4 7 4" xfId="58339" xr:uid="{00000000-0005-0000-0000-0000E5E30000}"/>
    <cellStyle name="Uwaga 2 4 7 5" xfId="58340" xr:uid="{00000000-0005-0000-0000-0000E6E30000}"/>
    <cellStyle name="Uwaga 2 4 8" xfId="58341" xr:uid="{00000000-0005-0000-0000-0000E7E30000}"/>
    <cellStyle name="Uwaga 2 4 8 2" xfId="58342" xr:uid="{00000000-0005-0000-0000-0000E8E30000}"/>
    <cellStyle name="Uwaga 2 4 8 2 2" xfId="58343" xr:uid="{00000000-0005-0000-0000-0000E9E30000}"/>
    <cellStyle name="Uwaga 2 4 8 2 3" xfId="58344" xr:uid="{00000000-0005-0000-0000-0000EAE30000}"/>
    <cellStyle name="Uwaga 2 4 8 3" xfId="58345" xr:uid="{00000000-0005-0000-0000-0000EBE30000}"/>
    <cellStyle name="Uwaga 2 4 8 3 2" xfId="58346" xr:uid="{00000000-0005-0000-0000-0000ECE30000}"/>
    <cellStyle name="Uwaga 2 4 8 3 3" xfId="58347" xr:uid="{00000000-0005-0000-0000-0000EDE30000}"/>
    <cellStyle name="Uwaga 2 4 8 4" xfId="58348" xr:uid="{00000000-0005-0000-0000-0000EEE30000}"/>
    <cellStyle name="Uwaga 2 4 8 5" xfId="58349" xr:uid="{00000000-0005-0000-0000-0000EFE30000}"/>
    <cellStyle name="Uwaga 2 4 9" xfId="58350" xr:uid="{00000000-0005-0000-0000-0000F0E30000}"/>
    <cellStyle name="Uwaga 2 4 9 2" xfId="58351" xr:uid="{00000000-0005-0000-0000-0000F1E30000}"/>
    <cellStyle name="Uwaga 2 4 9 2 2" xfId="58352" xr:uid="{00000000-0005-0000-0000-0000F2E30000}"/>
    <cellStyle name="Uwaga 2 4 9 2 3" xfId="58353" xr:uid="{00000000-0005-0000-0000-0000F3E30000}"/>
    <cellStyle name="Uwaga 2 4 9 3" xfId="58354" xr:uid="{00000000-0005-0000-0000-0000F4E30000}"/>
    <cellStyle name="Uwaga 2 4 9 3 2" xfId="58355" xr:uid="{00000000-0005-0000-0000-0000F5E30000}"/>
    <cellStyle name="Uwaga 2 4 9 3 3" xfId="58356" xr:uid="{00000000-0005-0000-0000-0000F6E30000}"/>
    <cellStyle name="Uwaga 2 4 9 4" xfId="58357" xr:uid="{00000000-0005-0000-0000-0000F7E30000}"/>
    <cellStyle name="Uwaga 2 4 9 5" xfId="58358" xr:uid="{00000000-0005-0000-0000-0000F8E30000}"/>
    <cellStyle name="Uwaga 2 5" xfId="58359" xr:uid="{00000000-0005-0000-0000-0000F9E30000}"/>
    <cellStyle name="Uwaga 2 5 10" xfId="58360" xr:uid="{00000000-0005-0000-0000-0000FAE30000}"/>
    <cellStyle name="Uwaga 2 5 10 2" xfId="58361" xr:uid="{00000000-0005-0000-0000-0000FBE30000}"/>
    <cellStyle name="Uwaga 2 5 10 2 2" xfId="58362" xr:uid="{00000000-0005-0000-0000-0000FCE30000}"/>
    <cellStyle name="Uwaga 2 5 10 2 3" xfId="58363" xr:uid="{00000000-0005-0000-0000-0000FDE30000}"/>
    <cellStyle name="Uwaga 2 5 10 3" xfId="58364" xr:uid="{00000000-0005-0000-0000-0000FEE30000}"/>
    <cellStyle name="Uwaga 2 5 10 3 2" xfId="58365" xr:uid="{00000000-0005-0000-0000-0000FFE30000}"/>
    <cellStyle name="Uwaga 2 5 10 3 3" xfId="58366" xr:uid="{00000000-0005-0000-0000-000000E40000}"/>
    <cellStyle name="Uwaga 2 5 10 4" xfId="58367" xr:uid="{00000000-0005-0000-0000-000001E40000}"/>
    <cellStyle name="Uwaga 2 5 10 5" xfId="58368" xr:uid="{00000000-0005-0000-0000-000002E40000}"/>
    <cellStyle name="Uwaga 2 5 11" xfId="58369" xr:uid="{00000000-0005-0000-0000-000003E40000}"/>
    <cellStyle name="Uwaga 2 5 11 2" xfId="58370" xr:uid="{00000000-0005-0000-0000-000004E40000}"/>
    <cellStyle name="Uwaga 2 5 11 2 2" xfId="58371" xr:uid="{00000000-0005-0000-0000-000005E40000}"/>
    <cellStyle name="Uwaga 2 5 11 2 3" xfId="58372" xr:uid="{00000000-0005-0000-0000-000006E40000}"/>
    <cellStyle name="Uwaga 2 5 11 3" xfId="58373" xr:uid="{00000000-0005-0000-0000-000007E40000}"/>
    <cellStyle name="Uwaga 2 5 11 3 2" xfId="58374" xr:uid="{00000000-0005-0000-0000-000008E40000}"/>
    <cellStyle name="Uwaga 2 5 11 3 3" xfId="58375" xr:uid="{00000000-0005-0000-0000-000009E40000}"/>
    <cellStyle name="Uwaga 2 5 11 4" xfId="58376" xr:uid="{00000000-0005-0000-0000-00000AE40000}"/>
    <cellStyle name="Uwaga 2 5 11 5" xfId="58377" xr:uid="{00000000-0005-0000-0000-00000BE40000}"/>
    <cellStyle name="Uwaga 2 5 12" xfId="58378" xr:uid="{00000000-0005-0000-0000-00000CE40000}"/>
    <cellStyle name="Uwaga 2 5 12 2" xfId="58379" xr:uid="{00000000-0005-0000-0000-00000DE40000}"/>
    <cellStyle name="Uwaga 2 5 12 2 2" xfId="58380" xr:uid="{00000000-0005-0000-0000-00000EE40000}"/>
    <cellStyle name="Uwaga 2 5 12 2 3" xfId="58381" xr:uid="{00000000-0005-0000-0000-00000FE40000}"/>
    <cellStyle name="Uwaga 2 5 12 3" xfId="58382" xr:uid="{00000000-0005-0000-0000-000010E40000}"/>
    <cellStyle name="Uwaga 2 5 12 3 2" xfId="58383" xr:uid="{00000000-0005-0000-0000-000011E40000}"/>
    <cellStyle name="Uwaga 2 5 12 3 3" xfId="58384" xr:uid="{00000000-0005-0000-0000-000012E40000}"/>
    <cellStyle name="Uwaga 2 5 12 4" xfId="58385" xr:uid="{00000000-0005-0000-0000-000013E40000}"/>
    <cellStyle name="Uwaga 2 5 12 5" xfId="58386" xr:uid="{00000000-0005-0000-0000-000014E40000}"/>
    <cellStyle name="Uwaga 2 5 13" xfId="58387" xr:uid="{00000000-0005-0000-0000-000015E40000}"/>
    <cellStyle name="Uwaga 2 5 13 2" xfId="58388" xr:uid="{00000000-0005-0000-0000-000016E40000}"/>
    <cellStyle name="Uwaga 2 5 13 2 2" xfId="58389" xr:uid="{00000000-0005-0000-0000-000017E40000}"/>
    <cellStyle name="Uwaga 2 5 13 2 3" xfId="58390" xr:uid="{00000000-0005-0000-0000-000018E40000}"/>
    <cellStyle name="Uwaga 2 5 13 3" xfId="58391" xr:uid="{00000000-0005-0000-0000-000019E40000}"/>
    <cellStyle name="Uwaga 2 5 13 3 2" xfId="58392" xr:uid="{00000000-0005-0000-0000-00001AE40000}"/>
    <cellStyle name="Uwaga 2 5 13 3 3" xfId="58393" xr:uid="{00000000-0005-0000-0000-00001BE40000}"/>
    <cellStyle name="Uwaga 2 5 13 4" xfId="58394" xr:uid="{00000000-0005-0000-0000-00001CE40000}"/>
    <cellStyle name="Uwaga 2 5 13 5" xfId="58395" xr:uid="{00000000-0005-0000-0000-00001DE40000}"/>
    <cellStyle name="Uwaga 2 5 14" xfId="58396" xr:uid="{00000000-0005-0000-0000-00001EE40000}"/>
    <cellStyle name="Uwaga 2 5 14 2" xfId="58397" xr:uid="{00000000-0005-0000-0000-00001FE40000}"/>
    <cellStyle name="Uwaga 2 5 14 2 2" xfId="58398" xr:uid="{00000000-0005-0000-0000-000020E40000}"/>
    <cellStyle name="Uwaga 2 5 14 2 3" xfId="58399" xr:uid="{00000000-0005-0000-0000-000021E40000}"/>
    <cellStyle name="Uwaga 2 5 14 3" xfId="58400" xr:uid="{00000000-0005-0000-0000-000022E40000}"/>
    <cellStyle name="Uwaga 2 5 14 3 2" xfId="58401" xr:uid="{00000000-0005-0000-0000-000023E40000}"/>
    <cellStyle name="Uwaga 2 5 14 3 3" xfId="58402" xr:uid="{00000000-0005-0000-0000-000024E40000}"/>
    <cellStyle name="Uwaga 2 5 14 4" xfId="58403" xr:uid="{00000000-0005-0000-0000-000025E40000}"/>
    <cellStyle name="Uwaga 2 5 14 5" xfId="58404" xr:uid="{00000000-0005-0000-0000-000026E40000}"/>
    <cellStyle name="Uwaga 2 5 15" xfId="58405" xr:uid="{00000000-0005-0000-0000-000027E40000}"/>
    <cellStyle name="Uwaga 2 5 15 2" xfId="58406" xr:uid="{00000000-0005-0000-0000-000028E40000}"/>
    <cellStyle name="Uwaga 2 5 15 2 2" xfId="58407" xr:uid="{00000000-0005-0000-0000-000029E40000}"/>
    <cellStyle name="Uwaga 2 5 15 2 3" xfId="58408" xr:uid="{00000000-0005-0000-0000-00002AE40000}"/>
    <cellStyle name="Uwaga 2 5 15 3" xfId="58409" xr:uid="{00000000-0005-0000-0000-00002BE40000}"/>
    <cellStyle name="Uwaga 2 5 15 3 2" xfId="58410" xr:uid="{00000000-0005-0000-0000-00002CE40000}"/>
    <cellStyle name="Uwaga 2 5 15 3 3" xfId="58411" xr:uid="{00000000-0005-0000-0000-00002DE40000}"/>
    <cellStyle name="Uwaga 2 5 15 4" xfId="58412" xr:uid="{00000000-0005-0000-0000-00002EE40000}"/>
    <cellStyle name="Uwaga 2 5 15 5" xfId="58413" xr:uid="{00000000-0005-0000-0000-00002FE40000}"/>
    <cellStyle name="Uwaga 2 5 16" xfId="58414" xr:uid="{00000000-0005-0000-0000-000030E40000}"/>
    <cellStyle name="Uwaga 2 5 16 2" xfId="58415" xr:uid="{00000000-0005-0000-0000-000031E40000}"/>
    <cellStyle name="Uwaga 2 5 16 2 2" xfId="58416" xr:uid="{00000000-0005-0000-0000-000032E40000}"/>
    <cellStyle name="Uwaga 2 5 16 2 3" xfId="58417" xr:uid="{00000000-0005-0000-0000-000033E40000}"/>
    <cellStyle name="Uwaga 2 5 16 3" xfId="58418" xr:uid="{00000000-0005-0000-0000-000034E40000}"/>
    <cellStyle name="Uwaga 2 5 16 3 2" xfId="58419" xr:uid="{00000000-0005-0000-0000-000035E40000}"/>
    <cellStyle name="Uwaga 2 5 16 3 3" xfId="58420" xr:uid="{00000000-0005-0000-0000-000036E40000}"/>
    <cellStyle name="Uwaga 2 5 16 4" xfId="58421" xr:uid="{00000000-0005-0000-0000-000037E40000}"/>
    <cellStyle name="Uwaga 2 5 16 5" xfId="58422" xr:uid="{00000000-0005-0000-0000-000038E40000}"/>
    <cellStyle name="Uwaga 2 5 17" xfId="58423" xr:uid="{00000000-0005-0000-0000-000039E40000}"/>
    <cellStyle name="Uwaga 2 5 17 2" xfId="58424" xr:uid="{00000000-0005-0000-0000-00003AE40000}"/>
    <cellStyle name="Uwaga 2 5 17 2 2" xfId="58425" xr:uid="{00000000-0005-0000-0000-00003BE40000}"/>
    <cellStyle name="Uwaga 2 5 17 2 3" xfId="58426" xr:uid="{00000000-0005-0000-0000-00003CE40000}"/>
    <cellStyle name="Uwaga 2 5 17 3" xfId="58427" xr:uid="{00000000-0005-0000-0000-00003DE40000}"/>
    <cellStyle name="Uwaga 2 5 17 3 2" xfId="58428" xr:uid="{00000000-0005-0000-0000-00003EE40000}"/>
    <cellStyle name="Uwaga 2 5 17 3 3" xfId="58429" xr:uid="{00000000-0005-0000-0000-00003FE40000}"/>
    <cellStyle name="Uwaga 2 5 17 4" xfId="58430" xr:uid="{00000000-0005-0000-0000-000040E40000}"/>
    <cellStyle name="Uwaga 2 5 17 5" xfId="58431" xr:uid="{00000000-0005-0000-0000-000041E40000}"/>
    <cellStyle name="Uwaga 2 5 18" xfId="58432" xr:uid="{00000000-0005-0000-0000-000042E40000}"/>
    <cellStyle name="Uwaga 2 5 18 2" xfId="58433" xr:uid="{00000000-0005-0000-0000-000043E40000}"/>
    <cellStyle name="Uwaga 2 5 18 2 2" xfId="58434" xr:uid="{00000000-0005-0000-0000-000044E40000}"/>
    <cellStyle name="Uwaga 2 5 18 2 3" xfId="58435" xr:uid="{00000000-0005-0000-0000-000045E40000}"/>
    <cellStyle name="Uwaga 2 5 18 3" xfId="58436" xr:uid="{00000000-0005-0000-0000-000046E40000}"/>
    <cellStyle name="Uwaga 2 5 18 3 2" xfId="58437" xr:uid="{00000000-0005-0000-0000-000047E40000}"/>
    <cellStyle name="Uwaga 2 5 18 3 3" xfId="58438" xr:uid="{00000000-0005-0000-0000-000048E40000}"/>
    <cellStyle name="Uwaga 2 5 18 4" xfId="58439" xr:uid="{00000000-0005-0000-0000-000049E40000}"/>
    <cellStyle name="Uwaga 2 5 18 5" xfId="58440" xr:uid="{00000000-0005-0000-0000-00004AE40000}"/>
    <cellStyle name="Uwaga 2 5 19" xfId="58441" xr:uid="{00000000-0005-0000-0000-00004BE40000}"/>
    <cellStyle name="Uwaga 2 5 19 2" xfId="58442" xr:uid="{00000000-0005-0000-0000-00004CE40000}"/>
    <cellStyle name="Uwaga 2 5 19 2 2" xfId="58443" xr:uid="{00000000-0005-0000-0000-00004DE40000}"/>
    <cellStyle name="Uwaga 2 5 19 2 3" xfId="58444" xr:uid="{00000000-0005-0000-0000-00004EE40000}"/>
    <cellStyle name="Uwaga 2 5 19 3" xfId="58445" xr:uid="{00000000-0005-0000-0000-00004FE40000}"/>
    <cellStyle name="Uwaga 2 5 19 3 2" xfId="58446" xr:uid="{00000000-0005-0000-0000-000050E40000}"/>
    <cellStyle name="Uwaga 2 5 19 3 3" xfId="58447" xr:uid="{00000000-0005-0000-0000-000051E40000}"/>
    <cellStyle name="Uwaga 2 5 19 4" xfId="58448" xr:uid="{00000000-0005-0000-0000-000052E40000}"/>
    <cellStyle name="Uwaga 2 5 19 5" xfId="58449" xr:uid="{00000000-0005-0000-0000-000053E40000}"/>
    <cellStyle name="Uwaga 2 5 2" xfId="58450" xr:uid="{00000000-0005-0000-0000-000054E40000}"/>
    <cellStyle name="Uwaga 2 5 2 2" xfId="58451" xr:uid="{00000000-0005-0000-0000-000055E40000}"/>
    <cellStyle name="Uwaga 2 5 2 2 2" xfId="58452" xr:uid="{00000000-0005-0000-0000-000056E40000}"/>
    <cellStyle name="Uwaga 2 5 2 2 3" xfId="58453" xr:uid="{00000000-0005-0000-0000-000057E40000}"/>
    <cellStyle name="Uwaga 2 5 2 2 4" xfId="58454" xr:uid="{00000000-0005-0000-0000-000058E40000}"/>
    <cellStyle name="Uwaga 2 5 2 3" xfId="58455" xr:uid="{00000000-0005-0000-0000-000059E40000}"/>
    <cellStyle name="Uwaga 2 5 2 3 2" xfId="58456" xr:uid="{00000000-0005-0000-0000-00005AE40000}"/>
    <cellStyle name="Uwaga 2 5 2 3 3" xfId="58457" xr:uid="{00000000-0005-0000-0000-00005BE40000}"/>
    <cellStyle name="Uwaga 2 5 2 4" xfId="58458" xr:uid="{00000000-0005-0000-0000-00005CE40000}"/>
    <cellStyle name="Uwaga 2 5 2 4 2" xfId="58459" xr:uid="{00000000-0005-0000-0000-00005DE40000}"/>
    <cellStyle name="Uwaga 2 5 2 5" xfId="58460" xr:uid="{00000000-0005-0000-0000-00005EE40000}"/>
    <cellStyle name="Uwaga 2 5 20" xfId="58461" xr:uid="{00000000-0005-0000-0000-00005FE40000}"/>
    <cellStyle name="Uwaga 2 5 20 2" xfId="58462" xr:uid="{00000000-0005-0000-0000-000060E40000}"/>
    <cellStyle name="Uwaga 2 5 20 2 2" xfId="58463" xr:uid="{00000000-0005-0000-0000-000061E40000}"/>
    <cellStyle name="Uwaga 2 5 20 2 3" xfId="58464" xr:uid="{00000000-0005-0000-0000-000062E40000}"/>
    <cellStyle name="Uwaga 2 5 20 3" xfId="58465" xr:uid="{00000000-0005-0000-0000-000063E40000}"/>
    <cellStyle name="Uwaga 2 5 20 3 2" xfId="58466" xr:uid="{00000000-0005-0000-0000-000064E40000}"/>
    <cellStyle name="Uwaga 2 5 20 3 3" xfId="58467" xr:uid="{00000000-0005-0000-0000-000065E40000}"/>
    <cellStyle name="Uwaga 2 5 20 4" xfId="58468" xr:uid="{00000000-0005-0000-0000-000066E40000}"/>
    <cellStyle name="Uwaga 2 5 20 5" xfId="58469" xr:uid="{00000000-0005-0000-0000-000067E40000}"/>
    <cellStyle name="Uwaga 2 5 21" xfId="58470" xr:uid="{00000000-0005-0000-0000-000068E40000}"/>
    <cellStyle name="Uwaga 2 5 21 2" xfId="58471" xr:uid="{00000000-0005-0000-0000-000069E40000}"/>
    <cellStyle name="Uwaga 2 5 22" xfId="58472" xr:uid="{00000000-0005-0000-0000-00006AE40000}"/>
    <cellStyle name="Uwaga 2 5 3" xfId="58473" xr:uid="{00000000-0005-0000-0000-00006BE40000}"/>
    <cellStyle name="Uwaga 2 5 3 2" xfId="58474" xr:uid="{00000000-0005-0000-0000-00006CE40000}"/>
    <cellStyle name="Uwaga 2 5 3 2 2" xfId="58475" xr:uid="{00000000-0005-0000-0000-00006DE40000}"/>
    <cellStyle name="Uwaga 2 5 3 2 3" xfId="58476" xr:uid="{00000000-0005-0000-0000-00006EE40000}"/>
    <cellStyle name="Uwaga 2 5 3 2 4" xfId="58477" xr:uid="{00000000-0005-0000-0000-00006FE40000}"/>
    <cellStyle name="Uwaga 2 5 3 3" xfId="58478" xr:uid="{00000000-0005-0000-0000-000070E40000}"/>
    <cellStyle name="Uwaga 2 5 3 3 2" xfId="58479" xr:uid="{00000000-0005-0000-0000-000071E40000}"/>
    <cellStyle name="Uwaga 2 5 3 3 3" xfId="58480" xr:uid="{00000000-0005-0000-0000-000072E40000}"/>
    <cellStyle name="Uwaga 2 5 3 4" xfId="58481" xr:uid="{00000000-0005-0000-0000-000073E40000}"/>
    <cellStyle name="Uwaga 2 5 3 4 2" xfId="58482" xr:uid="{00000000-0005-0000-0000-000074E40000}"/>
    <cellStyle name="Uwaga 2 5 3 5" xfId="58483" xr:uid="{00000000-0005-0000-0000-000075E40000}"/>
    <cellStyle name="Uwaga 2 5 4" xfId="58484" xr:uid="{00000000-0005-0000-0000-000076E40000}"/>
    <cellStyle name="Uwaga 2 5 4 2" xfId="58485" xr:uid="{00000000-0005-0000-0000-000077E40000}"/>
    <cellStyle name="Uwaga 2 5 4 2 2" xfId="58486" xr:uid="{00000000-0005-0000-0000-000078E40000}"/>
    <cellStyle name="Uwaga 2 5 4 2 3" xfId="58487" xr:uid="{00000000-0005-0000-0000-000079E40000}"/>
    <cellStyle name="Uwaga 2 5 4 3" xfId="58488" xr:uid="{00000000-0005-0000-0000-00007AE40000}"/>
    <cellStyle name="Uwaga 2 5 4 3 2" xfId="58489" xr:uid="{00000000-0005-0000-0000-00007BE40000}"/>
    <cellStyle name="Uwaga 2 5 4 3 3" xfId="58490" xr:uid="{00000000-0005-0000-0000-00007CE40000}"/>
    <cellStyle name="Uwaga 2 5 4 4" xfId="58491" xr:uid="{00000000-0005-0000-0000-00007DE40000}"/>
    <cellStyle name="Uwaga 2 5 4 5" xfId="58492" xr:uid="{00000000-0005-0000-0000-00007EE40000}"/>
    <cellStyle name="Uwaga 2 5 5" xfId="58493" xr:uid="{00000000-0005-0000-0000-00007FE40000}"/>
    <cellStyle name="Uwaga 2 5 5 2" xfId="58494" xr:uid="{00000000-0005-0000-0000-000080E40000}"/>
    <cellStyle name="Uwaga 2 5 5 2 2" xfId="58495" xr:uid="{00000000-0005-0000-0000-000081E40000}"/>
    <cellStyle name="Uwaga 2 5 5 2 3" xfId="58496" xr:uid="{00000000-0005-0000-0000-000082E40000}"/>
    <cellStyle name="Uwaga 2 5 5 3" xfId="58497" xr:uid="{00000000-0005-0000-0000-000083E40000}"/>
    <cellStyle name="Uwaga 2 5 5 3 2" xfId="58498" xr:uid="{00000000-0005-0000-0000-000084E40000}"/>
    <cellStyle name="Uwaga 2 5 5 3 3" xfId="58499" xr:uid="{00000000-0005-0000-0000-000085E40000}"/>
    <cellStyle name="Uwaga 2 5 5 4" xfId="58500" xr:uid="{00000000-0005-0000-0000-000086E40000}"/>
    <cellStyle name="Uwaga 2 5 5 5" xfId="58501" xr:uid="{00000000-0005-0000-0000-000087E40000}"/>
    <cellStyle name="Uwaga 2 5 6" xfId="58502" xr:uid="{00000000-0005-0000-0000-000088E40000}"/>
    <cellStyle name="Uwaga 2 5 6 2" xfId="58503" xr:uid="{00000000-0005-0000-0000-000089E40000}"/>
    <cellStyle name="Uwaga 2 5 6 2 2" xfId="58504" xr:uid="{00000000-0005-0000-0000-00008AE40000}"/>
    <cellStyle name="Uwaga 2 5 6 2 3" xfId="58505" xr:uid="{00000000-0005-0000-0000-00008BE40000}"/>
    <cellStyle name="Uwaga 2 5 6 3" xfId="58506" xr:uid="{00000000-0005-0000-0000-00008CE40000}"/>
    <cellStyle name="Uwaga 2 5 6 3 2" xfId="58507" xr:uid="{00000000-0005-0000-0000-00008DE40000}"/>
    <cellStyle name="Uwaga 2 5 6 3 3" xfId="58508" xr:uid="{00000000-0005-0000-0000-00008EE40000}"/>
    <cellStyle name="Uwaga 2 5 6 4" xfId="58509" xr:uid="{00000000-0005-0000-0000-00008FE40000}"/>
    <cellStyle name="Uwaga 2 5 6 5" xfId="58510" xr:uid="{00000000-0005-0000-0000-000090E40000}"/>
    <cellStyle name="Uwaga 2 5 7" xfId="58511" xr:uid="{00000000-0005-0000-0000-000091E40000}"/>
    <cellStyle name="Uwaga 2 5 7 2" xfId="58512" xr:uid="{00000000-0005-0000-0000-000092E40000}"/>
    <cellStyle name="Uwaga 2 5 7 2 2" xfId="58513" xr:uid="{00000000-0005-0000-0000-000093E40000}"/>
    <cellStyle name="Uwaga 2 5 7 2 3" xfId="58514" xr:uid="{00000000-0005-0000-0000-000094E40000}"/>
    <cellStyle name="Uwaga 2 5 7 3" xfId="58515" xr:uid="{00000000-0005-0000-0000-000095E40000}"/>
    <cellStyle name="Uwaga 2 5 7 3 2" xfId="58516" xr:uid="{00000000-0005-0000-0000-000096E40000}"/>
    <cellStyle name="Uwaga 2 5 7 3 3" xfId="58517" xr:uid="{00000000-0005-0000-0000-000097E40000}"/>
    <cellStyle name="Uwaga 2 5 7 4" xfId="58518" xr:uid="{00000000-0005-0000-0000-000098E40000}"/>
    <cellStyle name="Uwaga 2 5 7 5" xfId="58519" xr:uid="{00000000-0005-0000-0000-000099E40000}"/>
    <cellStyle name="Uwaga 2 5 8" xfId="58520" xr:uid="{00000000-0005-0000-0000-00009AE40000}"/>
    <cellStyle name="Uwaga 2 5 8 2" xfId="58521" xr:uid="{00000000-0005-0000-0000-00009BE40000}"/>
    <cellStyle name="Uwaga 2 5 8 2 2" xfId="58522" xr:uid="{00000000-0005-0000-0000-00009CE40000}"/>
    <cellStyle name="Uwaga 2 5 8 2 3" xfId="58523" xr:uid="{00000000-0005-0000-0000-00009DE40000}"/>
    <cellStyle name="Uwaga 2 5 8 3" xfId="58524" xr:uid="{00000000-0005-0000-0000-00009EE40000}"/>
    <cellStyle name="Uwaga 2 5 8 3 2" xfId="58525" xr:uid="{00000000-0005-0000-0000-00009FE40000}"/>
    <cellStyle name="Uwaga 2 5 8 3 3" xfId="58526" xr:uid="{00000000-0005-0000-0000-0000A0E40000}"/>
    <cellStyle name="Uwaga 2 5 8 4" xfId="58527" xr:uid="{00000000-0005-0000-0000-0000A1E40000}"/>
    <cellStyle name="Uwaga 2 5 8 5" xfId="58528" xr:uid="{00000000-0005-0000-0000-0000A2E40000}"/>
    <cellStyle name="Uwaga 2 5 9" xfId="58529" xr:uid="{00000000-0005-0000-0000-0000A3E40000}"/>
    <cellStyle name="Uwaga 2 5 9 2" xfId="58530" xr:uid="{00000000-0005-0000-0000-0000A4E40000}"/>
    <cellStyle name="Uwaga 2 5 9 2 2" xfId="58531" xr:uid="{00000000-0005-0000-0000-0000A5E40000}"/>
    <cellStyle name="Uwaga 2 5 9 2 3" xfId="58532" xr:uid="{00000000-0005-0000-0000-0000A6E40000}"/>
    <cellStyle name="Uwaga 2 5 9 3" xfId="58533" xr:uid="{00000000-0005-0000-0000-0000A7E40000}"/>
    <cellStyle name="Uwaga 2 5 9 3 2" xfId="58534" xr:uid="{00000000-0005-0000-0000-0000A8E40000}"/>
    <cellStyle name="Uwaga 2 5 9 3 3" xfId="58535" xr:uid="{00000000-0005-0000-0000-0000A9E40000}"/>
    <cellStyle name="Uwaga 2 5 9 4" xfId="58536" xr:uid="{00000000-0005-0000-0000-0000AAE40000}"/>
    <cellStyle name="Uwaga 2 5 9 5" xfId="58537" xr:uid="{00000000-0005-0000-0000-0000ABE40000}"/>
    <cellStyle name="Uwaga 2 6" xfId="58538" xr:uid="{00000000-0005-0000-0000-0000ACE40000}"/>
    <cellStyle name="Uwaga 2 6 10" xfId="58539" xr:uid="{00000000-0005-0000-0000-0000ADE40000}"/>
    <cellStyle name="Uwaga 2 6 10 2" xfId="58540" xr:uid="{00000000-0005-0000-0000-0000AEE40000}"/>
    <cellStyle name="Uwaga 2 6 10 2 2" xfId="58541" xr:uid="{00000000-0005-0000-0000-0000AFE40000}"/>
    <cellStyle name="Uwaga 2 6 10 2 3" xfId="58542" xr:uid="{00000000-0005-0000-0000-0000B0E40000}"/>
    <cellStyle name="Uwaga 2 6 10 3" xfId="58543" xr:uid="{00000000-0005-0000-0000-0000B1E40000}"/>
    <cellStyle name="Uwaga 2 6 10 3 2" xfId="58544" xr:uid="{00000000-0005-0000-0000-0000B2E40000}"/>
    <cellStyle name="Uwaga 2 6 10 3 3" xfId="58545" xr:uid="{00000000-0005-0000-0000-0000B3E40000}"/>
    <cellStyle name="Uwaga 2 6 10 4" xfId="58546" xr:uid="{00000000-0005-0000-0000-0000B4E40000}"/>
    <cellStyle name="Uwaga 2 6 10 5" xfId="58547" xr:uid="{00000000-0005-0000-0000-0000B5E40000}"/>
    <cellStyle name="Uwaga 2 6 11" xfId="58548" xr:uid="{00000000-0005-0000-0000-0000B6E40000}"/>
    <cellStyle name="Uwaga 2 6 11 2" xfId="58549" xr:uid="{00000000-0005-0000-0000-0000B7E40000}"/>
    <cellStyle name="Uwaga 2 6 11 2 2" xfId="58550" xr:uid="{00000000-0005-0000-0000-0000B8E40000}"/>
    <cellStyle name="Uwaga 2 6 11 2 3" xfId="58551" xr:uid="{00000000-0005-0000-0000-0000B9E40000}"/>
    <cellStyle name="Uwaga 2 6 11 3" xfId="58552" xr:uid="{00000000-0005-0000-0000-0000BAE40000}"/>
    <cellStyle name="Uwaga 2 6 11 3 2" xfId="58553" xr:uid="{00000000-0005-0000-0000-0000BBE40000}"/>
    <cellStyle name="Uwaga 2 6 11 3 3" xfId="58554" xr:uid="{00000000-0005-0000-0000-0000BCE40000}"/>
    <cellStyle name="Uwaga 2 6 11 4" xfId="58555" xr:uid="{00000000-0005-0000-0000-0000BDE40000}"/>
    <cellStyle name="Uwaga 2 6 11 5" xfId="58556" xr:uid="{00000000-0005-0000-0000-0000BEE40000}"/>
    <cellStyle name="Uwaga 2 6 12" xfId="58557" xr:uid="{00000000-0005-0000-0000-0000BFE40000}"/>
    <cellStyle name="Uwaga 2 6 12 2" xfId="58558" xr:uid="{00000000-0005-0000-0000-0000C0E40000}"/>
    <cellStyle name="Uwaga 2 6 12 2 2" xfId="58559" xr:uid="{00000000-0005-0000-0000-0000C1E40000}"/>
    <cellStyle name="Uwaga 2 6 12 2 3" xfId="58560" xr:uid="{00000000-0005-0000-0000-0000C2E40000}"/>
    <cellStyle name="Uwaga 2 6 12 3" xfId="58561" xr:uid="{00000000-0005-0000-0000-0000C3E40000}"/>
    <cellStyle name="Uwaga 2 6 12 3 2" xfId="58562" xr:uid="{00000000-0005-0000-0000-0000C4E40000}"/>
    <cellStyle name="Uwaga 2 6 12 3 3" xfId="58563" xr:uid="{00000000-0005-0000-0000-0000C5E40000}"/>
    <cellStyle name="Uwaga 2 6 12 4" xfId="58564" xr:uid="{00000000-0005-0000-0000-0000C6E40000}"/>
    <cellStyle name="Uwaga 2 6 12 5" xfId="58565" xr:uid="{00000000-0005-0000-0000-0000C7E40000}"/>
    <cellStyle name="Uwaga 2 6 13" xfId="58566" xr:uid="{00000000-0005-0000-0000-0000C8E40000}"/>
    <cellStyle name="Uwaga 2 6 13 2" xfId="58567" xr:uid="{00000000-0005-0000-0000-0000C9E40000}"/>
    <cellStyle name="Uwaga 2 6 13 2 2" xfId="58568" xr:uid="{00000000-0005-0000-0000-0000CAE40000}"/>
    <cellStyle name="Uwaga 2 6 13 2 3" xfId="58569" xr:uid="{00000000-0005-0000-0000-0000CBE40000}"/>
    <cellStyle name="Uwaga 2 6 13 3" xfId="58570" xr:uid="{00000000-0005-0000-0000-0000CCE40000}"/>
    <cellStyle name="Uwaga 2 6 13 3 2" xfId="58571" xr:uid="{00000000-0005-0000-0000-0000CDE40000}"/>
    <cellStyle name="Uwaga 2 6 13 3 3" xfId="58572" xr:uid="{00000000-0005-0000-0000-0000CEE40000}"/>
    <cellStyle name="Uwaga 2 6 13 4" xfId="58573" xr:uid="{00000000-0005-0000-0000-0000CFE40000}"/>
    <cellStyle name="Uwaga 2 6 13 5" xfId="58574" xr:uid="{00000000-0005-0000-0000-0000D0E40000}"/>
    <cellStyle name="Uwaga 2 6 14" xfId="58575" xr:uid="{00000000-0005-0000-0000-0000D1E40000}"/>
    <cellStyle name="Uwaga 2 6 14 2" xfId="58576" xr:uid="{00000000-0005-0000-0000-0000D2E40000}"/>
    <cellStyle name="Uwaga 2 6 14 2 2" xfId="58577" xr:uid="{00000000-0005-0000-0000-0000D3E40000}"/>
    <cellStyle name="Uwaga 2 6 14 2 3" xfId="58578" xr:uid="{00000000-0005-0000-0000-0000D4E40000}"/>
    <cellStyle name="Uwaga 2 6 14 3" xfId="58579" xr:uid="{00000000-0005-0000-0000-0000D5E40000}"/>
    <cellStyle name="Uwaga 2 6 14 3 2" xfId="58580" xr:uid="{00000000-0005-0000-0000-0000D6E40000}"/>
    <cellStyle name="Uwaga 2 6 14 3 3" xfId="58581" xr:uid="{00000000-0005-0000-0000-0000D7E40000}"/>
    <cellStyle name="Uwaga 2 6 14 4" xfId="58582" xr:uid="{00000000-0005-0000-0000-0000D8E40000}"/>
    <cellStyle name="Uwaga 2 6 14 5" xfId="58583" xr:uid="{00000000-0005-0000-0000-0000D9E40000}"/>
    <cellStyle name="Uwaga 2 6 15" xfId="58584" xr:uid="{00000000-0005-0000-0000-0000DAE40000}"/>
    <cellStyle name="Uwaga 2 6 15 2" xfId="58585" xr:uid="{00000000-0005-0000-0000-0000DBE40000}"/>
    <cellStyle name="Uwaga 2 6 15 2 2" xfId="58586" xr:uid="{00000000-0005-0000-0000-0000DCE40000}"/>
    <cellStyle name="Uwaga 2 6 15 2 3" xfId="58587" xr:uid="{00000000-0005-0000-0000-0000DDE40000}"/>
    <cellStyle name="Uwaga 2 6 15 3" xfId="58588" xr:uid="{00000000-0005-0000-0000-0000DEE40000}"/>
    <cellStyle name="Uwaga 2 6 15 3 2" xfId="58589" xr:uid="{00000000-0005-0000-0000-0000DFE40000}"/>
    <cellStyle name="Uwaga 2 6 15 3 3" xfId="58590" xr:uid="{00000000-0005-0000-0000-0000E0E40000}"/>
    <cellStyle name="Uwaga 2 6 15 4" xfId="58591" xr:uid="{00000000-0005-0000-0000-0000E1E40000}"/>
    <cellStyle name="Uwaga 2 6 15 5" xfId="58592" xr:uid="{00000000-0005-0000-0000-0000E2E40000}"/>
    <cellStyle name="Uwaga 2 6 16" xfId="58593" xr:uid="{00000000-0005-0000-0000-0000E3E40000}"/>
    <cellStyle name="Uwaga 2 6 16 2" xfId="58594" xr:uid="{00000000-0005-0000-0000-0000E4E40000}"/>
    <cellStyle name="Uwaga 2 6 16 2 2" xfId="58595" xr:uid="{00000000-0005-0000-0000-0000E5E40000}"/>
    <cellStyle name="Uwaga 2 6 16 2 3" xfId="58596" xr:uid="{00000000-0005-0000-0000-0000E6E40000}"/>
    <cellStyle name="Uwaga 2 6 16 3" xfId="58597" xr:uid="{00000000-0005-0000-0000-0000E7E40000}"/>
    <cellStyle name="Uwaga 2 6 16 3 2" xfId="58598" xr:uid="{00000000-0005-0000-0000-0000E8E40000}"/>
    <cellStyle name="Uwaga 2 6 16 3 3" xfId="58599" xr:uid="{00000000-0005-0000-0000-0000E9E40000}"/>
    <cellStyle name="Uwaga 2 6 16 4" xfId="58600" xr:uid="{00000000-0005-0000-0000-0000EAE40000}"/>
    <cellStyle name="Uwaga 2 6 16 5" xfId="58601" xr:uid="{00000000-0005-0000-0000-0000EBE40000}"/>
    <cellStyle name="Uwaga 2 6 17" xfId="58602" xr:uid="{00000000-0005-0000-0000-0000ECE40000}"/>
    <cellStyle name="Uwaga 2 6 17 2" xfId="58603" xr:uid="{00000000-0005-0000-0000-0000EDE40000}"/>
    <cellStyle name="Uwaga 2 6 17 2 2" xfId="58604" xr:uid="{00000000-0005-0000-0000-0000EEE40000}"/>
    <cellStyle name="Uwaga 2 6 17 2 3" xfId="58605" xr:uid="{00000000-0005-0000-0000-0000EFE40000}"/>
    <cellStyle name="Uwaga 2 6 17 3" xfId="58606" xr:uid="{00000000-0005-0000-0000-0000F0E40000}"/>
    <cellStyle name="Uwaga 2 6 17 3 2" xfId="58607" xr:uid="{00000000-0005-0000-0000-0000F1E40000}"/>
    <cellStyle name="Uwaga 2 6 17 3 3" xfId="58608" xr:uid="{00000000-0005-0000-0000-0000F2E40000}"/>
    <cellStyle name="Uwaga 2 6 17 4" xfId="58609" xr:uid="{00000000-0005-0000-0000-0000F3E40000}"/>
    <cellStyle name="Uwaga 2 6 17 5" xfId="58610" xr:uid="{00000000-0005-0000-0000-0000F4E40000}"/>
    <cellStyle name="Uwaga 2 6 18" xfId="58611" xr:uid="{00000000-0005-0000-0000-0000F5E40000}"/>
    <cellStyle name="Uwaga 2 6 18 2" xfId="58612" xr:uid="{00000000-0005-0000-0000-0000F6E40000}"/>
    <cellStyle name="Uwaga 2 6 18 2 2" xfId="58613" xr:uid="{00000000-0005-0000-0000-0000F7E40000}"/>
    <cellStyle name="Uwaga 2 6 18 2 3" xfId="58614" xr:uid="{00000000-0005-0000-0000-0000F8E40000}"/>
    <cellStyle name="Uwaga 2 6 18 3" xfId="58615" xr:uid="{00000000-0005-0000-0000-0000F9E40000}"/>
    <cellStyle name="Uwaga 2 6 18 3 2" xfId="58616" xr:uid="{00000000-0005-0000-0000-0000FAE40000}"/>
    <cellStyle name="Uwaga 2 6 18 3 3" xfId="58617" xr:uid="{00000000-0005-0000-0000-0000FBE40000}"/>
    <cellStyle name="Uwaga 2 6 18 4" xfId="58618" xr:uid="{00000000-0005-0000-0000-0000FCE40000}"/>
    <cellStyle name="Uwaga 2 6 18 5" xfId="58619" xr:uid="{00000000-0005-0000-0000-0000FDE40000}"/>
    <cellStyle name="Uwaga 2 6 19" xfId="58620" xr:uid="{00000000-0005-0000-0000-0000FEE40000}"/>
    <cellStyle name="Uwaga 2 6 19 2" xfId="58621" xr:uid="{00000000-0005-0000-0000-0000FFE40000}"/>
    <cellStyle name="Uwaga 2 6 19 2 2" xfId="58622" xr:uid="{00000000-0005-0000-0000-000000E50000}"/>
    <cellStyle name="Uwaga 2 6 19 2 3" xfId="58623" xr:uid="{00000000-0005-0000-0000-000001E50000}"/>
    <cellStyle name="Uwaga 2 6 19 3" xfId="58624" xr:uid="{00000000-0005-0000-0000-000002E50000}"/>
    <cellStyle name="Uwaga 2 6 19 3 2" xfId="58625" xr:uid="{00000000-0005-0000-0000-000003E50000}"/>
    <cellStyle name="Uwaga 2 6 19 3 3" xfId="58626" xr:uid="{00000000-0005-0000-0000-000004E50000}"/>
    <cellStyle name="Uwaga 2 6 19 4" xfId="58627" xr:uid="{00000000-0005-0000-0000-000005E50000}"/>
    <cellStyle name="Uwaga 2 6 19 5" xfId="58628" xr:uid="{00000000-0005-0000-0000-000006E50000}"/>
    <cellStyle name="Uwaga 2 6 2" xfId="58629" xr:uid="{00000000-0005-0000-0000-000007E50000}"/>
    <cellStyle name="Uwaga 2 6 2 2" xfId="58630" xr:uid="{00000000-0005-0000-0000-000008E50000}"/>
    <cellStyle name="Uwaga 2 6 2 2 2" xfId="58631" xr:uid="{00000000-0005-0000-0000-000009E50000}"/>
    <cellStyle name="Uwaga 2 6 2 2 3" xfId="58632" xr:uid="{00000000-0005-0000-0000-00000AE50000}"/>
    <cellStyle name="Uwaga 2 6 2 2 4" xfId="58633" xr:uid="{00000000-0005-0000-0000-00000BE50000}"/>
    <cellStyle name="Uwaga 2 6 2 3" xfId="58634" xr:uid="{00000000-0005-0000-0000-00000CE50000}"/>
    <cellStyle name="Uwaga 2 6 2 3 2" xfId="58635" xr:uid="{00000000-0005-0000-0000-00000DE50000}"/>
    <cellStyle name="Uwaga 2 6 2 3 3" xfId="58636" xr:uid="{00000000-0005-0000-0000-00000EE50000}"/>
    <cellStyle name="Uwaga 2 6 2 4" xfId="58637" xr:uid="{00000000-0005-0000-0000-00000FE50000}"/>
    <cellStyle name="Uwaga 2 6 2 4 2" xfId="58638" xr:uid="{00000000-0005-0000-0000-000010E50000}"/>
    <cellStyle name="Uwaga 2 6 2 5" xfId="58639" xr:uid="{00000000-0005-0000-0000-000011E50000}"/>
    <cellStyle name="Uwaga 2 6 20" xfId="58640" xr:uid="{00000000-0005-0000-0000-000012E50000}"/>
    <cellStyle name="Uwaga 2 6 20 2" xfId="58641" xr:uid="{00000000-0005-0000-0000-000013E50000}"/>
    <cellStyle name="Uwaga 2 6 20 2 2" xfId="58642" xr:uid="{00000000-0005-0000-0000-000014E50000}"/>
    <cellStyle name="Uwaga 2 6 20 2 3" xfId="58643" xr:uid="{00000000-0005-0000-0000-000015E50000}"/>
    <cellStyle name="Uwaga 2 6 20 3" xfId="58644" xr:uid="{00000000-0005-0000-0000-000016E50000}"/>
    <cellStyle name="Uwaga 2 6 20 3 2" xfId="58645" xr:uid="{00000000-0005-0000-0000-000017E50000}"/>
    <cellStyle name="Uwaga 2 6 20 3 3" xfId="58646" xr:uid="{00000000-0005-0000-0000-000018E50000}"/>
    <cellStyle name="Uwaga 2 6 20 4" xfId="58647" xr:uid="{00000000-0005-0000-0000-000019E50000}"/>
    <cellStyle name="Uwaga 2 6 20 5" xfId="58648" xr:uid="{00000000-0005-0000-0000-00001AE50000}"/>
    <cellStyle name="Uwaga 2 6 21" xfId="58649" xr:uid="{00000000-0005-0000-0000-00001BE50000}"/>
    <cellStyle name="Uwaga 2 6 21 2" xfId="58650" xr:uid="{00000000-0005-0000-0000-00001CE50000}"/>
    <cellStyle name="Uwaga 2 6 22" xfId="58651" xr:uid="{00000000-0005-0000-0000-00001DE50000}"/>
    <cellStyle name="Uwaga 2 6 3" xfId="58652" xr:uid="{00000000-0005-0000-0000-00001EE50000}"/>
    <cellStyle name="Uwaga 2 6 3 2" xfId="58653" xr:uid="{00000000-0005-0000-0000-00001FE50000}"/>
    <cellStyle name="Uwaga 2 6 3 2 2" xfId="58654" xr:uid="{00000000-0005-0000-0000-000020E50000}"/>
    <cellStyle name="Uwaga 2 6 3 2 3" xfId="58655" xr:uid="{00000000-0005-0000-0000-000021E50000}"/>
    <cellStyle name="Uwaga 2 6 3 2 4" xfId="58656" xr:uid="{00000000-0005-0000-0000-000022E50000}"/>
    <cellStyle name="Uwaga 2 6 3 3" xfId="58657" xr:uid="{00000000-0005-0000-0000-000023E50000}"/>
    <cellStyle name="Uwaga 2 6 3 3 2" xfId="58658" xr:uid="{00000000-0005-0000-0000-000024E50000}"/>
    <cellStyle name="Uwaga 2 6 3 3 3" xfId="58659" xr:uid="{00000000-0005-0000-0000-000025E50000}"/>
    <cellStyle name="Uwaga 2 6 3 4" xfId="58660" xr:uid="{00000000-0005-0000-0000-000026E50000}"/>
    <cellStyle name="Uwaga 2 6 3 4 2" xfId="58661" xr:uid="{00000000-0005-0000-0000-000027E50000}"/>
    <cellStyle name="Uwaga 2 6 3 5" xfId="58662" xr:uid="{00000000-0005-0000-0000-000028E50000}"/>
    <cellStyle name="Uwaga 2 6 4" xfId="58663" xr:uid="{00000000-0005-0000-0000-000029E50000}"/>
    <cellStyle name="Uwaga 2 6 4 2" xfId="58664" xr:uid="{00000000-0005-0000-0000-00002AE50000}"/>
    <cellStyle name="Uwaga 2 6 4 2 2" xfId="58665" xr:uid="{00000000-0005-0000-0000-00002BE50000}"/>
    <cellStyle name="Uwaga 2 6 4 2 3" xfId="58666" xr:uid="{00000000-0005-0000-0000-00002CE50000}"/>
    <cellStyle name="Uwaga 2 6 4 3" xfId="58667" xr:uid="{00000000-0005-0000-0000-00002DE50000}"/>
    <cellStyle name="Uwaga 2 6 4 3 2" xfId="58668" xr:uid="{00000000-0005-0000-0000-00002EE50000}"/>
    <cellStyle name="Uwaga 2 6 4 3 3" xfId="58669" xr:uid="{00000000-0005-0000-0000-00002FE50000}"/>
    <cellStyle name="Uwaga 2 6 4 4" xfId="58670" xr:uid="{00000000-0005-0000-0000-000030E50000}"/>
    <cellStyle name="Uwaga 2 6 4 5" xfId="58671" xr:uid="{00000000-0005-0000-0000-000031E50000}"/>
    <cellStyle name="Uwaga 2 6 5" xfId="58672" xr:uid="{00000000-0005-0000-0000-000032E50000}"/>
    <cellStyle name="Uwaga 2 6 5 2" xfId="58673" xr:uid="{00000000-0005-0000-0000-000033E50000}"/>
    <cellStyle name="Uwaga 2 6 5 2 2" xfId="58674" xr:uid="{00000000-0005-0000-0000-000034E50000}"/>
    <cellStyle name="Uwaga 2 6 5 2 3" xfId="58675" xr:uid="{00000000-0005-0000-0000-000035E50000}"/>
    <cellStyle name="Uwaga 2 6 5 3" xfId="58676" xr:uid="{00000000-0005-0000-0000-000036E50000}"/>
    <cellStyle name="Uwaga 2 6 5 3 2" xfId="58677" xr:uid="{00000000-0005-0000-0000-000037E50000}"/>
    <cellStyle name="Uwaga 2 6 5 3 3" xfId="58678" xr:uid="{00000000-0005-0000-0000-000038E50000}"/>
    <cellStyle name="Uwaga 2 6 5 4" xfId="58679" xr:uid="{00000000-0005-0000-0000-000039E50000}"/>
    <cellStyle name="Uwaga 2 6 5 5" xfId="58680" xr:uid="{00000000-0005-0000-0000-00003AE50000}"/>
    <cellStyle name="Uwaga 2 6 6" xfId="58681" xr:uid="{00000000-0005-0000-0000-00003BE50000}"/>
    <cellStyle name="Uwaga 2 6 6 2" xfId="58682" xr:uid="{00000000-0005-0000-0000-00003CE50000}"/>
    <cellStyle name="Uwaga 2 6 6 2 2" xfId="58683" xr:uid="{00000000-0005-0000-0000-00003DE50000}"/>
    <cellStyle name="Uwaga 2 6 6 2 3" xfId="58684" xr:uid="{00000000-0005-0000-0000-00003EE50000}"/>
    <cellStyle name="Uwaga 2 6 6 3" xfId="58685" xr:uid="{00000000-0005-0000-0000-00003FE50000}"/>
    <cellStyle name="Uwaga 2 6 6 3 2" xfId="58686" xr:uid="{00000000-0005-0000-0000-000040E50000}"/>
    <cellStyle name="Uwaga 2 6 6 3 3" xfId="58687" xr:uid="{00000000-0005-0000-0000-000041E50000}"/>
    <cellStyle name="Uwaga 2 6 6 4" xfId="58688" xr:uid="{00000000-0005-0000-0000-000042E50000}"/>
    <cellStyle name="Uwaga 2 6 6 5" xfId="58689" xr:uid="{00000000-0005-0000-0000-000043E50000}"/>
    <cellStyle name="Uwaga 2 6 7" xfId="58690" xr:uid="{00000000-0005-0000-0000-000044E50000}"/>
    <cellStyle name="Uwaga 2 6 7 2" xfId="58691" xr:uid="{00000000-0005-0000-0000-000045E50000}"/>
    <cellStyle name="Uwaga 2 6 7 2 2" xfId="58692" xr:uid="{00000000-0005-0000-0000-000046E50000}"/>
    <cellStyle name="Uwaga 2 6 7 2 3" xfId="58693" xr:uid="{00000000-0005-0000-0000-000047E50000}"/>
    <cellStyle name="Uwaga 2 6 7 3" xfId="58694" xr:uid="{00000000-0005-0000-0000-000048E50000}"/>
    <cellStyle name="Uwaga 2 6 7 3 2" xfId="58695" xr:uid="{00000000-0005-0000-0000-000049E50000}"/>
    <cellStyle name="Uwaga 2 6 7 3 3" xfId="58696" xr:uid="{00000000-0005-0000-0000-00004AE50000}"/>
    <cellStyle name="Uwaga 2 6 7 4" xfId="58697" xr:uid="{00000000-0005-0000-0000-00004BE50000}"/>
    <cellStyle name="Uwaga 2 6 7 5" xfId="58698" xr:uid="{00000000-0005-0000-0000-00004CE50000}"/>
    <cellStyle name="Uwaga 2 6 8" xfId="58699" xr:uid="{00000000-0005-0000-0000-00004DE50000}"/>
    <cellStyle name="Uwaga 2 6 8 2" xfId="58700" xr:uid="{00000000-0005-0000-0000-00004EE50000}"/>
    <cellStyle name="Uwaga 2 6 8 2 2" xfId="58701" xr:uid="{00000000-0005-0000-0000-00004FE50000}"/>
    <cellStyle name="Uwaga 2 6 8 2 3" xfId="58702" xr:uid="{00000000-0005-0000-0000-000050E50000}"/>
    <cellStyle name="Uwaga 2 6 8 3" xfId="58703" xr:uid="{00000000-0005-0000-0000-000051E50000}"/>
    <cellStyle name="Uwaga 2 6 8 3 2" xfId="58704" xr:uid="{00000000-0005-0000-0000-000052E50000}"/>
    <cellStyle name="Uwaga 2 6 8 3 3" xfId="58705" xr:uid="{00000000-0005-0000-0000-000053E50000}"/>
    <cellStyle name="Uwaga 2 6 8 4" xfId="58706" xr:uid="{00000000-0005-0000-0000-000054E50000}"/>
    <cellStyle name="Uwaga 2 6 8 5" xfId="58707" xr:uid="{00000000-0005-0000-0000-000055E50000}"/>
    <cellStyle name="Uwaga 2 6 9" xfId="58708" xr:uid="{00000000-0005-0000-0000-000056E50000}"/>
    <cellStyle name="Uwaga 2 6 9 2" xfId="58709" xr:uid="{00000000-0005-0000-0000-000057E50000}"/>
    <cellStyle name="Uwaga 2 6 9 2 2" xfId="58710" xr:uid="{00000000-0005-0000-0000-000058E50000}"/>
    <cellStyle name="Uwaga 2 6 9 2 3" xfId="58711" xr:uid="{00000000-0005-0000-0000-000059E50000}"/>
    <cellStyle name="Uwaga 2 6 9 3" xfId="58712" xr:uid="{00000000-0005-0000-0000-00005AE50000}"/>
    <cellStyle name="Uwaga 2 6 9 3 2" xfId="58713" xr:uid="{00000000-0005-0000-0000-00005BE50000}"/>
    <cellStyle name="Uwaga 2 6 9 3 3" xfId="58714" xr:uid="{00000000-0005-0000-0000-00005CE50000}"/>
    <cellStyle name="Uwaga 2 6 9 4" xfId="58715" xr:uid="{00000000-0005-0000-0000-00005DE50000}"/>
    <cellStyle name="Uwaga 2 6 9 5" xfId="58716" xr:uid="{00000000-0005-0000-0000-00005EE50000}"/>
    <cellStyle name="Uwaga 2 7" xfId="58717" xr:uid="{00000000-0005-0000-0000-00005FE50000}"/>
    <cellStyle name="Uwaga 2 7 10" xfId="58718" xr:uid="{00000000-0005-0000-0000-000060E50000}"/>
    <cellStyle name="Uwaga 2 7 10 2" xfId="58719" xr:uid="{00000000-0005-0000-0000-000061E50000}"/>
    <cellStyle name="Uwaga 2 7 10 2 2" xfId="58720" xr:uid="{00000000-0005-0000-0000-000062E50000}"/>
    <cellStyle name="Uwaga 2 7 10 2 3" xfId="58721" xr:uid="{00000000-0005-0000-0000-000063E50000}"/>
    <cellStyle name="Uwaga 2 7 10 3" xfId="58722" xr:uid="{00000000-0005-0000-0000-000064E50000}"/>
    <cellStyle name="Uwaga 2 7 10 3 2" xfId="58723" xr:uid="{00000000-0005-0000-0000-000065E50000}"/>
    <cellStyle name="Uwaga 2 7 10 3 3" xfId="58724" xr:uid="{00000000-0005-0000-0000-000066E50000}"/>
    <cellStyle name="Uwaga 2 7 10 4" xfId="58725" xr:uid="{00000000-0005-0000-0000-000067E50000}"/>
    <cellStyle name="Uwaga 2 7 10 5" xfId="58726" xr:uid="{00000000-0005-0000-0000-000068E50000}"/>
    <cellStyle name="Uwaga 2 7 11" xfId="58727" xr:uid="{00000000-0005-0000-0000-000069E50000}"/>
    <cellStyle name="Uwaga 2 7 11 2" xfId="58728" xr:uid="{00000000-0005-0000-0000-00006AE50000}"/>
    <cellStyle name="Uwaga 2 7 11 2 2" xfId="58729" xr:uid="{00000000-0005-0000-0000-00006BE50000}"/>
    <cellStyle name="Uwaga 2 7 11 2 3" xfId="58730" xr:uid="{00000000-0005-0000-0000-00006CE50000}"/>
    <cellStyle name="Uwaga 2 7 11 3" xfId="58731" xr:uid="{00000000-0005-0000-0000-00006DE50000}"/>
    <cellStyle name="Uwaga 2 7 11 3 2" xfId="58732" xr:uid="{00000000-0005-0000-0000-00006EE50000}"/>
    <cellStyle name="Uwaga 2 7 11 3 3" xfId="58733" xr:uid="{00000000-0005-0000-0000-00006FE50000}"/>
    <cellStyle name="Uwaga 2 7 11 4" xfId="58734" xr:uid="{00000000-0005-0000-0000-000070E50000}"/>
    <cellStyle name="Uwaga 2 7 11 5" xfId="58735" xr:uid="{00000000-0005-0000-0000-000071E50000}"/>
    <cellStyle name="Uwaga 2 7 12" xfId="58736" xr:uid="{00000000-0005-0000-0000-000072E50000}"/>
    <cellStyle name="Uwaga 2 7 12 2" xfId="58737" xr:uid="{00000000-0005-0000-0000-000073E50000}"/>
    <cellStyle name="Uwaga 2 7 12 2 2" xfId="58738" xr:uid="{00000000-0005-0000-0000-000074E50000}"/>
    <cellStyle name="Uwaga 2 7 12 2 3" xfId="58739" xr:uid="{00000000-0005-0000-0000-000075E50000}"/>
    <cellStyle name="Uwaga 2 7 12 3" xfId="58740" xr:uid="{00000000-0005-0000-0000-000076E50000}"/>
    <cellStyle name="Uwaga 2 7 12 3 2" xfId="58741" xr:uid="{00000000-0005-0000-0000-000077E50000}"/>
    <cellStyle name="Uwaga 2 7 12 3 3" xfId="58742" xr:uid="{00000000-0005-0000-0000-000078E50000}"/>
    <cellStyle name="Uwaga 2 7 12 4" xfId="58743" xr:uid="{00000000-0005-0000-0000-000079E50000}"/>
    <cellStyle name="Uwaga 2 7 12 5" xfId="58744" xr:uid="{00000000-0005-0000-0000-00007AE50000}"/>
    <cellStyle name="Uwaga 2 7 13" xfId="58745" xr:uid="{00000000-0005-0000-0000-00007BE50000}"/>
    <cellStyle name="Uwaga 2 7 13 2" xfId="58746" xr:uid="{00000000-0005-0000-0000-00007CE50000}"/>
    <cellStyle name="Uwaga 2 7 13 2 2" xfId="58747" xr:uid="{00000000-0005-0000-0000-00007DE50000}"/>
    <cellStyle name="Uwaga 2 7 13 2 3" xfId="58748" xr:uid="{00000000-0005-0000-0000-00007EE50000}"/>
    <cellStyle name="Uwaga 2 7 13 3" xfId="58749" xr:uid="{00000000-0005-0000-0000-00007FE50000}"/>
    <cellStyle name="Uwaga 2 7 13 3 2" xfId="58750" xr:uid="{00000000-0005-0000-0000-000080E50000}"/>
    <cellStyle name="Uwaga 2 7 13 3 3" xfId="58751" xr:uid="{00000000-0005-0000-0000-000081E50000}"/>
    <cellStyle name="Uwaga 2 7 13 4" xfId="58752" xr:uid="{00000000-0005-0000-0000-000082E50000}"/>
    <cellStyle name="Uwaga 2 7 13 5" xfId="58753" xr:uid="{00000000-0005-0000-0000-000083E50000}"/>
    <cellStyle name="Uwaga 2 7 14" xfId="58754" xr:uid="{00000000-0005-0000-0000-000084E50000}"/>
    <cellStyle name="Uwaga 2 7 14 2" xfId="58755" xr:uid="{00000000-0005-0000-0000-000085E50000}"/>
    <cellStyle name="Uwaga 2 7 14 2 2" xfId="58756" xr:uid="{00000000-0005-0000-0000-000086E50000}"/>
    <cellStyle name="Uwaga 2 7 14 2 3" xfId="58757" xr:uid="{00000000-0005-0000-0000-000087E50000}"/>
    <cellStyle name="Uwaga 2 7 14 3" xfId="58758" xr:uid="{00000000-0005-0000-0000-000088E50000}"/>
    <cellStyle name="Uwaga 2 7 14 3 2" xfId="58759" xr:uid="{00000000-0005-0000-0000-000089E50000}"/>
    <cellStyle name="Uwaga 2 7 14 3 3" xfId="58760" xr:uid="{00000000-0005-0000-0000-00008AE50000}"/>
    <cellStyle name="Uwaga 2 7 14 4" xfId="58761" xr:uid="{00000000-0005-0000-0000-00008BE50000}"/>
    <cellStyle name="Uwaga 2 7 14 5" xfId="58762" xr:uid="{00000000-0005-0000-0000-00008CE50000}"/>
    <cellStyle name="Uwaga 2 7 15" xfId="58763" xr:uid="{00000000-0005-0000-0000-00008DE50000}"/>
    <cellStyle name="Uwaga 2 7 15 2" xfId="58764" xr:uid="{00000000-0005-0000-0000-00008EE50000}"/>
    <cellStyle name="Uwaga 2 7 15 2 2" xfId="58765" xr:uid="{00000000-0005-0000-0000-00008FE50000}"/>
    <cellStyle name="Uwaga 2 7 15 2 3" xfId="58766" xr:uid="{00000000-0005-0000-0000-000090E50000}"/>
    <cellStyle name="Uwaga 2 7 15 3" xfId="58767" xr:uid="{00000000-0005-0000-0000-000091E50000}"/>
    <cellStyle name="Uwaga 2 7 15 3 2" xfId="58768" xr:uid="{00000000-0005-0000-0000-000092E50000}"/>
    <cellStyle name="Uwaga 2 7 15 3 3" xfId="58769" xr:uid="{00000000-0005-0000-0000-000093E50000}"/>
    <cellStyle name="Uwaga 2 7 15 4" xfId="58770" xr:uid="{00000000-0005-0000-0000-000094E50000}"/>
    <cellStyle name="Uwaga 2 7 15 5" xfId="58771" xr:uid="{00000000-0005-0000-0000-000095E50000}"/>
    <cellStyle name="Uwaga 2 7 16" xfId="58772" xr:uid="{00000000-0005-0000-0000-000096E50000}"/>
    <cellStyle name="Uwaga 2 7 16 2" xfId="58773" xr:uid="{00000000-0005-0000-0000-000097E50000}"/>
    <cellStyle name="Uwaga 2 7 16 2 2" xfId="58774" xr:uid="{00000000-0005-0000-0000-000098E50000}"/>
    <cellStyle name="Uwaga 2 7 16 2 3" xfId="58775" xr:uid="{00000000-0005-0000-0000-000099E50000}"/>
    <cellStyle name="Uwaga 2 7 16 3" xfId="58776" xr:uid="{00000000-0005-0000-0000-00009AE50000}"/>
    <cellStyle name="Uwaga 2 7 16 3 2" xfId="58777" xr:uid="{00000000-0005-0000-0000-00009BE50000}"/>
    <cellStyle name="Uwaga 2 7 16 3 3" xfId="58778" xr:uid="{00000000-0005-0000-0000-00009CE50000}"/>
    <cellStyle name="Uwaga 2 7 16 4" xfId="58779" xr:uid="{00000000-0005-0000-0000-00009DE50000}"/>
    <cellStyle name="Uwaga 2 7 16 5" xfId="58780" xr:uid="{00000000-0005-0000-0000-00009EE50000}"/>
    <cellStyle name="Uwaga 2 7 17" xfId="58781" xr:uid="{00000000-0005-0000-0000-00009FE50000}"/>
    <cellStyle name="Uwaga 2 7 17 2" xfId="58782" xr:uid="{00000000-0005-0000-0000-0000A0E50000}"/>
    <cellStyle name="Uwaga 2 7 17 2 2" xfId="58783" xr:uid="{00000000-0005-0000-0000-0000A1E50000}"/>
    <cellStyle name="Uwaga 2 7 17 2 3" xfId="58784" xr:uid="{00000000-0005-0000-0000-0000A2E50000}"/>
    <cellStyle name="Uwaga 2 7 17 3" xfId="58785" xr:uid="{00000000-0005-0000-0000-0000A3E50000}"/>
    <cellStyle name="Uwaga 2 7 17 3 2" xfId="58786" xr:uid="{00000000-0005-0000-0000-0000A4E50000}"/>
    <cellStyle name="Uwaga 2 7 17 3 3" xfId="58787" xr:uid="{00000000-0005-0000-0000-0000A5E50000}"/>
    <cellStyle name="Uwaga 2 7 17 4" xfId="58788" xr:uid="{00000000-0005-0000-0000-0000A6E50000}"/>
    <cellStyle name="Uwaga 2 7 17 5" xfId="58789" xr:uid="{00000000-0005-0000-0000-0000A7E50000}"/>
    <cellStyle name="Uwaga 2 7 18" xfId="58790" xr:uid="{00000000-0005-0000-0000-0000A8E50000}"/>
    <cellStyle name="Uwaga 2 7 18 2" xfId="58791" xr:uid="{00000000-0005-0000-0000-0000A9E50000}"/>
    <cellStyle name="Uwaga 2 7 18 2 2" xfId="58792" xr:uid="{00000000-0005-0000-0000-0000AAE50000}"/>
    <cellStyle name="Uwaga 2 7 18 2 3" xfId="58793" xr:uid="{00000000-0005-0000-0000-0000ABE50000}"/>
    <cellStyle name="Uwaga 2 7 18 3" xfId="58794" xr:uid="{00000000-0005-0000-0000-0000ACE50000}"/>
    <cellStyle name="Uwaga 2 7 18 3 2" xfId="58795" xr:uid="{00000000-0005-0000-0000-0000ADE50000}"/>
    <cellStyle name="Uwaga 2 7 18 3 3" xfId="58796" xr:uid="{00000000-0005-0000-0000-0000AEE50000}"/>
    <cellStyle name="Uwaga 2 7 18 4" xfId="58797" xr:uid="{00000000-0005-0000-0000-0000AFE50000}"/>
    <cellStyle name="Uwaga 2 7 18 5" xfId="58798" xr:uid="{00000000-0005-0000-0000-0000B0E50000}"/>
    <cellStyle name="Uwaga 2 7 19" xfId="58799" xr:uid="{00000000-0005-0000-0000-0000B1E50000}"/>
    <cellStyle name="Uwaga 2 7 19 2" xfId="58800" xr:uid="{00000000-0005-0000-0000-0000B2E50000}"/>
    <cellStyle name="Uwaga 2 7 19 2 2" xfId="58801" xr:uid="{00000000-0005-0000-0000-0000B3E50000}"/>
    <cellStyle name="Uwaga 2 7 19 2 3" xfId="58802" xr:uid="{00000000-0005-0000-0000-0000B4E50000}"/>
    <cellStyle name="Uwaga 2 7 19 3" xfId="58803" xr:uid="{00000000-0005-0000-0000-0000B5E50000}"/>
    <cellStyle name="Uwaga 2 7 19 3 2" xfId="58804" xr:uid="{00000000-0005-0000-0000-0000B6E50000}"/>
    <cellStyle name="Uwaga 2 7 19 3 3" xfId="58805" xr:uid="{00000000-0005-0000-0000-0000B7E50000}"/>
    <cellStyle name="Uwaga 2 7 19 4" xfId="58806" xr:uid="{00000000-0005-0000-0000-0000B8E50000}"/>
    <cellStyle name="Uwaga 2 7 19 5" xfId="58807" xr:uid="{00000000-0005-0000-0000-0000B9E50000}"/>
    <cellStyle name="Uwaga 2 7 2" xfId="58808" xr:uid="{00000000-0005-0000-0000-0000BAE50000}"/>
    <cellStyle name="Uwaga 2 7 2 2" xfId="58809" xr:uid="{00000000-0005-0000-0000-0000BBE50000}"/>
    <cellStyle name="Uwaga 2 7 2 2 2" xfId="58810" xr:uid="{00000000-0005-0000-0000-0000BCE50000}"/>
    <cellStyle name="Uwaga 2 7 2 2 3" xfId="58811" xr:uid="{00000000-0005-0000-0000-0000BDE50000}"/>
    <cellStyle name="Uwaga 2 7 2 2 4" xfId="58812" xr:uid="{00000000-0005-0000-0000-0000BEE50000}"/>
    <cellStyle name="Uwaga 2 7 2 3" xfId="58813" xr:uid="{00000000-0005-0000-0000-0000BFE50000}"/>
    <cellStyle name="Uwaga 2 7 2 3 2" xfId="58814" xr:uid="{00000000-0005-0000-0000-0000C0E50000}"/>
    <cellStyle name="Uwaga 2 7 2 3 3" xfId="58815" xr:uid="{00000000-0005-0000-0000-0000C1E50000}"/>
    <cellStyle name="Uwaga 2 7 2 4" xfId="58816" xr:uid="{00000000-0005-0000-0000-0000C2E50000}"/>
    <cellStyle name="Uwaga 2 7 2 4 2" xfId="58817" xr:uid="{00000000-0005-0000-0000-0000C3E50000}"/>
    <cellStyle name="Uwaga 2 7 2 5" xfId="58818" xr:uid="{00000000-0005-0000-0000-0000C4E50000}"/>
    <cellStyle name="Uwaga 2 7 20" xfId="58819" xr:uid="{00000000-0005-0000-0000-0000C5E50000}"/>
    <cellStyle name="Uwaga 2 7 20 2" xfId="58820" xr:uid="{00000000-0005-0000-0000-0000C6E50000}"/>
    <cellStyle name="Uwaga 2 7 20 2 2" xfId="58821" xr:uid="{00000000-0005-0000-0000-0000C7E50000}"/>
    <cellStyle name="Uwaga 2 7 20 2 3" xfId="58822" xr:uid="{00000000-0005-0000-0000-0000C8E50000}"/>
    <cellStyle name="Uwaga 2 7 20 3" xfId="58823" xr:uid="{00000000-0005-0000-0000-0000C9E50000}"/>
    <cellStyle name="Uwaga 2 7 20 3 2" xfId="58824" xr:uid="{00000000-0005-0000-0000-0000CAE50000}"/>
    <cellStyle name="Uwaga 2 7 20 3 3" xfId="58825" xr:uid="{00000000-0005-0000-0000-0000CBE50000}"/>
    <cellStyle name="Uwaga 2 7 20 4" xfId="58826" xr:uid="{00000000-0005-0000-0000-0000CCE50000}"/>
    <cellStyle name="Uwaga 2 7 20 5" xfId="58827" xr:uid="{00000000-0005-0000-0000-0000CDE50000}"/>
    <cellStyle name="Uwaga 2 7 21" xfId="58828" xr:uid="{00000000-0005-0000-0000-0000CEE50000}"/>
    <cellStyle name="Uwaga 2 7 21 2" xfId="58829" xr:uid="{00000000-0005-0000-0000-0000CFE50000}"/>
    <cellStyle name="Uwaga 2 7 22" xfId="58830" xr:uid="{00000000-0005-0000-0000-0000D0E50000}"/>
    <cellStyle name="Uwaga 2 7 3" xfId="58831" xr:uid="{00000000-0005-0000-0000-0000D1E50000}"/>
    <cellStyle name="Uwaga 2 7 3 2" xfId="58832" xr:uid="{00000000-0005-0000-0000-0000D2E50000}"/>
    <cellStyle name="Uwaga 2 7 3 2 2" xfId="58833" xr:uid="{00000000-0005-0000-0000-0000D3E50000}"/>
    <cellStyle name="Uwaga 2 7 3 2 3" xfId="58834" xr:uid="{00000000-0005-0000-0000-0000D4E50000}"/>
    <cellStyle name="Uwaga 2 7 3 2 4" xfId="58835" xr:uid="{00000000-0005-0000-0000-0000D5E50000}"/>
    <cellStyle name="Uwaga 2 7 3 3" xfId="58836" xr:uid="{00000000-0005-0000-0000-0000D6E50000}"/>
    <cellStyle name="Uwaga 2 7 3 3 2" xfId="58837" xr:uid="{00000000-0005-0000-0000-0000D7E50000}"/>
    <cellStyle name="Uwaga 2 7 3 3 3" xfId="58838" xr:uid="{00000000-0005-0000-0000-0000D8E50000}"/>
    <cellStyle name="Uwaga 2 7 3 4" xfId="58839" xr:uid="{00000000-0005-0000-0000-0000D9E50000}"/>
    <cellStyle name="Uwaga 2 7 3 4 2" xfId="58840" xr:uid="{00000000-0005-0000-0000-0000DAE50000}"/>
    <cellStyle name="Uwaga 2 7 3 5" xfId="58841" xr:uid="{00000000-0005-0000-0000-0000DBE50000}"/>
    <cellStyle name="Uwaga 2 7 4" xfId="58842" xr:uid="{00000000-0005-0000-0000-0000DCE50000}"/>
    <cellStyle name="Uwaga 2 7 4 2" xfId="58843" xr:uid="{00000000-0005-0000-0000-0000DDE50000}"/>
    <cellStyle name="Uwaga 2 7 4 2 2" xfId="58844" xr:uid="{00000000-0005-0000-0000-0000DEE50000}"/>
    <cellStyle name="Uwaga 2 7 4 2 3" xfId="58845" xr:uid="{00000000-0005-0000-0000-0000DFE50000}"/>
    <cellStyle name="Uwaga 2 7 4 3" xfId="58846" xr:uid="{00000000-0005-0000-0000-0000E0E50000}"/>
    <cellStyle name="Uwaga 2 7 4 3 2" xfId="58847" xr:uid="{00000000-0005-0000-0000-0000E1E50000}"/>
    <cellStyle name="Uwaga 2 7 4 3 3" xfId="58848" xr:uid="{00000000-0005-0000-0000-0000E2E50000}"/>
    <cellStyle name="Uwaga 2 7 4 4" xfId="58849" xr:uid="{00000000-0005-0000-0000-0000E3E50000}"/>
    <cellStyle name="Uwaga 2 7 4 5" xfId="58850" xr:uid="{00000000-0005-0000-0000-0000E4E50000}"/>
    <cellStyle name="Uwaga 2 7 5" xfId="58851" xr:uid="{00000000-0005-0000-0000-0000E5E50000}"/>
    <cellStyle name="Uwaga 2 7 5 2" xfId="58852" xr:uid="{00000000-0005-0000-0000-0000E6E50000}"/>
    <cellStyle name="Uwaga 2 7 5 2 2" xfId="58853" xr:uid="{00000000-0005-0000-0000-0000E7E50000}"/>
    <cellStyle name="Uwaga 2 7 5 2 3" xfId="58854" xr:uid="{00000000-0005-0000-0000-0000E8E50000}"/>
    <cellStyle name="Uwaga 2 7 5 3" xfId="58855" xr:uid="{00000000-0005-0000-0000-0000E9E50000}"/>
    <cellStyle name="Uwaga 2 7 5 3 2" xfId="58856" xr:uid="{00000000-0005-0000-0000-0000EAE50000}"/>
    <cellStyle name="Uwaga 2 7 5 3 3" xfId="58857" xr:uid="{00000000-0005-0000-0000-0000EBE50000}"/>
    <cellStyle name="Uwaga 2 7 5 4" xfId="58858" xr:uid="{00000000-0005-0000-0000-0000ECE50000}"/>
    <cellStyle name="Uwaga 2 7 5 5" xfId="58859" xr:uid="{00000000-0005-0000-0000-0000EDE50000}"/>
    <cellStyle name="Uwaga 2 7 6" xfId="58860" xr:uid="{00000000-0005-0000-0000-0000EEE50000}"/>
    <cellStyle name="Uwaga 2 7 6 2" xfId="58861" xr:uid="{00000000-0005-0000-0000-0000EFE50000}"/>
    <cellStyle name="Uwaga 2 7 6 2 2" xfId="58862" xr:uid="{00000000-0005-0000-0000-0000F0E50000}"/>
    <cellStyle name="Uwaga 2 7 6 2 3" xfId="58863" xr:uid="{00000000-0005-0000-0000-0000F1E50000}"/>
    <cellStyle name="Uwaga 2 7 6 3" xfId="58864" xr:uid="{00000000-0005-0000-0000-0000F2E50000}"/>
    <cellStyle name="Uwaga 2 7 6 3 2" xfId="58865" xr:uid="{00000000-0005-0000-0000-0000F3E50000}"/>
    <cellStyle name="Uwaga 2 7 6 3 3" xfId="58866" xr:uid="{00000000-0005-0000-0000-0000F4E50000}"/>
    <cellStyle name="Uwaga 2 7 6 4" xfId="58867" xr:uid="{00000000-0005-0000-0000-0000F5E50000}"/>
    <cellStyle name="Uwaga 2 7 6 5" xfId="58868" xr:uid="{00000000-0005-0000-0000-0000F6E50000}"/>
    <cellStyle name="Uwaga 2 7 7" xfId="58869" xr:uid="{00000000-0005-0000-0000-0000F7E50000}"/>
    <cellStyle name="Uwaga 2 7 7 2" xfId="58870" xr:uid="{00000000-0005-0000-0000-0000F8E50000}"/>
    <cellStyle name="Uwaga 2 7 7 2 2" xfId="58871" xr:uid="{00000000-0005-0000-0000-0000F9E50000}"/>
    <cellStyle name="Uwaga 2 7 7 2 3" xfId="58872" xr:uid="{00000000-0005-0000-0000-0000FAE50000}"/>
    <cellStyle name="Uwaga 2 7 7 3" xfId="58873" xr:uid="{00000000-0005-0000-0000-0000FBE50000}"/>
    <cellStyle name="Uwaga 2 7 7 3 2" xfId="58874" xr:uid="{00000000-0005-0000-0000-0000FCE50000}"/>
    <cellStyle name="Uwaga 2 7 7 3 3" xfId="58875" xr:uid="{00000000-0005-0000-0000-0000FDE50000}"/>
    <cellStyle name="Uwaga 2 7 7 4" xfId="58876" xr:uid="{00000000-0005-0000-0000-0000FEE50000}"/>
    <cellStyle name="Uwaga 2 7 7 5" xfId="58877" xr:uid="{00000000-0005-0000-0000-0000FFE50000}"/>
    <cellStyle name="Uwaga 2 7 8" xfId="58878" xr:uid="{00000000-0005-0000-0000-000000E60000}"/>
    <cellStyle name="Uwaga 2 7 8 2" xfId="58879" xr:uid="{00000000-0005-0000-0000-000001E60000}"/>
    <cellStyle name="Uwaga 2 7 8 2 2" xfId="58880" xr:uid="{00000000-0005-0000-0000-000002E60000}"/>
    <cellStyle name="Uwaga 2 7 8 2 3" xfId="58881" xr:uid="{00000000-0005-0000-0000-000003E60000}"/>
    <cellStyle name="Uwaga 2 7 8 3" xfId="58882" xr:uid="{00000000-0005-0000-0000-000004E60000}"/>
    <cellStyle name="Uwaga 2 7 8 3 2" xfId="58883" xr:uid="{00000000-0005-0000-0000-000005E60000}"/>
    <cellStyle name="Uwaga 2 7 8 3 3" xfId="58884" xr:uid="{00000000-0005-0000-0000-000006E60000}"/>
    <cellStyle name="Uwaga 2 7 8 4" xfId="58885" xr:uid="{00000000-0005-0000-0000-000007E60000}"/>
    <cellStyle name="Uwaga 2 7 8 5" xfId="58886" xr:uid="{00000000-0005-0000-0000-000008E60000}"/>
    <cellStyle name="Uwaga 2 7 9" xfId="58887" xr:uid="{00000000-0005-0000-0000-000009E60000}"/>
    <cellStyle name="Uwaga 2 7 9 2" xfId="58888" xr:uid="{00000000-0005-0000-0000-00000AE60000}"/>
    <cellStyle name="Uwaga 2 7 9 2 2" xfId="58889" xr:uid="{00000000-0005-0000-0000-00000BE60000}"/>
    <cellStyle name="Uwaga 2 7 9 2 3" xfId="58890" xr:uid="{00000000-0005-0000-0000-00000CE60000}"/>
    <cellStyle name="Uwaga 2 7 9 3" xfId="58891" xr:uid="{00000000-0005-0000-0000-00000DE60000}"/>
    <cellStyle name="Uwaga 2 7 9 3 2" xfId="58892" xr:uid="{00000000-0005-0000-0000-00000EE60000}"/>
    <cellStyle name="Uwaga 2 7 9 3 3" xfId="58893" xr:uid="{00000000-0005-0000-0000-00000FE60000}"/>
    <cellStyle name="Uwaga 2 7 9 4" xfId="58894" xr:uid="{00000000-0005-0000-0000-000010E60000}"/>
    <cellStyle name="Uwaga 2 7 9 5" xfId="58895" xr:uid="{00000000-0005-0000-0000-000011E60000}"/>
    <cellStyle name="Uwaga 2 8" xfId="58896" xr:uid="{00000000-0005-0000-0000-000012E60000}"/>
    <cellStyle name="Uwaga 2 8 10" xfId="58897" xr:uid="{00000000-0005-0000-0000-000013E60000}"/>
    <cellStyle name="Uwaga 2 8 10 2" xfId="58898" xr:uid="{00000000-0005-0000-0000-000014E60000}"/>
    <cellStyle name="Uwaga 2 8 10 2 2" xfId="58899" xr:uid="{00000000-0005-0000-0000-000015E60000}"/>
    <cellStyle name="Uwaga 2 8 10 2 3" xfId="58900" xr:uid="{00000000-0005-0000-0000-000016E60000}"/>
    <cellStyle name="Uwaga 2 8 10 3" xfId="58901" xr:uid="{00000000-0005-0000-0000-000017E60000}"/>
    <cellStyle name="Uwaga 2 8 10 3 2" xfId="58902" xr:uid="{00000000-0005-0000-0000-000018E60000}"/>
    <cellStyle name="Uwaga 2 8 10 3 3" xfId="58903" xr:uid="{00000000-0005-0000-0000-000019E60000}"/>
    <cellStyle name="Uwaga 2 8 10 4" xfId="58904" xr:uid="{00000000-0005-0000-0000-00001AE60000}"/>
    <cellStyle name="Uwaga 2 8 10 5" xfId="58905" xr:uid="{00000000-0005-0000-0000-00001BE60000}"/>
    <cellStyle name="Uwaga 2 8 11" xfId="58906" xr:uid="{00000000-0005-0000-0000-00001CE60000}"/>
    <cellStyle name="Uwaga 2 8 11 2" xfId="58907" xr:uid="{00000000-0005-0000-0000-00001DE60000}"/>
    <cellStyle name="Uwaga 2 8 11 2 2" xfId="58908" xr:uid="{00000000-0005-0000-0000-00001EE60000}"/>
    <cellStyle name="Uwaga 2 8 11 2 3" xfId="58909" xr:uid="{00000000-0005-0000-0000-00001FE60000}"/>
    <cellStyle name="Uwaga 2 8 11 3" xfId="58910" xr:uid="{00000000-0005-0000-0000-000020E60000}"/>
    <cellStyle name="Uwaga 2 8 11 3 2" xfId="58911" xr:uid="{00000000-0005-0000-0000-000021E60000}"/>
    <cellStyle name="Uwaga 2 8 11 3 3" xfId="58912" xr:uid="{00000000-0005-0000-0000-000022E60000}"/>
    <cellStyle name="Uwaga 2 8 11 4" xfId="58913" xr:uid="{00000000-0005-0000-0000-000023E60000}"/>
    <cellStyle name="Uwaga 2 8 11 5" xfId="58914" xr:uid="{00000000-0005-0000-0000-000024E60000}"/>
    <cellStyle name="Uwaga 2 8 12" xfId="58915" xr:uid="{00000000-0005-0000-0000-000025E60000}"/>
    <cellStyle name="Uwaga 2 8 12 2" xfId="58916" xr:uid="{00000000-0005-0000-0000-000026E60000}"/>
    <cellStyle name="Uwaga 2 8 12 2 2" xfId="58917" xr:uid="{00000000-0005-0000-0000-000027E60000}"/>
    <cellStyle name="Uwaga 2 8 12 2 3" xfId="58918" xr:uid="{00000000-0005-0000-0000-000028E60000}"/>
    <cellStyle name="Uwaga 2 8 12 3" xfId="58919" xr:uid="{00000000-0005-0000-0000-000029E60000}"/>
    <cellStyle name="Uwaga 2 8 12 3 2" xfId="58920" xr:uid="{00000000-0005-0000-0000-00002AE60000}"/>
    <cellStyle name="Uwaga 2 8 12 3 3" xfId="58921" xr:uid="{00000000-0005-0000-0000-00002BE60000}"/>
    <cellStyle name="Uwaga 2 8 12 4" xfId="58922" xr:uid="{00000000-0005-0000-0000-00002CE60000}"/>
    <cellStyle name="Uwaga 2 8 12 5" xfId="58923" xr:uid="{00000000-0005-0000-0000-00002DE60000}"/>
    <cellStyle name="Uwaga 2 8 13" xfId="58924" xr:uid="{00000000-0005-0000-0000-00002EE60000}"/>
    <cellStyle name="Uwaga 2 8 13 2" xfId="58925" xr:uid="{00000000-0005-0000-0000-00002FE60000}"/>
    <cellStyle name="Uwaga 2 8 13 2 2" xfId="58926" xr:uid="{00000000-0005-0000-0000-000030E60000}"/>
    <cellStyle name="Uwaga 2 8 13 2 3" xfId="58927" xr:uid="{00000000-0005-0000-0000-000031E60000}"/>
    <cellStyle name="Uwaga 2 8 13 3" xfId="58928" xr:uid="{00000000-0005-0000-0000-000032E60000}"/>
    <cellStyle name="Uwaga 2 8 13 3 2" xfId="58929" xr:uid="{00000000-0005-0000-0000-000033E60000}"/>
    <cellStyle name="Uwaga 2 8 13 3 3" xfId="58930" xr:uid="{00000000-0005-0000-0000-000034E60000}"/>
    <cellStyle name="Uwaga 2 8 13 4" xfId="58931" xr:uid="{00000000-0005-0000-0000-000035E60000}"/>
    <cellStyle name="Uwaga 2 8 13 5" xfId="58932" xr:uid="{00000000-0005-0000-0000-000036E60000}"/>
    <cellStyle name="Uwaga 2 8 14" xfId="58933" xr:uid="{00000000-0005-0000-0000-000037E60000}"/>
    <cellStyle name="Uwaga 2 8 14 2" xfId="58934" xr:uid="{00000000-0005-0000-0000-000038E60000}"/>
    <cellStyle name="Uwaga 2 8 14 2 2" xfId="58935" xr:uid="{00000000-0005-0000-0000-000039E60000}"/>
    <cellStyle name="Uwaga 2 8 14 2 3" xfId="58936" xr:uid="{00000000-0005-0000-0000-00003AE60000}"/>
    <cellStyle name="Uwaga 2 8 14 3" xfId="58937" xr:uid="{00000000-0005-0000-0000-00003BE60000}"/>
    <cellStyle name="Uwaga 2 8 14 3 2" xfId="58938" xr:uid="{00000000-0005-0000-0000-00003CE60000}"/>
    <cellStyle name="Uwaga 2 8 14 3 3" xfId="58939" xr:uid="{00000000-0005-0000-0000-00003DE60000}"/>
    <cellStyle name="Uwaga 2 8 14 4" xfId="58940" xr:uid="{00000000-0005-0000-0000-00003EE60000}"/>
    <cellStyle name="Uwaga 2 8 14 5" xfId="58941" xr:uid="{00000000-0005-0000-0000-00003FE60000}"/>
    <cellStyle name="Uwaga 2 8 15" xfId="58942" xr:uid="{00000000-0005-0000-0000-000040E60000}"/>
    <cellStyle name="Uwaga 2 8 15 2" xfId="58943" xr:uid="{00000000-0005-0000-0000-000041E60000}"/>
    <cellStyle name="Uwaga 2 8 15 2 2" xfId="58944" xr:uid="{00000000-0005-0000-0000-000042E60000}"/>
    <cellStyle name="Uwaga 2 8 15 2 3" xfId="58945" xr:uid="{00000000-0005-0000-0000-000043E60000}"/>
    <cellStyle name="Uwaga 2 8 15 3" xfId="58946" xr:uid="{00000000-0005-0000-0000-000044E60000}"/>
    <cellStyle name="Uwaga 2 8 15 3 2" xfId="58947" xr:uid="{00000000-0005-0000-0000-000045E60000}"/>
    <cellStyle name="Uwaga 2 8 15 3 3" xfId="58948" xr:uid="{00000000-0005-0000-0000-000046E60000}"/>
    <cellStyle name="Uwaga 2 8 15 4" xfId="58949" xr:uid="{00000000-0005-0000-0000-000047E60000}"/>
    <cellStyle name="Uwaga 2 8 15 5" xfId="58950" xr:uid="{00000000-0005-0000-0000-000048E60000}"/>
    <cellStyle name="Uwaga 2 8 16" xfId="58951" xr:uid="{00000000-0005-0000-0000-000049E60000}"/>
    <cellStyle name="Uwaga 2 8 16 2" xfId="58952" xr:uid="{00000000-0005-0000-0000-00004AE60000}"/>
    <cellStyle name="Uwaga 2 8 16 2 2" xfId="58953" xr:uid="{00000000-0005-0000-0000-00004BE60000}"/>
    <cellStyle name="Uwaga 2 8 16 2 3" xfId="58954" xr:uid="{00000000-0005-0000-0000-00004CE60000}"/>
    <cellStyle name="Uwaga 2 8 16 3" xfId="58955" xr:uid="{00000000-0005-0000-0000-00004DE60000}"/>
    <cellStyle name="Uwaga 2 8 16 3 2" xfId="58956" xr:uid="{00000000-0005-0000-0000-00004EE60000}"/>
    <cellStyle name="Uwaga 2 8 16 3 3" xfId="58957" xr:uid="{00000000-0005-0000-0000-00004FE60000}"/>
    <cellStyle name="Uwaga 2 8 16 4" xfId="58958" xr:uid="{00000000-0005-0000-0000-000050E60000}"/>
    <cellStyle name="Uwaga 2 8 16 5" xfId="58959" xr:uid="{00000000-0005-0000-0000-000051E60000}"/>
    <cellStyle name="Uwaga 2 8 17" xfId="58960" xr:uid="{00000000-0005-0000-0000-000052E60000}"/>
    <cellStyle name="Uwaga 2 8 17 2" xfId="58961" xr:uid="{00000000-0005-0000-0000-000053E60000}"/>
    <cellStyle name="Uwaga 2 8 17 2 2" xfId="58962" xr:uid="{00000000-0005-0000-0000-000054E60000}"/>
    <cellStyle name="Uwaga 2 8 17 2 3" xfId="58963" xr:uid="{00000000-0005-0000-0000-000055E60000}"/>
    <cellStyle name="Uwaga 2 8 17 3" xfId="58964" xr:uid="{00000000-0005-0000-0000-000056E60000}"/>
    <cellStyle name="Uwaga 2 8 17 3 2" xfId="58965" xr:uid="{00000000-0005-0000-0000-000057E60000}"/>
    <cellStyle name="Uwaga 2 8 17 3 3" xfId="58966" xr:uid="{00000000-0005-0000-0000-000058E60000}"/>
    <cellStyle name="Uwaga 2 8 17 4" xfId="58967" xr:uid="{00000000-0005-0000-0000-000059E60000}"/>
    <cellStyle name="Uwaga 2 8 17 5" xfId="58968" xr:uid="{00000000-0005-0000-0000-00005AE60000}"/>
    <cellStyle name="Uwaga 2 8 18" xfId="58969" xr:uid="{00000000-0005-0000-0000-00005BE60000}"/>
    <cellStyle name="Uwaga 2 8 18 2" xfId="58970" xr:uid="{00000000-0005-0000-0000-00005CE60000}"/>
    <cellStyle name="Uwaga 2 8 18 2 2" xfId="58971" xr:uid="{00000000-0005-0000-0000-00005DE60000}"/>
    <cellStyle name="Uwaga 2 8 18 2 3" xfId="58972" xr:uid="{00000000-0005-0000-0000-00005EE60000}"/>
    <cellStyle name="Uwaga 2 8 18 3" xfId="58973" xr:uid="{00000000-0005-0000-0000-00005FE60000}"/>
    <cellStyle name="Uwaga 2 8 18 3 2" xfId="58974" xr:uid="{00000000-0005-0000-0000-000060E60000}"/>
    <cellStyle name="Uwaga 2 8 18 3 3" xfId="58975" xr:uid="{00000000-0005-0000-0000-000061E60000}"/>
    <cellStyle name="Uwaga 2 8 18 4" xfId="58976" xr:uid="{00000000-0005-0000-0000-000062E60000}"/>
    <cellStyle name="Uwaga 2 8 18 5" xfId="58977" xr:uid="{00000000-0005-0000-0000-000063E60000}"/>
    <cellStyle name="Uwaga 2 8 19" xfId="58978" xr:uid="{00000000-0005-0000-0000-000064E60000}"/>
    <cellStyle name="Uwaga 2 8 19 2" xfId="58979" xr:uid="{00000000-0005-0000-0000-000065E60000}"/>
    <cellStyle name="Uwaga 2 8 19 2 2" xfId="58980" xr:uid="{00000000-0005-0000-0000-000066E60000}"/>
    <cellStyle name="Uwaga 2 8 19 2 3" xfId="58981" xr:uid="{00000000-0005-0000-0000-000067E60000}"/>
    <cellStyle name="Uwaga 2 8 19 3" xfId="58982" xr:uid="{00000000-0005-0000-0000-000068E60000}"/>
    <cellStyle name="Uwaga 2 8 19 3 2" xfId="58983" xr:uid="{00000000-0005-0000-0000-000069E60000}"/>
    <cellStyle name="Uwaga 2 8 19 3 3" xfId="58984" xr:uid="{00000000-0005-0000-0000-00006AE60000}"/>
    <cellStyle name="Uwaga 2 8 19 4" xfId="58985" xr:uid="{00000000-0005-0000-0000-00006BE60000}"/>
    <cellStyle name="Uwaga 2 8 19 5" xfId="58986" xr:uid="{00000000-0005-0000-0000-00006CE60000}"/>
    <cellStyle name="Uwaga 2 8 2" xfId="58987" xr:uid="{00000000-0005-0000-0000-00006DE60000}"/>
    <cellStyle name="Uwaga 2 8 2 2" xfId="58988" xr:uid="{00000000-0005-0000-0000-00006EE60000}"/>
    <cellStyle name="Uwaga 2 8 2 2 2" xfId="58989" xr:uid="{00000000-0005-0000-0000-00006FE60000}"/>
    <cellStyle name="Uwaga 2 8 2 2 3" xfId="58990" xr:uid="{00000000-0005-0000-0000-000070E60000}"/>
    <cellStyle name="Uwaga 2 8 2 2 4" xfId="58991" xr:uid="{00000000-0005-0000-0000-000071E60000}"/>
    <cellStyle name="Uwaga 2 8 2 3" xfId="58992" xr:uid="{00000000-0005-0000-0000-000072E60000}"/>
    <cellStyle name="Uwaga 2 8 2 3 2" xfId="58993" xr:uid="{00000000-0005-0000-0000-000073E60000}"/>
    <cellStyle name="Uwaga 2 8 2 3 3" xfId="58994" xr:uid="{00000000-0005-0000-0000-000074E60000}"/>
    <cellStyle name="Uwaga 2 8 2 4" xfId="58995" xr:uid="{00000000-0005-0000-0000-000075E60000}"/>
    <cellStyle name="Uwaga 2 8 2 4 2" xfId="58996" xr:uid="{00000000-0005-0000-0000-000076E60000}"/>
    <cellStyle name="Uwaga 2 8 2 5" xfId="58997" xr:uid="{00000000-0005-0000-0000-000077E60000}"/>
    <cellStyle name="Uwaga 2 8 20" xfId="58998" xr:uid="{00000000-0005-0000-0000-000078E60000}"/>
    <cellStyle name="Uwaga 2 8 20 2" xfId="58999" xr:uid="{00000000-0005-0000-0000-000079E60000}"/>
    <cellStyle name="Uwaga 2 8 20 2 2" xfId="59000" xr:uid="{00000000-0005-0000-0000-00007AE60000}"/>
    <cellStyle name="Uwaga 2 8 20 2 3" xfId="59001" xr:uid="{00000000-0005-0000-0000-00007BE60000}"/>
    <cellStyle name="Uwaga 2 8 20 3" xfId="59002" xr:uid="{00000000-0005-0000-0000-00007CE60000}"/>
    <cellStyle name="Uwaga 2 8 20 3 2" xfId="59003" xr:uid="{00000000-0005-0000-0000-00007DE60000}"/>
    <cellStyle name="Uwaga 2 8 20 3 3" xfId="59004" xr:uid="{00000000-0005-0000-0000-00007EE60000}"/>
    <cellStyle name="Uwaga 2 8 20 4" xfId="59005" xr:uid="{00000000-0005-0000-0000-00007FE60000}"/>
    <cellStyle name="Uwaga 2 8 20 5" xfId="59006" xr:uid="{00000000-0005-0000-0000-000080E60000}"/>
    <cellStyle name="Uwaga 2 8 21" xfId="59007" xr:uid="{00000000-0005-0000-0000-000081E60000}"/>
    <cellStyle name="Uwaga 2 8 21 2" xfId="59008" xr:uid="{00000000-0005-0000-0000-000082E60000}"/>
    <cellStyle name="Uwaga 2 8 22" xfId="59009" xr:uid="{00000000-0005-0000-0000-000083E60000}"/>
    <cellStyle name="Uwaga 2 8 3" xfId="59010" xr:uid="{00000000-0005-0000-0000-000084E60000}"/>
    <cellStyle name="Uwaga 2 8 3 2" xfId="59011" xr:uid="{00000000-0005-0000-0000-000085E60000}"/>
    <cellStyle name="Uwaga 2 8 3 2 2" xfId="59012" xr:uid="{00000000-0005-0000-0000-000086E60000}"/>
    <cellStyle name="Uwaga 2 8 3 2 3" xfId="59013" xr:uid="{00000000-0005-0000-0000-000087E60000}"/>
    <cellStyle name="Uwaga 2 8 3 2 4" xfId="59014" xr:uid="{00000000-0005-0000-0000-000088E60000}"/>
    <cellStyle name="Uwaga 2 8 3 3" xfId="59015" xr:uid="{00000000-0005-0000-0000-000089E60000}"/>
    <cellStyle name="Uwaga 2 8 3 3 2" xfId="59016" xr:uid="{00000000-0005-0000-0000-00008AE60000}"/>
    <cellStyle name="Uwaga 2 8 3 3 3" xfId="59017" xr:uid="{00000000-0005-0000-0000-00008BE60000}"/>
    <cellStyle name="Uwaga 2 8 3 4" xfId="59018" xr:uid="{00000000-0005-0000-0000-00008CE60000}"/>
    <cellStyle name="Uwaga 2 8 3 4 2" xfId="59019" xr:uid="{00000000-0005-0000-0000-00008DE60000}"/>
    <cellStyle name="Uwaga 2 8 3 5" xfId="59020" xr:uid="{00000000-0005-0000-0000-00008EE60000}"/>
    <cellStyle name="Uwaga 2 8 4" xfId="59021" xr:uid="{00000000-0005-0000-0000-00008FE60000}"/>
    <cellStyle name="Uwaga 2 8 4 2" xfId="59022" xr:uid="{00000000-0005-0000-0000-000090E60000}"/>
    <cellStyle name="Uwaga 2 8 4 2 2" xfId="59023" xr:uid="{00000000-0005-0000-0000-000091E60000}"/>
    <cellStyle name="Uwaga 2 8 4 2 3" xfId="59024" xr:uid="{00000000-0005-0000-0000-000092E60000}"/>
    <cellStyle name="Uwaga 2 8 4 3" xfId="59025" xr:uid="{00000000-0005-0000-0000-000093E60000}"/>
    <cellStyle name="Uwaga 2 8 4 3 2" xfId="59026" xr:uid="{00000000-0005-0000-0000-000094E60000}"/>
    <cellStyle name="Uwaga 2 8 4 3 3" xfId="59027" xr:uid="{00000000-0005-0000-0000-000095E60000}"/>
    <cellStyle name="Uwaga 2 8 4 4" xfId="59028" xr:uid="{00000000-0005-0000-0000-000096E60000}"/>
    <cellStyle name="Uwaga 2 8 4 5" xfId="59029" xr:uid="{00000000-0005-0000-0000-000097E60000}"/>
    <cellStyle name="Uwaga 2 8 5" xfId="59030" xr:uid="{00000000-0005-0000-0000-000098E60000}"/>
    <cellStyle name="Uwaga 2 8 5 2" xfId="59031" xr:uid="{00000000-0005-0000-0000-000099E60000}"/>
    <cellStyle name="Uwaga 2 8 5 2 2" xfId="59032" xr:uid="{00000000-0005-0000-0000-00009AE60000}"/>
    <cellStyle name="Uwaga 2 8 5 2 3" xfId="59033" xr:uid="{00000000-0005-0000-0000-00009BE60000}"/>
    <cellStyle name="Uwaga 2 8 5 3" xfId="59034" xr:uid="{00000000-0005-0000-0000-00009CE60000}"/>
    <cellStyle name="Uwaga 2 8 5 3 2" xfId="59035" xr:uid="{00000000-0005-0000-0000-00009DE60000}"/>
    <cellStyle name="Uwaga 2 8 5 3 3" xfId="59036" xr:uid="{00000000-0005-0000-0000-00009EE60000}"/>
    <cellStyle name="Uwaga 2 8 5 4" xfId="59037" xr:uid="{00000000-0005-0000-0000-00009FE60000}"/>
    <cellStyle name="Uwaga 2 8 5 5" xfId="59038" xr:uid="{00000000-0005-0000-0000-0000A0E60000}"/>
    <cellStyle name="Uwaga 2 8 6" xfId="59039" xr:uid="{00000000-0005-0000-0000-0000A1E60000}"/>
    <cellStyle name="Uwaga 2 8 6 2" xfId="59040" xr:uid="{00000000-0005-0000-0000-0000A2E60000}"/>
    <cellStyle name="Uwaga 2 8 6 2 2" xfId="59041" xr:uid="{00000000-0005-0000-0000-0000A3E60000}"/>
    <cellStyle name="Uwaga 2 8 6 2 3" xfId="59042" xr:uid="{00000000-0005-0000-0000-0000A4E60000}"/>
    <cellStyle name="Uwaga 2 8 6 3" xfId="59043" xr:uid="{00000000-0005-0000-0000-0000A5E60000}"/>
    <cellStyle name="Uwaga 2 8 6 3 2" xfId="59044" xr:uid="{00000000-0005-0000-0000-0000A6E60000}"/>
    <cellStyle name="Uwaga 2 8 6 3 3" xfId="59045" xr:uid="{00000000-0005-0000-0000-0000A7E60000}"/>
    <cellStyle name="Uwaga 2 8 6 4" xfId="59046" xr:uid="{00000000-0005-0000-0000-0000A8E60000}"/>
    <cellStyle name="Uwaga 2 8 6 5" xfId="59047" xr:uid="{00000000-0005-0000-0000-0000A9E60000}"/>
    <cellStyle name="Uwaga 2 8 7" xfId="59048" xr:uid="{00000000-0005-0000-0000-0000AAE60000}"/>
    <cellStyle name="Uwaga 2 8 7 2" xfId="59049" xr:uid="{00000000-0005-0000-0000-0000ABE60000}"/>
    <cellStyle name="Uwaga 2 8 7 2 2" xfId="59050" xr:uid="{00000000-0005-0000-0000-0000ACE60000}"/>
    <cellStyle name="Uwaga 2 8 7 2 3" xfId="59051" xr:uid="{00000000-0005-0000-0000-0000ADE60000}"/>
    <cellStyle name="Uwaga 2 8 7 3" xfId="59052" xr:uid="{00000000-0005-0000-0000-0000AEE60000}"/>
    <cellStyle name="Uwaga 2 8 7 3 2" xfId="59053" xr:uid="{00000000-0005-0000-0000-0000AFE60000}"/>
    <cellStyle name="Uwaga 2 8 7 3 3" xfId="59054" xr:uid="{00000000-0005-0000-0000-0000B0E60000}"/>
    <cellStyle name="Uwaga 2 8 7 4" xfId="59055" xr:uid="{00000000-0005-0000-0000-0000B1E60000}"/>
    <cellStyle name="Uwaga 2 8 7 5" xfId="59056" xr:uid="{00000000-0005-0000-0000-0000B2E60000}"/>
    <cellStyle name="Uwaga 2 8 8" xfId="59057" xr:uid="{00000000-0005-0000-0000-0000B3E60000}"/>
    <cellStyle name="Uwaga 2 8 8 2" xfId="59058" xr:uid="{00000000-0005-0000-0000-0000B4E60000}"/>
    <cellStyle name="Uwaga 2 8 8 2 2" xfId="59059" xr:uid="{00000000-0005-0000-0000-0000B5E60000}"/>
    <cellStyle name="Uwaga 2 8 8 2 3" xfId="59060" xr:uid="{00000000-0005-0000-0000-0000B6E60000}"/>
    <cellStyle name="Uwaga 2 8 8 3" xfId="59061" xr:uid="{00000000-0005-0000-0000-0000B7E60000}"/>
    <cellStyle name="Uwaga 2 8 8 3 2" xfId="59062" xr:uid="{00000000-0005-0000-0000-0000B8E60000}"/>
    <cellStyle name="Uwaga 2 8 8 3 3" xfId="59063" xr:uid="{00000000-0005-0000-0000-0000B9E60000}"/>
    <cellStyle name="Uwaga 2 8 8 4" xfId="59064" xr:uid="{00000000-0005-0000-0000-0000BAE60000}"/>
    <cellStyle name="Uwaga 2 8 8 5" xfId="59065" xr:uid="{00000000-0005-0000-0000-0000BBE60000}"/>
    <cellStyle name="Uwaga 2 8 9" xfId="59066" xr:uid="{00000000-0005-0000-0000-0000BCE60000}"/>
    <cellStyle name="Uwaga 2 8 9 2" xfId="59067" xr:uid="{00000000-0005-0000-0000-0000BDE60000}"/>
    <cellStyle name="Uwaga 2 8 9 2 2" xfId="59068" xr:uid="{00000000-0005-0000-0000-0000BEE60000}"/>
    <cellStyle name="Uwaga 2 8 9 2 3" xfId="59069" xr:uid="{00000000-0005-0000-0000-0000BFE60000}"/>
    <cellStyle name="Uwaga 2 8 9 3" xfId="59070" xr:uid="{00000000-0005-0000-0000-0000C0E60000}"/>
    <cellStyle name="Uwaga 2 8 9 3 2" xfId="59071" xr:uid="{00000000-0005-0000-0000-0000C1E60000}"/>
    <cellStyle name="Uwaga 2 8 9 3 3" xfId="59072" xr:uid="{00000000-0005-0000-0000-0000C2E60000}"/>
    <cellStyle name="Uwaga 2 8 9 4" xfId="59073" xr:uid="{00000000-0005-0000-0000-0000C3E60000}"/>
    <cellStyle name="Uwaga 2 8 9 5" xfId="59074" xr:uid="{00000000-0005-0000-0000-0000C4E60000}"/>
    <cellStyle name="Uwaga 2 9" xfId="59075" xr:uid="{00000000-0005-0000-0000-0000C5E60000}"/>
    <cellStyle name="Uwaga 2 9 2" xfId="59076" xr:uid="{00000000-0005-0000-0000-0000C6E60000}"/>
    <cellStyle name="Uwaga 2 9 2 2" xfId="59077" xr:uid="{00000000-0005-0000-0000-0000C7E60000}"/>
    <cellStyle name="Uwaga 2 9 2 2 2" xfId="59078" xr:uid="{00000000-0005-0000-0000-0000C8E60000}"/>
    <cellStyle name="Uwaga 2 9 2 3" xfId="59079" xr:uid="{00000000-0005-0000-0000-0000C9E60000}"/>
    <cellStyle name="Uwaga 2 9 2 4" xfId="59080" xr:uid="{00000000-0005-0000-0000-0000CAE60000}"/>
    <cellStyle name="Uwaga 2 9 2 5" xfId="59081" xr:uid="{00000000-0005-0000-0000-0000CBE60000}"/>
    <cellStyle name="Uwaga 2 9 3" xfId="59082" xr:uid="{00000000-0005-0000-0000-0000CCE60000}"/>
    <cellStyle name="Uwaga 2 9 3 2" xfId="59083" xr:uid="{00000000-0005-0000-0000-0000CDE60000}"/>
    <cellStyle name="Uwaga 2 9 3 3" xfId="59084" xr:uid="{00000000-0005-0000-0000-0000CEE60000}"/>
    <cellStyle name="Uwaga 2 9 3 4" xfId="59085" xr:uid="{00000000-0005-0000-0000-0000CFE60000}"/>
    <cellStyle name="Uwaga 2 9 4" xfId="59086" xr:uid="{00000000-0005-0000-0000-0000D0E60000}"/>
    <cellStyle name="Uwaga 2 9 4 2" xfId="59087" xr:uid="{00000000-0005-0000-0000-0000D1E60000}"/>
    <cellStyle name="Uwaga 2 9 5" xfId="59088" xr:uid="{00000000-0005-0000-0000-0000D2E60000}"/>
    <cellStyle name="Uwaga 20" xfId="59089" xr:uid="{00000000-0005-0000-0000-0000D3E60000}"/>
    <cellStyle name="Uwaga 20 2" xfId="59090" xr:uid="{00000000-0005-0000-0000-0000D4E60000}"/>
    <cellStyle name="Uwaga 20 2 2" xfId="59091" xr:uid="{00000000-0005-0000-0000-0000D5E60000}"/>
    <cellStyle name="Uwaga 20 2 3" xfId="59092" xr:uid="{00000000-0005-0000-0000-0000D6E60000}"/>
    <cellStyle name="Uwaga 20 3" xfId="59093" xr:uid="{00000000-0005-0000-0000-0000D7E60000}"/>
    <cellStyle name="Uwaga 20 3 2" xfId="59094" xr:uid="{00000000-0005-0000-0000-0000D8E60000}"/>
    <cellStyle name="Uwaga 20 3 3" xfId="59095" xr:uid="{00000000-0005-0000-0000-0000D9E60000}"/>
    <cellStyle name="Uwaga 20 4" xfId="59096" xr:uid="{00000000-0005-0000-0000-0000DAE60000}"/>
    <cellStyle name="Uwaga 20 5" xfId="59097" xr:uid="{00000000-0005-0000-0000-0000DBE60000}"/>
    <cellStyle name="Uwaga 21" xfId="59098" xr:uid="{00000000-0005-0000-0000-0000DCE60000}"/>
    <cellStyle name="Uwaga 21 2" xfId="59099" xr:uid="{00000000-0005-0000-0000-0000DDE60000}"/>
    <cellStyle name="Uwaga 21 2 2" xfId="59100" xr:uid="{00000000-0005-0000-0000-0000DEE60000}"/>
    <cellStyle name="Uwaga 21 2 3" xfId="59101" xr:uid="{00000000-0005-0000-0000-0000DFE60000}"/>
    <cellStyle name="Uwaga 21 3" xfId="59102" xr:uid="{00000000-0005-0000-0000-0000E0E60000}"/>
    <cellStyle name="Uwaga 21 3 2" xfId="59103" xr:uid="{00000000-0005-0000-0000-0000E1E60000}"/>
    <cellStyle name="Uwaga 21 3 3" xfId="59104" xr:uid="{00000000-0005-0000-0000-0000E2E60000}"/>
    <cellStyle name="Uwaga 21 4" xfId="59105" xr:uid="{00000000-0005-0000-0000-0000E3E60000}"/>
    <cellStyle name="Uwaga 21 5" xfId="59106" xr:uid="{00000000-0005-0000-0000-0000E4E60000}"/>
    <cellStyle name="Uwaga 22" xfId="59107" xr:uid="{00000000-0005-0000-0000-0000E5E60000}"/>
    <cellStyle name="Uwaga 22 2" xfId="59108" xr:uid="{00000000-0005-0000-0000-0000E6E60000}"/>
    <cellStyle name="Uwaga 22 2 2" xfId="59109" xr:uid="{00000000-0005-0000-0000-0000E7E60000}"/>
    <cellStyle name="Uwaga 22 2 3" xfId="59110" xr:uid="{00000000-0005-0000-0000-0000E8E60000}"/>
    <cellStyle name="Uwaga 22 3" xfId="59111" xr:uid="{00000000-0005-0000-0000-0000E9E60000}"/>
    <cellStyle name="Uwaga 22 3 2" xfId="59112" xr:uid="{00000000-0005-0000-0000-0000EAE60000}"/>
    <cellStyle name="Uwaga 22 3 3" xfId="59113" xr:uid="{00000000-0005-0000-0000-0000EBE60000}"/>
    <cellStyle name="Uwaga 22 4" xfId="59114" xr:uid="{00000000-0005-0000-0000-0000ECE60000}"/>
    <cellStyle name="Uwaga 22 5" xfId="59115" xr:uid="{00000000-0005-0000-0000-0000EDE60000}"/>
    <cellStyle name="Uwaga 23" xfId="59116" xr:uid="{00000000-0005-0000-0000-0000EEE60000}"/>
    <cellStyle name="Uwaga 23 2" xfId="59117" xr:uid="{00000000-0005-0000-0000-0000EFE60000}"/>
    <cellStyle name="Uwaga 23 2 2" xfId="59118" xr:uid="{00000000-0005-0000-0000-0000F0E60000}"/>
    <cellStyle name="Uwaga 23 2 3" xfId="59119" xr:uid="{00000000-0005-0000-0000-0000F1E60000}"/>
    <cellStyle name="Uwaga 23 3" xfId="59120" xr:uid="{00000000-0005-0000-0000-0000F2E60000}"/>
    <cellStyle name="Uwaga 23 3 2" xfId="59121" xr:uid="{00000000-0005-0000-0000-0000F3E60000}"/>
    <cellStyle name="Uwaga 23 3 3" xfId="59122" xr:uid="{00000000-0005-0000-0000-0000F4E60000}"/>
    <cellStyle name="Uwaga 23 4" xfId="59123" xr:uid="{00000000-0005-0000-0000-0000F5E60000}"/>
    <cellStyle name="Uwaga 23 5" xfId="59124" xr:uid="{00000000-0005-0000-0000-0000F6E60000}"/>
    <cellStyle name="Uwaga 24" xfId="59125" xr:uid="{00000000-0005-0000-0000-0000F7E60000}"/>
    <cellStyle name="Uwaga 24 2" xfId="59126" xr:uid="{00000000-0005-0000-0000-0000F8E60000}"/>
    <cellStyle name="Uwaga 24 2 2" xfId="59127" xr:uid="{00000000-0005-0000-0000-0000F9E60000}"/>
    <cellStyle name="Uwaga 24 2 3" xfId="59128" xr:uid="{00000000-0005-0000-0000-0000FAE60000}"/>
    <cellStyle name="Uwaga 24 3" xfId="59129" xr:uid="{00000000-0005-0000-0000-0000FBE60000}"/>
    <cellStyle name="Uwaga 24 3 2" xfId="59130" xr:uid="{00000000-0005-0000-0000-0000FCE60000}"/>
    <cellStyle name="Uwaga 24 3 3" xfId="59131" xr:uid="{00000000-0005-0000-0000-0000FDE60000}"/>
    <cellStyle name="Uwaga 24 4" xfId="59132" xr:uid="{00000000-0005-0000-0000-0000FEE60000}"/>
    <cellStyle name="Uwaga 24 5" xfId="59133" xr:uid="{00000000-0005-0000-0000-0000FFE60000}"/>
    <cellStyle name="Uwaga 25" xfId="59134" xr:uid="{00000000-0005-0000-0000-000000E70000}"/>
    <cellStyle name="Uwaga 25 2" xfId="59135" xr:uid="{00000000-0005-0000-0000-000001E70000}"/>
    <cellStyle name="Uwaga 25 2 2" xfId="59136" xr:uid="{00000000-0005-0000-0000-000002E70000}"/>
    <cellStyle name="Uwaga 25 2 3" xfId="59137" xr:uid="{00000000-0005-0000-0000-000003E70000}"/>
    <cellStyle name="Uwaga 25 3" xfId="59138" xr:uid="{00000000-0005-0000-0000-000004E70000}"/>
    <cellStyle name="Uwaga 25 3 2" xfId="59139" xr:uid="{00000000-0005-0000-0000-000005E70000}"/>
    <cellStyle name="Uwaga 25 3 3" xfId="59140" xr:uid="{00000000-0005-0000-0000-000006E70000}"/>
    <cellStyle name="Uwaga 25 4" xfId="59141" xr:uid="{00000000-0005-0000-0000-000007E70000}"/>
    <cellStyle name="Uwaga 25 5" xfId="59142" xr:uid="{00000000-0005-0000-0000-000008E70000}"/>
    <cellStyle name="Uwaga 26" xfId="59143" xr:uid="{00000000-0005-0000-0000-000009E70000}"/>
    <cellStyle name="Uwaga 26 2" xfId="59144" xr:uid="{00000000-0005-0000-0000-00000AE70000}"/>
    <cellStyle name="Uwaga 26 3" xfId="59145" xr:uid="{00000000-0005-0000-0000-00000BE70000}"/>
    <cellStyle name="Uwaga 27" xfId="59146" xr:uid="{00000000-0005-0000-0000-00000CE70000}"/>
    <cellStyle name="Uwaga 27 2" xfId="59147" xr:uid="{00000000-0005-0000-0000-00000DE70000}"/>
    <cellStyle name="Uwaga 27 3" xfId="59148" xr:uid="{00000000-0005-0000-0000-00000EE70000}"/>
    <cellStyle name="Uwaga 28" xfId="59149" xr:uid="{00000000-0005-0000-0000-00000FE70000}"/>
    <cellStyle name="Uwaga 3" xfId="59150" xr:uid="{00000000-0005-0000-0000-000010E70000}"/>
    <cellStyle name="Uwaga 3 10" xfId="59151" xr:uid="{00000000-0005-0000-0000-000011E70000}"/>
    <cellStyle name="Uwaga 3 10 2" xfId="59152" xr:uid="{00000000-0005-0000-0000-000012E70000}"/>
    <cellStyle name="Uwaga 3 10 2 2" xfId="59153" xr:uid="{00000000-0005-0000-0000-000013E70000}"/>
    <cellStyle name="Uwaga 3 10 2 3" xfId="59154" xr:uid="{00000000-0005-0000-0000-000014E70000}"/>
    <cellStyle name="Uwaga 3 10 3" xfId="59155" xr:uid="{00000000-0005-0000-0000-000015E70000}"/>
    <cellStyle name="Uwaga 3 10 3 2" xfId="59156" xr:uid="{00000000-0005-0000-0000-000016E70000}"/>
    <cellStyle name="Uwaga 3 10 3 3" xfId="59157" xr:uid="{00000000-0005-0000-0000-000017E70000}"/>
    <cellStyle name="Uwaga 3 10 4" xfId="59158" xr:uid="{00000000-0005-0000-0000-000018E70000}"/>
    <cellStyle name="Uwaga 3 10 5" xfId="59159" xr:uid="{00000000-0005-0000-0000-000019E70000}"/>
    <cellStyle name="Uwaga 3 11" xfId="59160" xr:uid="{00000000-0005-0000-0000-00001AE70000}"/>
    <cellStyle name="Uwaga 3 11 2" xfId="59161" xr:uid="{00000000-0005-0000-0000-00001BE70000}"/>
    <cellStyle name="Uwaga 3 11 2 2" xfId="59162" xr:uid="{00000000-0005-0000-0000-00001CE70000}"/>
    <cellStyle name="Uwaga 3 11 2 3" xfId="59163" xr:uid="{00000000-0005-0000-0000-00001DE70000}"/>
    <cellStyle name="Uwaga 3 11 3" xfId="59164" xr:uid="{00000000-0005-0000-0000-00001EE70000}"/>
    <cellStyle name="Uwaga 3 11 3 2" xfId="59165" xr:uid="{00000000-0005-0000-0000-00001FE70000}"/>
    <cellStyle name="Uwaga 3 11 3 3" xfId="59166" xr:uid="{00000000-0005-0000-0000-000020E70000}"/>
    <cellStyle name="Uwaga 3 11 4" xfId="59167" xr:uid="{00000000-0005-0000-0000-000021E70000}"/>
    <cellStyle name="Uwaga 3 11 5" xfId="59168" xr:uid="{00000000-0005-0000-0000-000022E70000}"/>
    <cellStyle name="Uwaga 3 12" xfId="59169" xr:uid="{00000000-0005-0000-0000-000023E70000}"/>
    <cellStyle name="Uwaga 3 12 2" xfId="59170" xr:uid="{00000000-0005-0000-0000-000024E70000}"/>
    <cellStyle name="Uwaga 3 12 2 2" xfId="59171" xr:uid="{00000000-0005-0000-0000-000025E70000}"/>
    <cellStyle name="Uwaga 3 12 2 3" xfId="59172" xr:uid="{00000000-0005-0000-0000-000026E70000}"/>
    <cellStyle name="Uwaga 3 12 3" xfId="59173" xr:uid="{00000000-0005-0000-0000-000027E70000}"/>
    <cellStyle name="Uwaga 3 12 3 2" xfId="59174" xr:uid="{00000000-0005-0000-0000-000028E70000}"/>
    <cellStyle name="Uwaga 3 12 3 3" xfId="59175" xr:uid="{00000000-0005-0000-0000-000029E70000}"/>
    <cellStyle name="Uwaga 3 12 4" xfId="59176" xr:uid="{00000000-0005-0000-0000-00002AE70000}"/>
    <cellStyle name="Uwaga 3 12 5" xfId="59177" xr:uid="{00000000-0005-0000-0000-00002BE70000}"/>
    <cellStyle name="Uwaga 3 13" xfId="59178" xr:uid="{00000000-0005-0000-0000-00002CE70000}"/>
    <cellStyle name="Uwaga 3 13 2" xfId="59179" xr:uid="{00000000-0005-0000-0000-00002DE70000}"/>
    <cellStyle name="Uwaga 3 13 2 2" xfId="59180" xr:uid="{00000000-0005-0000-0000-00002EE70000}"/>
    <cellStyle name="Uwaga 3 13 2 3" xfId="59181" xr:uid="{00000000-0005-0000-0000-00002FE70000}"/>
    <cellStyle name="Uwaga 3 13 3" xfId="59182" xr:uid="{00000000-0005-0000-0000-000030E70000}"/>
    <cellStyle name="Uwaga 3 13 3 2" xfId="59183" xr:uid="{00000000-0005-0000-0000-000031E70000}"/>
    <cellStyle name="Uwaga 3 13 3 3" xfId="59184" xr:uid="{00000000-0005-0000-0000-000032E70000}"/>
    <cellStyle name="Uwaga 3 13 4" xfId="59185" xr:uid="{00000000-0005-0000-0000-000033E70000}"/>
    <cellStyle name="Uwaga 3 13 5" xfId="59186" xr:uid="{00000000-0005-0000-0000-000034E70000}"/>
    <cellStyle name="Uwaga 3 14" xfId="59187" xr:uid="{00000000-0005-0000-0000-000035E70000}"/>
    <cellStyle name="Uwaga 3 14 2" xfId="59188" xr:uid="{00000000-0005-0000-0000-000036E70000}"/>
    <cellStyle name="Uwaga 3 14 2 2" xfId="59189" xr:uid="{00000000-0005-0000-0000-000037E70000}"/>
    <cellStyle name="Uwaga 3 14 2 3" xfId="59190" xr:uid="{00000000-0005-0000-0000-000038E70000}"/>
    <cellStyle name="Uwaga 3 14 3" xfId="59191" xr:uid="{00000000-0005-0000-0000-000039E70000}"/>
    <cellStyle name="Uwaga 3 14 3 2" xfId="59192" xr:uid="{00000000-0005-0000-0000-00003AE70000}"/>
    <cellStyle name="Uwaga 3 14 3 3" xfId="59193" xr:uid="{00000000-0005-0000-0000-00003BE70000}"/>
    <cellStyle name="Uwaga 3 14 4" xfId="59194" xr:uid="{00000000-0005-0000-0000-00003CE70000}"/>
    <cellStyle name="Uwaga 3 14 5" xfId="59195" xr:uid="{00000000-0005-0000-0000-00003DE70000}"/>
    <cellStyle name="Uwaga 3 15" xfId="59196" xr:uid="{00000000-0005-0000-0000-00003EE70000}"/>
    <cellStyle name="Uwaga 3 15 2" xfId="59197" xr:uid="{00000000-0005-0000-0000-00003FE70000}"/>
    <cellStyle name="Uwaga 3 15 2 2" xfId="59198" xr:uid="{00000000-0005-0000-0000-000040E70000}"/>
    <cellStyle name="Uwaga 3 15 2 3" xfId="59199" xr:uid="{00000000-0005-0000-0000-000041E70000}"/>
    <cellStyle name="Uwaga 3 15 3" xfId="59200" xr:uid="{00000000-0005-0000-0000-000042E70000}"/>
    <cellStyle name="Uwaga 3 15 3 2" xfId="59201" xr:uid="{00000000-0005-0000-0000-000043E70000}"/>
    <cellStyle name="Uwaga 3 15 3 3" xfId="59202" xr:uid="{00000000-0005-0000-0000-000044E70000}"/>
    <cellStyle name="Uwaga 3 15 4" xfId="59203" xr:uid="{00000000-0005-0000-0000-000045E70000}"/>
    <cellStyle name="Uwaga 3 15 5" xfId="59204" xr:uid="{00000000-0005-0000-0000-000046E70000}"/>
    <cellStyle name="Uwaga 3 16" xfId="59205" xr:uid="{00000000-0005-0000-0000-000047E70000}"/>
    <cellStyle name="Uwaga 3 16 2" xfId="59206" xr:uid="{00000000-0005-0000-0000-000048E70000}"/>
    <cellStyle name="Uwaga 3 16 2 2" xfId="59207" xr:uid="{00000000-0005-0000-0000-000049E70000}"/>
    <cellStyle name="Uwaga 3 16 2 3" xfId="59208" xr:uid="{00000000-0005-0000-0000-00004AE70000}"/>
    <cellStyle name="Uwaga 3 16 3" xfId="59209" xr:uid="{00000000-0005-0000-0000-00004BE70000}"/>
    <cellStyle name="Uwaga 3 16 3 2" xfId="59210" xr:uid="{00000000-0005-0000-0000-00004CE70000}"/>
    <cellStyle name="Uwaga 3 16 3 3" xfId="59211" xr:uid="{00000000-0005-0000-0000-00004DE70000}"/>
    <cellStyle name="Uwaga 3 16 4" xfId="59212" xr:uid="{00000000-0005-0000-0000-00004EE70000}"/>
    <cellStyle name="Uwaga 3 16 5" xfId="59213" xr:uid="{00000000-0005-0000-0000-00004FE70000}"/>
    <cellStyle name="Uwaga 3 17" xfId="59214" xr:uid="{00000000-0005-0000-0000-000050E70000}"/>
    <cellStyle name="Uwaga 3 17 2" xfId="59215" xr:uid="{00000000-0005-0000-0000-000051E70000}"/>
    <cellStyle name="Uwaga 3 17 2 2" xfId="59216" xr:uid="{00000000-0005-0000-0000-000052E70000}"/>
    <cellStyle name="Uwaga 3 17 2 3" xfId="59217" xr:uid="{00000000-0005-0000-0000-000053E70000}"/>
    <cellStyle name="Uwaga 3 17 3" xfId="59218" xr:uid="{00000000-0005-0000-0000-000054E70000}"/>
    <cellStyle name="Uwaga 3 17 3 2" xfId="59219" xr:uid="{00000000-0005-0000-0000-000055E70000}"/>
    <cellStyle name="Uwaga 3 17 3 3" xfId="59220" xr:uid="{00000000-0005-0000-0000-000056E70000}"/>
    <cellStyle name="Uwaga 3 17 4" xfId="59221" xr:uid="{00000000-0005-0000-0000-000057E70000}"/>
    <cellStyle name="Uwaga 3 17 5" xfId="59222" xr:uid="{00000000-0005-0000-0000-000058E70000}"/>
    <cellStyle name="Uwaga 3 18" xfId="59223" xr:uid="{00000000-0005-0000-0000-000059E70000}"/>
    <cellStyle name="Uwaga 3 18 2" xfId="59224" xr:uid="{00000000-0005-0000-0000-00005AE70000}"/>
    <cellStyle name="Uwaga 3 18 2 2" xfId="59225" xr:uid="{00000000-0005-0000-0000-00005BE70000}"/>
    <cellStyle name="Uwaga 3 18 2 3" xfId="59226" xr:uid="{00000000-0005-0000-0000-00005CE70000}"/>
    <cellStyle name="Uwaga 3 18 3" xfId="59227" xr:uid="{00000000-0005-0000-0000-00005DE70000}"/>
    <cellStyle name="Uwaga 3 18 3 2" xfId="59228" xr:uid="{00000000-0005-0000-0000-00005EE70000}"/>
    <cellStyle name="Uwaga 3 18 3 3" xfId="59229" xr:uid="{00000000-0005-0000-0000-00005FE70000}"/>
    <cellStyle name="Uwaga 3 18 4" xfId="59230" xr:uid="{00000000-0005-0000-0000-000060E70000}"/>
    <cellStyle name="Uwaga 3 18 5" xfId="59231" xr:uid="{00000000-0005-0000-0000-000061E70000}"/>
    <cellStyle name="Uwaga 3 19" xfId="59232" xr:uid="{00000000-0005-0000-0000-000062E70000}"/>
    <cellStyle name="Uwaga 3 19 2" xfId="59233" xr:uid="{00000000-0005-0000-0000-000063E70000}"/>
    <cellStyle name="Uwaga 3 19 2 2" xfId="59234" xr:uid="{00000000-0005-0000-0000-000064E70000}"/>
    <cellStyle name="Uwaga 3 19 2 3" xfId="59235" xr:uid="{00000000-0005-0000-0000-000065E70000}"/>
    <cellStyle name="Uwaga 3 19 3" xfId="59236" xr:uid="{00000000-0005-0000-0000-000066E70000}"/>
    <cellStyle name="Uwaga 3 19 3 2" xfId="59237" xr:uid="{00000000-0005-0000-0000-000067E70000}"/>
    <cellStyle name="Uwaga 3 19 3 3" xfId="59238" xr:uid="{00000000-0005-0000-0000-000068E70000}"/>
    <cellStyle name="Uwaga 3 19 4" xfId="59239" xr:uid="{00000000-0005-0000-0000-000069E70000}"/>
    <cellStyle name="Uwaga 3 19 5" xfId="59240" xr:uid="{00000000-0005-0000-0000-00006AE70000}"/>
    <cellStyle name="Uwaga 3 2" xfId="59241" xr:uid="{00000000-0005-0000-0000-00006BE70000}"/>
    <cellStyle name="Uwaga 3 2 10" xfId="59242" xr:uid="{00000000-0005-0000-0000-00006CE70000}"/>
    <cellStyle name="Uwaga 3 2 10 2" xfId="59243" xr:uid="{00000000-0005-0000-0000-00006DE70000}"/>
    <cellStyle name="Uwaga 3 2 10 2 2" xfId="59244" xr:uid="{00000000-0005-0000-0000-00006EE70000}"/>
    <cellStyle name="Uwaga 3 2 10 2 3" xfId="59245" xr:uid="{00000000-0005-0000-0000-00006FE70000}"/>
    <cellStyle name="Uwaga 3 2 10 3" xfId="59246" xr:uid="{00000000-0005-0000-0000-000070E70000}"/>
    <cellStyle name="Uwaga 3 2 10 3 2" xfId="59247" xr:uid="{00000000-0005-0000-0000-000071E70000}"/>
    <cellStyle name="Uwaga 3 2 10 3 3" xfId="59248" xr:uid="{00000000-0005-0000-0000-000072E70000}"/>
    <cellStyle name="Uwaga 3 2 10 4" xfId="59249" xr:uid="{00000000-0005-0000-0000-000073E70000}"/>
    <cellStyle name="Uwaga 3 2 10 5" xfId="59250" xr:uid="{00000000-0005-0000-0000-000074E70000}"/>
    <cellStyle name="Uwaga 3 2 11" xfId="59251" xr:uid="{00000000-0005-0000-0000-000075E70000}"/>
    <cellStyle name="Uwaga 3 2 11 2" xfId="59252" xr:uid="{00000000-0005-0000-0000-000076E70000}"/>
    <cellStyle name="Uwaga 3 2 11 2 2" xfId="59253" xr:uid="{00000000-0005-0000-0000-000077E70000}"/>
    <cellStyle name="Uwaga 3 2 11 2 3" xfId="59254" xr:uid="{00000000-0005-0000-0000-000078E70000}"/>
    <cellStyle name="Uwaga 3 2 11 3" xfId="59255" xr:uid="{00000000-0005-0000-0000-000079E70000}"/>
    <cellStyle name="Uwaga 3 2 11 3 2" xfId="59256" xr:uid="{00000000-0005-0000-0000-00007AE70000}"/>
    <cellStyle name="Uwaga 3 2 11 3 3" xfId="59257" xr:uid="{00000000-0005-0000-0000-00007BE70000}"/>
    <cellStyle name="Uwaga 3 2 11 4" xfId="59258" xr:uid="{00000000-0005-0000-0000-00007CE70000}"/>
    <cellStyle name="Uwaga 3 2 11 5" xfId="59259" xr:uid="{00000000-0005-0000-0000-00007DE70000}"/>
    <cellStyle name="Uwaga 3 2 12" xfId="59260" xr:uid="{00000000-0005-0000-0000-00007EE70000}"/>
    <cellStyle name="Uwaga 3 2 12 2" xfId="59261" xr:uid="{00000000-0005-0000-0000-00007FE70000}"/>
    <cellStyle name="Uwaga 3 2 12 2 2" xfId="59262" xr:uid="{00000000-0005-0000-0000-000080E70000}"/>
    <cellStyle name="Uwaga 3 2 12 2 3" xfId="59263" xr:uid="{00000000-0005-0000-0000-000081E70000}"/>
    <cellStyle name="Uwaga 3 2 12 3" xfId="59264" xr:uid="{00000000-0005-0000-0000-000082E70000}"/>
    <cellStyle name="Uwaga 3 2 12 3 2" xfId="59265" xr:uid="{00000000-0005-0000-0000-000083E70000}"/>
    <cellStyle name="Uwaga 3 2 12 3 3" xfId="59266" xr:uid="{00000000-0005-0000-0000-000084E70000}"/>
    <cellStyle name="Uwaga 3 2 12 4" xfId="59267" xr:uid="{00000000-0005-0000-0000-000085E70000}"/>
    <cellStyle name="Uwaga 3 2 12 5" xfId="59268" xr:uid="{00000000-0005-0000-0000-000086E70000}"/>
    <cellStyle name="Uwaga 3 2 13" xfId="59269" xr:uid="{00000000-0005-0000-0000-000087E70000}"/>
    <cellStyle name="Uwaga 3 2 13 2" xfId="59270" xr:uid="{00000000-0005-0000-0000-000088E70000}"/>
    <cellStyle name="Uwaga 3 2 13 2 2" xfId="59271" xr:uid="{00000000-0005-0000-0000-000089E70000}"/>
    <cellStyle name="Uwaga 3 2 13 2 3" xfId="59272" xr:uid="{00000000-0005-0000-0000-00008AE70000}"/>
    <cellStyle name="Uwaga 3 2 13 3" xfId="59273" xr:uid="{00000000-0005-0000-0000-00008BE70000}"/>
    <cellStyle name="Uwaga 3 2 13 3 2" xfId="59274" xr:uid="{00000000-0005-0000-0000-00008CE70000}"/>
    <cellStyle name="Uwaga 3 2 13 3 3" xfId="59275" xr:uid="{00000000-0005-0000-0000-00008DE70000}"/>
    <cellStyle name="Uwaga 3 2 13 4" xfId="59276" xr:uid="{00000000-0005-0000-0000-00008EE70000}"/>
    <cellStyle name="Uwaga 3 2 13 5" xfId="59277" xr:uid="{00000000-0005-0000-0000-00008FE70000}"/>
    <cellStyle name="Uwaga 3 2 14" xfId="59278" xr:uid="{00000000-0005-0000-0000-000090E70000}"/>
    <cellStyle name="Uwaga 3 2 14 2" xfId="59279" xr:uid="{00000000-0005-0000-0000-000091E70000}"/>
    <cellStyle name="Uwaga 3 2 14 2 2" xfId="59280" xr:uid="{00000000-0005-0000-0000-000092E70000}"/>
    <cellStyle name="Uwaga 3 2 14 2 3" xfId="59281" xr:uid="{00000000-0005-0000-0000-000093E70000}"/>
    <cellStyle name="Uwaga 3 2 14 3" xfId="59282" xr:uid="{00000000-0005-0000-0000-000094E70000}"/>
    <cellStyle name="Uwaga 3 2 14 3 2" xfId="59283" xr:uid="{00000000-0005-0000-0000-000095E70000}"/>
    <cellStyle name="Uwaga 3 2 14 3 3" xfId="59284" xr:uid="{00000000-0005-0000-0000-000096E70000}"/>
    <cellStyle name="Uwaga 3 2 14 4" xfId="59285" xr:uid="{00000000-0005-0000-0000-000097E70000}"/>
    <cellStyle name="Uwaga 3 2 14 5" xfId="59286" xr:uid="{00000000-0005-0000-0000-000098E70000}"/>
    <cellStyle name="Uwaga 3 2 15" xfId="59287" xr:uid="{00000000-0005-0000-0000-000099E70000}"/>
    <cellStyle name="Uwaga 3 2 15 2" xfId="59288" xr:uid="{00000000-0005-0000-0000-00009AE70000}"/>
    <cellStyle name="Uwaga 3 2 15 2 2" xfId="59289" xr:uid="{00000000-0005-0000-0000-00009BE70000}"/>
    <cellStyle name="Uwaga 3 2 15 2 3" xfId="59290" xr:uid="{00000000-0005-0000-0000-00009CE70000}"/>
    <cellStyle name="Uwaga 3 2 15 3" xfId="59291" xr:uid="{00000000-0005-0000-0000-00009DE70000}"/>
    <cellStyle name="Uwaga 3 2 15 3 2" xfId="59292" xr:uid="{00000000-0005-0000-0000-00009EE70000}"/>
    <cellStyle name="Uwaga 3 2 15 3 3" xfId="59293" xr:uid="{00000000-0005-0000-0000-00009FE70000}"/>
    <cellStyle name="Uwaga 3 2 15 4" xfId="59294" xr:uid="{00000000-0005-0000-0000-0000A0E70000}"/>
    <cellStyle name="Uwaga 3 2 15 5" xfId="59295" xr:uid="{00000000-0005-0000-0000-0000A1E70000}"/>
    <cellStyle name="Uwaga 3 2 16" xfId="59296" xr:uid="{00000000-0005-0000-0000-0000A2E70000}"/>
    <cellStyle name="Uwaga 3 2 16 2" xfId="59297" xr:uid="{00000000-0005-0000-0000-0000A3E70000}"/>
    <cellStyle name="Uwaga 3 2 16 2 2" xfId="59298" xr:uid="{00000000-0005-0000-0000-0000A4E70000}"/>
    <cellStyle name="Uwaga 3 2 16 2 3" xfId="59299" xr:uid="{00000000-0005-0000-0000-0000A5E70000}"/>
    <cellStyle name="Uwaga 3 2 16 3" xfId="59300" xr:uid="{00000000-0005-0000-0000-0000A6E70000}"/>
    <cellStyle name="Uwaga 3 2 16 3 2" xfId="59301" xr:uid="{00000000-0005-0000-0000-0000A7E70000}"/>
    <cellStyle name="Uwaga 3 2 16 3 3" xfId="59302" xr:uid="{00000000-0005-0000-0000-0000A8E70000}"/>
    <cellStyle name="Uwaga 3 2 16 4" xfId="59303" xr:uid="{00000000-0005-0000-0000-0000A9E70000}"/>
    <cellStyle name="Uwaga 3 2 16 5" xfId="59304" xr:uid="{00000000-0005-0000-0000-0000AAE70000}"/>
    <cellStyle name="Uwaga 3 2 17" xfId="59305" xr:uid="{00000000-0005-0000-0000-0000ABE70000}"/>
    <cellStyle name="Uwaga 3 2 17 2" xfId="59306" xr:uid="{00000000-0005-0000-0000-0000ACE70000}"/>
    <cellStyle name="Uwaga 3 2 17 2 2" xfId="59307" xr:uid="{00000000-0005-0000-0000-0000ADE70000}"/>
    <cellStyle name="Uwaga 3 2 17 2 3" xfId="59308" xr:uid="{00000000-0005-0000-0000-0000AEE70000}"/>
    <cellStyle name="Uwaga 3 2 17 3" xfId="59309" xr:uid="{00000000-0005-0000-0000-0000AFE70000}"/>
    <cellStyle name="Uwaga 3 2 17 3 2" xfId="59310" xr:uid="{00000000-0005-0000-0000-0000B0E70000}"/>
    <cellStyle name="Uwaga 3 2 17 3 3" xfId="59311" xr:uid="{00000000-0005-0000-0000-0000B1E70000}"/>
    <cellStyle name="Uwaga 3 2 17 4" xfId="59312" xr:uid="{00000000-0005-0000-0000-0000B2E70000}"/>
    <cellStyle name="Uwaga 3 2 17 5" xfId="59313" xr:uid="{00000000-0005-0000-0000-0000B3E70000}"/>
    <cellStyle name="Uwaga 3 2 18" xfId="59314" xr:uid="{00000000-0005-0000-0000-0000B4E70000}"/>
    <cellStyle name="Uwaga 3 2 18 2" xfId="59315" xr:uid="{00000000-0005-0000-0000-0000B5E70000}"/>
    <cellStyle name="Uwaga 3 2 18 2 2" xfId="59316" xr:uid="{00000000-0005-0000-0000-0000B6E70000}"/>
    <cellStyle name="Uwaga 3 2 18 2 3" xfId="59317" xr:uid="{00000000-0005-0000-0000-0000B7E70000}"/>
    <cellStyle name="Uwaga 3 2 18 3" xfId="59318" xr:uid="{00000000-0005-0000-0000-0000B8E70000}"/>
    <cellStyle name="Uwaga 3 2 18 3 2" xfId="59319" xr:uid="{00000000-0005-0000-0000-0000B9E70000}"/>
    <cellStyle name="Uwaga 3 2 18 3 3" xfId="59320" xr:uid="{00000000-0005-0000-0000-0000BAE70000}"/>
    <cellStyle name="Uwaga 3 2 18 4" xfId="59321" xr:uid="{00000000-0005-0000-0000-0000BBE70000}"/>
    <cellStyle name="Uwaga 3 2 18 5" xfId="59322" xr:uid="{00000000-0005-0000-0000-0000BCE70000}"/>
    <cellStyle name="Uwaga 3 2 19" xfId="59323" xr:uid="{00000000-0005-0000-0000-0000BDE70000}"/>
    <cellStyle name="Uwaga 3 2 19 2" xfId="59324" xr:uid="{00000000-0005-0000-0000-0000BEE70000}"/>
    <cellStyle name="Uwaga 3 2 19 2 2" xfId="59325" xr:uid="{00000000-0005-0000-0000-0000BFE70000}"/>
    <cellStyle name="Uwaga 3 2 19 2 3" xfId="59326" xr:uid="{00000000-0005-0000-0000-0000C0E70000}"/>
    <cellStyle name="Uwaga 3 2 19 3" xfId="59327" xr:uid="{00000000-0005-0000-0000-0000C1E70000}"/>
    <cellStyle name="Uwaga 3 2 19 3 2" xfId="59328" xr:uid="{00000000-0005-0000-0000-0000C2E70000}"/>
    <cellStyle name="Uwaga 3 2 19 3 3" xfId="59329" xr:uid="{00000000-0005-0000-0000-0000C3E70000}"/>
    <cellStyle name="Uwaga 3 2 19 4" xfId="59330" xr:uid="{00000000-0005-0000-0000-0000C4E70000}"/>
    <cellStyle name="Uwaga 3 2 19 5" xfId="59331" xr:uid="{00000000-0005-0000-0000-0000C5E70000}"/>
    <cellStyle name="Uwaga 3 2 2" xfId="59332" xr:uid="{00000000-0005-0000-0000-0000C6E70000}"/>
    <cellStyle name="Uwaga 3 2 2 2" xfId="59333" xr:uid="{00000000-0005-0000-0000-0000C7E70000}"/>
    <cellStyle name="Uwaga 3 2 2 2 2" xfId="59334" xr:uid="{00000000-0005-0000-0000-0000C8E70000}"/>
    <cellStyle name="Uwaga 3 2 2 2 3" xfId="59335" xr:uid="{00000000-0005-0000-0000-0000C9E70000}"/>
    <cellStyle name="Uwaga 3 2 2 2 4" xfId="59336" xr:uid="{00000000-0005-0000-0000-0000CAE70000}"/>
    <cellStyle name="Uwaga 3 2 2 3" xfId="59337" xr:uid="{00000000-0005-0000-0000-0000CBE70000}"/>
    <cellStyle name="Uwaga 3 2 2 3 2" xfId="59338" xr:uid="{00000000-0005-0000-0000-0000CCE70000}"/>
    <cellStyle name="Uwaga 3 2 2 3 3" xfId="59339" xr:uid="{00000000-0005-0000-0000-0000CDE70000}"/>
    <cellStyle name="Uwaga 3 2 2 4" xfId="59340" xr:uid="{00000000-0005-0000-0000-0000CEE70000}"/>
    <cellStyle name="Uwaga 3 2 2 4 2" xfId="59341" xr:uid="{00000000-0005-0000-0000-0000CFE70000}"/>
    <cellStyle name="Uwaga 3 2 2 5" xfId="59342" xr:uid="{00000000-0005-0000-0000-0000D0E70000}"/>
    <cellStyle name="Uwaga 3 2 20" xfId="59343" xr:uid="{00000000-0005-0000-0000-0000D1E70000}"/>
    <cellStyle name="Uwaga 3 2 20 2" xfId="59344" xr:uid="{00000000-0005-0000-0000-0000D2E70000}"/>
    <cellStyle name="Uwaga 3 2 20 2 2" xfId="59345" xr:uid="{00000000-0005-0000-0000-0000D3E70000}"/>
    <cellStyle name="Uwaga 3 2 20 2 3" xfId="59346" xr:uid="{00000000-0005-0000-0000-0000D4E70000}"/>
    <cellStyle name="Uwaga 3 2 20 3" xfId="59347" xr:uid="{00000000-0005-0000-0000-0000D5E70000}"/>
    <cellStyle name="Uwaga 3 2 20 3 2" xfId="59348" xr:uid="{00000000-0005-0000-0000-0000D6E70000}"/>
    <cellStyle name="Uwaga 3 2 20 3 3" xfId="59349" xr:uid="{00000000-0005-0000-0000-0000D7E70000}"/>
    <cellStyle name="Uwaga 3 2 20 4" xfId="59350" xr:uid="{00000000-0005-0000-0000-0000D8E70000}"/>
    <cellStyle name="Uwaga 3 2 20 5" xfId="59351" xr:uid="{00000000-0005-0000-0000-0000D9E70000}"/>
    <cellStyle name="Uwaga 3 2 21" xfId="59352" xr:uid="{00000000-0005-0000-0000-0000DAE70000}"/>
    <cellStyle name="Uwaga 3 2 21 2" xfId="59353" xr:uid="{00000000-0005-0000-0000-0000DBE70000}"/>
    <cellStyle name="Uwaga 3 2 22" xfId="59354" xr:uid="{00000000-0005-0000-0000-0000DCE70000}"/>
    <cellStyle name="Uwaga 3 2 23" xfId="59355" xr:uid="{00000000-0005-0000-0000-0000DDE70000}"/>
    <cellStyle name="Uwaga 3 2 3" xfId="59356" xr:uid="{00000000-0005-0000-0000-0000DEE70000}"/>
    <cellStyle name="Uwaga 3 2 3 2" xfId="59357" xr:uid="{00000000-0005-0000-0000-0000DFE70000}"/>
    <cellStyle name="Uwaga 3 2 3 2 2" xfId="59358" xr:uid="{00000000-0005-0000-0000-0000E0E70000}"/>
    <cellStyle name="Uwaga 3 2 3 2 3" xfId="59359" xr:uid="{00000000-0005-0000-0000-0000E1E70000}"/>
    <cellStyle name="Uwaga 3 2 3 2 4" xfId="59360" xr:uid="{00000000-0005-0000-0000-0000E2E70000}"/>
    <cellStyle name="Uwaga 3 2 3 3" xfId="59361" xr:uid="{00000000-0005-0000-0000-0000E3E70000}"/>
    <cellStyle name="Uwaga 3 2 3 3 2" xfId="59362" xr:uid="{00000000-0005-0000-0000-0000E4E70000}"/>
    <cellStyle name="Uwaga 3 2 3 3 3" xfId="59363" xr:uid="{00000000-0005-0000-0000-0000E5E70000}"/>
    <cellStyle name="Uwaga 3 2 3 4" xfId="59364" xr:uid="{00000000-0005-0000-0000-0000E6E70000}"/>
    <cellStyle name="Uwaga 3 2 3 4 2" xfId="59365" xr:uid="{00000000-0005-0000-0000-0000E7E70000}"/>
    <cellStyle name="Uwaga 3 2 3 5" xfId="59366" xr:uid="{00000000-0005-0000-0000-0000E8E70000}"/>
    <cellStyle name="Uwaga 3 2 4" xfId="59367" xr:uid="{00000000-0005-0000-0000-0000E9E70000}"/>
    <cellStyle name="Uwaga 3 2 4 2" xfId="59368" xr:uid="{00000000-0005-0000-0000-0000EAE70000}"/>
    <cellStyle name="Uwaga 3 2 4 2 2" xfId="59369" xr:uid="{00000000-0005-0000-0000-0000EBE70000}"/>
    <cellStyle name="Uwaga 3 2 4 2 3" xfId="59370" xr:uid="{00000000-0005-0000-0000-0000ECE70000}"/>
    <cellStyle name="Uwaga 3 2 4 3" xfId="59371" xr:uid="{00000000-0005-0000-0000-0000EDE70000}"/>
    <cellStyle name="Uwaga 3 2 4 3 2" xfId="59372" xr:uid="{00000000-0005-0000-0000-0000EEE70000}"/>
    <cellStyle name="Uwaga 3 2 4 3 3" xfId="59373" xr:uid="{00000000-0005-0000-0000-0000EFE70000}"/>
    <cellStyle name="Uwaga 3 2 4 4" xfId="59374" xr:uid="{00000000-0005-0000-0000-0000F0E70000}"/>
    <cellStyle name="Uwaga 3 2 4 5" xfId="59375" xr:uid="{00000000-0005-0000-0000-0000F1E70000}"/>
    <cellStyle name="Uwaga 3 2 5" xfId="59376" xr:uid="{00000000-0005-0000-0000-0000F2E70000}"/>
    <cellStyle name="Uwaga 3 2 5 2" xfId="59377" xr:uid="{00000000-0005-0000-0000-0000F3E70000}"/>
    <cellStyle name="Uwaga 3 2 5 2 2" xfId="59378" xr:uid="{00000000-0005-0000-0000-0000F4E70000}"/>
    <cellStyle name="Uwaga 3 2 5 2 3" xfId="59379" xr:uid="{00000000-0005-0000-0000-0000F5E70000}"/>
    <cellStyle name="Uwaga 3 2 5 3" xfId="59380" xr:uid="{00000000-0005-0000-0000-0000F6E70000}"/>
    <cellStyle name="Uwaga 3 2 5 3 2" xfId="59381" xr:uid="{00000000-0005-0000-0000-0000F7E70000}"/>
    <cellStyle name="Uwaga 3 2 5 3 3" xfId="59382" xr:uid="{00000000-0005-0000-0000-0000F8E70000}"/>
    <cellStyle name="Uwaga 3 2 5 4" xfId="59383" xr:uid="{00000000-0005-0000-0000-0000F9E70000}"/>
    <cellStyle name="Uwaga 3 2 5 5" xfId="59384" xr:uid="{00000000-0005-0000-0000-0000FAE70000}"/>
    <cellStyle name="Uwaga 3 2 6" xfId="59385" xr:uid="{00000000-0005-0000-0000-0000FBE70000}"/>
    <cellStyle name="Uwaga 3 2 6 2" xfId="59386" xr:uid="{00000000-0005-0000-0000-0000FCE70000}"/>
    <cellStyle name="Uwaga 3 2 6 2 2" xfId="59387" xr:uid="{00000000-0005-0000-0000-0000FDE70000}"/>
    <cellStyle name="Uwaga 3 2 6 2 3" xfId="59388" xr:uid="{00000000-0005-0000-0000-0000FEE70000}"/>
    <cellStyle name="Uwaga 3 2 6 3" xfId="59389" xr:uid="{00000000-0005-0000-0000-0000FFE70000}"/>
    <cellStyle name="Uwaga 3 2 6 3 2" xfId="59390" xr:uid="{00000000-0005-0000-0000-000000E80000}"/>
    <cellStyle name="Uwaga 3 2 6 3 3" xfId="59391" xr:uid="{00000000-0005-0000-0000-000001E80000}"/>
    <cellStyle name="Uwaga 3 2 6 4" xfId="59392" xr:uid="{00000000-0005-0000-0000-000002E80000}"/>
    <cellStyle name="Uwaga 3 2 6 5" xfId="59393" xr:uid="{00000000-0005-0000-0000-000003E80000}"/>
    <cellStyle name="Uwaga 3 2 7" xfId="59394" xr:uid="{00000000-0005-0000-0000-000004E80000}"/>
    <cellStyle name="Uwaga 3 2 7 2" xfId="59395" xr:uid="{00000000-0005-0000-0000-000005E80000}"/>
    <cellStyle name="Uwaga 3 2 7 2 2" xfId="59396" xr:uid="{00000000-0005-0000-0000-000006E80000}"/>
    <cellStyle name="Uwaga 3 2 7 2 3" xfId="59397" xr:uid="{00000000-0005-0000-0000-000007E80000}"/>
    <cellStyle name="Uwaga 3 2 7 3" xfId="59398" xr:uid="{00000000-0005-0000-0000-000008E80000}"/>
    <cellStyle name="Uwaga 3 2 7 3 2" xfId="59399" xr:uid="{00000000-0005-0000-0000-000009E80000}"/>
    <cellStyle name="Uwaga 3 2 7 3 3" xfId="59400" xr:uid="{00000000-0005-0000-0000-00000AE80000}"/>
    <cellStyle name="Uwaga 3 2 7 4" xfId="59401" xr:uid="{00000000-0005-0000-0000-00000BE80000}"/>
    <cellStyle name="Uwaga 3 2 7 5" xfId="59402" xr:uid="{00000000-0005-0000-0000-00000CE80000}"/>
    <cellStyle name="Uwaga 3 2 8" xfId="59403" xr:uid="{00000000-0005-0000-0000-00000DE80000}"/>
    <cellStyle name="Uwaga 3 2 8 2" xfId="59404" xr:uid="{00000000-0005-0000-0000-00000EE80000}"/>
    <cellStyle name="Uwaga 3 2 8 2 2" xfId="59405" xr:uid="{00000000-0005-0000-0000-00000FE80000}"/>
    <cellStyle name="Uwaga 3 2 8 2 3" xfId="59406" xr:uid="{00000000-0005-0000-0000-000010E80000}"/>
    <cellStyle name="Uwaga 3 2 8 3" xfId="59407" xr:uid="{00000000-0005-0000-0000-000011E80000}"/>
    <cellStyle name="Uwaga 3 2 8 3 2" xfId="59408" xr:uid="{00000000-0005-0000-0000-000012E80000}"/>
    <cellStyle name="Uwaga 3 2 8 3 3" xfId="59409" xr:uid="{00000000-0005-0000-0000-000013E80000}"/>
    <cellStyle name="Uwaga 3 2 8 4" xfId="59410" xr:uid="{00000000-0005-0000-0000-000014E80000}"/>
    <cellStyle name="Uwaga 3 2 8 5" xfId="59411" xr:uid="{00000000-0005-0000-0000-000015E80000}"/>
    <cellStyle name="Uwaga 3 2 9" xfId="59412" xr:uid="{00000000-0005-0000-0000-000016E80000}"/>
    <cellStyle name="Uwaga 3 2 9 2" xfId="59413" xr:uid="{00000000-0005-0000-0000-000017E80000}"/>
    <cellStyle name="Uwaga 3 2 9 2 2" xfId="59414" xr:uid="{00000000-0005-0000-0000-000018E80000}"/>
    <cellStyle name="Uwaga 3 2 9 2 3" xfId="59415" xr:uid="{00000000-0005-0000-0000-000019E80000}"/>
    <cellStyle name="Uwaga 3 2 9 3" xfId="59416" xr:uid="{00000000-0005-0000-0000-00001AE80000}"/>
    <cellStyle name="Uwaga 3 2 9 3 2" xfId="59417" xr:uid="{00000000-0005-0000-0000-00001BE80000}"/>
    <cellStyle name="Uwaga 3 2 9 3 3" xfId="59418" xr:uid="{00000000-0005-0000-0000-00001CE80000}"/>
    <cellStyle name="Uwaga 3 2 9 4" xfId="59419" xr:uid="{00000000-0005-0000-0000-00001DE80000}"/>
    <cellStyle name="Uwaga 3 2 9 5" xfId="59420" xr:uid="{00000000-0005-0000-0000-00001EE80000}"/>
    <cellStyle name="Uwaga 3 20" xfId="59421" xr:uid="{00000000-0005-0000-0000-00001FE80000}"/>
    <cellStyle name="Uwaga 3 20 2" xfId="59422" xr:uid="{00000000-0005-0000-0000-000020E80000}"/>
    <cellStyle name="Uwaga 3 20 2 2" xfId="59423" xr:uid="{00000000-0005-0000-0000-000021E80000}"/>
    <cellStyle name="Uwaga 3 20 2 3" xfId="59424" xr:uid="{00000000-0005-0000-0000-000022E80000}"/>
    <cellStyle name="Uwaga 3 20 3" xfId="59425" xr:uid="{00000000-0005-0000-0000-000023E80000}"/>
    <cellStyle name="Uwaga 3 20 3 2" xfId="59426" xr:uid="{00000000-0005-0000-0000-000024E80000}"/>
    <cellStyle name="Uwaga 3 20 3 3" xfId="59427" xr:uid="{00000000-0005-0000-0000-000025E80000}"/>
    <cellStyle name="Uwaga 3 20 4" xfId="59428" xr:uid="{00000000-0005-0000-0000-000026E80000}"/>
    <cellStyle name="Uwaga 3 20 5" xfId="59429" xr:uid="{00000000-0005-0000-0000-000027E80000}"/>
    <cellStyle name="Uwaga 3 21" xfId="59430" xr:uid="{00000000-0005-0000-0000-000028E80000}"/>
    <cellStyle name="Uwaga 3 21 2" xfId="59431" xr:uid="{00000000-0005-0000-0000-000029E80000}"/>
    <cellStyle name="Uwaga 3 21 2 2" xfId="59432" xr:uid="{00000000-0005-0000-0000-00002AE80000}"/>
    <cellStyle name="Uwaga 3 21 2 3" xfId="59433" xr:uid="{00000000-0005-0000-0000-00002BE80000}"/>
    <cellStyle name="Uwaga 3 21 3" xfId="59434" xr:uid="{00000000-0005-0000-0000-00002CE80000}"/>
    <cellStyle name="Uwaga 3 21 3 2" xfId="59435" xr:uid="{00000000-0005-0000-0000-00002DE80000}"/>
    <cellStyle name="Uwaga 3 21 3 3" xfId="59436" xr:uid="{00000000-0005-0000-0000-00002EE80000}"/>
    <cellStyle name="Uwaga 3 21 4" xfId="59437" xr:uid="{00000000-0005-0000-0000-00002FE80000}"/>
    <cellStyle name="Uwaga 3 21 5" xfId="59438" xr:uid="{00000000-0005-0000-0000-000030E80000}"/>
    <cellStyle name="Uwaga 3 22" xfId="59439" xr:uid="{00000000-0005-0000-0000-000031E80000}"/>
    <cellStyle name="Uwaga 3 22 2" xfId="59440" xr:uid="{00000000-0005-0000-0000-000032E80000}"/>
    <cellStyle name="Uwaga 3 23" xfId="59441" xr:uid="{00000000-0005-0000-0000-000033E80000}"/>
    <cellStyle name="Uwaga 3 24" xfId="59442" xr:uid="{00000000-0005-0000-0000-000034E80000}"/>
    <cellStyle name="Uwaga 3 3" xfId="59443" xr:uid="{00000000-0005-0000-0000-000035E80000}"/>
    <cellStyle name="Uwaga 3 3 2" xfId="59444" xr:uid="{00000000-0005-0000-0000-000036E80000}"/>
    <cellStyle name="Uwaga 3 3 2 2" xfId="59445" xr:uid="{00000000-0005-0000-0000-000037E80000}"/>
    <cellStyle name="Uwaga 3 3 2 3" xfId="59446" xr:uid="{00000000-0005-0000-0000-000038E80000}"/>
    <cellStyle name="Uwaga 3 3 2 4" xfId="59447" xr:uid="{00000000-0005-0000-0000-000039E80000}"/>
    <cellStyle name="Uwaga 3 3 2 5" xfId="59448" xr:uid="{00000000-0005-0000-0000-00003AE80000}"/>
    <cellStyle name="Uwaga 3 3 3" xfId="59449" xr:uid="{00000000-0005-0000-0000-00003BE80000}"/>
    <cellStyle name="Uwaga 3 3 3 2" xfId="59450" xr:uid="{00000000-0005-0000-0000-00003CE80000}"/>
    <cellStyle name="Uwaga 3 3 3 3" xfId="59451" xr:uid="{00000000-0005-0000-0000-00003DE80000}"/>
    <cellStyle name="Uwaga 3 3 3 4" xfId="59452" xr:uid="{00000000-0005-0000-0000-00003EE80000}"/>
    <cellStyle name="Uwaga 3 3 4" xfId="59453" xr:uid="{00000000-0005-0000-0000-00003FE80000}"/>
    <cellStyle name="Uwaga 3 3 4 2" xfId="59454" xr:uid="{00000000-0005-0000-0000-000040E80000}"/>
    <cellStyle name="Uwaga 3 3 5" xfId="59455" xr:uid="{00000000-0005-0000-0000-000041E80000}"/>
    <cellStyle name="Uwaga 3 4" xfId="59456" xr:uid="{00000000-0005-0000-0000-000042E80000}"/>
    <cellStyle name="Uwaga 3 4 2" xfId="59457" xr:uid="{00000000-0005-0000-0000-000043E80000}"/>
    <cellStyle name="Uwaga 3 4 2 2" xfId="59458" xr:uid="{00000000-0005-0000-0000-000044E80000}"/>
    <cellStyle name="Uwaga 3 4 2 3" xfId="59459" xr:uid="{00000000-0005-0000-0000-000045E80000}"/>
    <cellStyle name="Uwaga 3 4 2 4" xfId="59460" xr:uid="{00000000-0005-0000-0000-000046E80000}"/>
    <cellStyle name="Uwaga 3 4 3" xfId="59461" xr:uid="{00000000-0005-0000-0000-000047E80000}"/>
    <cellStyle name="Uwaga 3 4 3 2" xfId="59462" xr:uid="{00000000-0005-0000-0000-000048E80000}"/>
    <cellStyle name="Uwaga 3 4 3 3" xfId="59463" xr:uid="{00000000-0005-0000-0000-000049E80000}"/>
    <cellStyle name="Uwaga 3 4 4" xfId="59464" xr:uid="{00000000-0005-0000-0000-00004AE80000}"/>
    <cellStyle name="Uwaga 3 4 4 2" xfId="59465" xr:uid="{00000000-0005-0000-0000-00004BE80000}"/>
    <cellStyle name="Uwaga 3 4 5" xfId="59466" xr:uid="{00000000-0005-0000-0000-00004CE80000}"/>
    <cellStyle name="Uwaga 3 5" xfId="59467" xr:uid="{00000000-0005-0000-0000-00004DE80000}"/>
    <cellStyle name="Uwaga 3 5 2" xfId="59468" xr:uid="{00000000-0005-0000-0000-00004EE80000}"/>
    <cellStyle name="Uwaga 3 5 2 2" xfId="59469" xr:uid="{00000000-0005-0000-0000-00004FE80000}"/>
    <cellStyle name="Uwaga 3 5 2 3" xfId="59470" xr:uid="{00000000-0005-0000-0000-000050E80000}"/>
    <cellStyle name="Uwaga 3 5 3" xfId="59471" xr:uid="{00000000-0005-0000-0000-000051E80000}"/>
    <cellStyle name="Uwaga 3 5 3 2" xfId="59472" xr:uid="{00000000-0005-0000-0000-000052E80000}"/>
    <cellStyle name="Uwaga 3 5 3 3" xfId="59473" xr:uid="{00000000-0005-0000-0000-000053E80000}"/>
    <cellStyle name="Uwaga 3 5 4" xfId="59474" xr:uid="{00000000-0005-0000-0000-000054E80000}"/>
    <cellStyle name="Uwaga 3 5 4 2" xfId="59475" xr:uid="{00000000-0005-0000-0000-000055E80000}"/>
    <cellStyle name="Uwaga 3 5 5" xfId="59476" xr:uid="{00000000-0005-0000-0000-000056E80000}"/>
    <cellStyle name="Uwaga 3 6" xfId="59477" xr:uid="{00000000-0005-0000-0000-000057E80000}"/>
    <cellStyle name="Uwaga 3 6 2" xfId="59478" xr:uid="{00000000-0005-0000-0000-000058E80000}"/>
    <cellStyle name="Uwaga 3 6 2 2" xfId="59479" xr:uid="{00000000-0005-0000-0000-000059E80000}"/>
    <cellStyle name="Uwaga 3 6 2 3" xfId="59480" xr:uid="{00000000-0005-0000-0000-00005AE80000}"/>
    <cellStyle name="Uwaga 3 6 3" xfId="59481" xr:uid="{00000000-0005-0000-0000-00005BE80000}"/>
    <cellStyle name="Uwaga 3 6 3 2" xfId="59482" xr:uid="{00000000-0005-0000-0000-00005CE80000}"/>
    <cellStyle name="Uwaga 3 6 3 3" xfId="59483" xr:uid="{00000000-0005-0000-0000-00005DE80000}"/>
    <cellStyle name="Uwaga 3 6 4" xfId="59484" xr:uid="{00000000-0005-0000-0000-00005EE80000}"/>
    <cellStyle name="Uwaga 3 6 5" xfId="59485" xr:uid="{00000000-0005-0000-0000-00005FE80000}"/>
    <cellStyle name="Uwaga 3 7" xfId="59486" xr:uid="{00000000-0005-0000-0000-000060E80000}"/>
    <cellStyle name="Uwaga 3 7 2" xfId="59487" xr:uid="{00000000-0005-0000-0000-000061E80000}"/>
    <cellStyle name="Uwaga 3 7 2 2" xfId="59488" xr:uid="{00000000-0005-0000-0000-000062E80000}"/>
    <cellStyle name="Uwaga 3 7 2 3" xfId="59489" xr:uid="{00000000-0005-0000-0000-000063E80000}"/>
    <cellStyle name="Uwaga 3 7 3" xfId="59490" xr:uid="{00000000-0005-0000-0000-000064E80000}"/>
    <cellStyle name="Uwaga 3 7 3 2" xfId="59491" xr:uid="{00000000-0005-0000-0000-000065E80000}"/>
    <cellStyle name="Uwaga 3 7 3 3" xfId="59492" xr:uid="{00000000-0005-0000-0000-000066E80000}"/>
    <cellStyle name="Uwaga 3 7 4" xfId="59493" xr:uid="{00000000-0005-0000-0000-000067E80000}"/>
    <cellStyle name="Uwaga 3 7 5" xfId="59494" xr:uid="{00000000-0005-0000-0000-000068E80000}"/>
    <cellStyle name="Uwaga 3 8" xfId="59495" xr:uid="{00000000-0005-0000-0000-000069E80000}"/>
    <cellStyle name="Uwaga 3 8 2" xfId="59496" xr:uid="{00000000-0005-0000-0000-00006AE80000}"/>
    <cellStyle name="Uwaga 3 8 2 2" xfId="59497" xr:uid="{00000000-0005-0000-0000-00006BE80000}"/>
    <cellStyle name="Uwaga 3 8 2 3" xfId="59498" xr:uid="{00000000-0005-0000-0000-00006CE80000}"/>
    <cellStyle name="Uwaga 3 8 3" xfId="59499" xr:uid="{00000000-0005-0000-0000-00006DE80000}"/>
    <cellStyle name="Uwaga 3 8 3 2" xfId="59500" xr:uid="{00000000-0005-0000-0000-00006EE80000}"/>
    <cellStyle name="Uwaga 3 8 3 3" xfId="59501" xr:uid="{00000000-0005-0000-0000-00006FE80000}"/>
    <cellStyle name="Uwaga 3 8 4" xfId="59502" xr:uid="{00000000-0005-0000-0000-000070E80000}"/>
    <cellStyle name="Uwaga 3 8 5" xfId="59503" xr:uid="{00000000-0005-0000-0000-000071E80000}"/>
    <cellStyle name="Uwaga 3 9" xfId="59504" xr:uid="{00000000-0005-0000-0000-000072E80000}"/>
    <cellStyle name="Uwaga 3 9 2" xfId="59505" xr:uid="{00000000-0005-0000-0000-000073E80000}"/>
    <cellStyle name="Uwaga 3 9 2 2" xfId="59506" xr:uid="{00000000-0005-0000-0000-000074E80000}"/>
    <cellStyle name="Uwaga 3 9 2 3" xfId="59507" xr:uid="{00000000-0005-0000-0000-000075E80000}"/>
    <cellStyle name="Uwaga 3 9 3" xfId="59508" xr:uid="{00000000-0005-0000-0000-000076E80000}"/>
    <cellStyle name="Uwaga 3 9 3 2" xfId="59509" xr:uid="{00000000-0005-0000-0000-000077E80000}"/>
    <cellStyle name="Uwaga 3 9 3 3" xfId="59510" xr:uid="{00000000-0005-0000-0000-000078E80000}"/>
    <cellStyle name="Uwaga 3 9 4" xfId="59511" xr:uid="{00000000-0005-0000-0000-000079E80000}"/>
    <cellStyle name="Uwaga 3 9 5" xfId="59512" xr:uid="{00000000-0005-0000-0000-00007AE80000}"/>
    <cellStyle name="Uwaga 4" xfId="59513" xr:uid="{00000000-0005-0000-0000-00007BE80000}"/>
    <cellStyle name="Uwaga 4 10" xfId="59514" xr:uid="{00000000-0005-0000-0000-00007CE80000}"/>
    <cellStyle name="Uwaga 4 10 2" xfId="59515" xr:uid="{00000000-0005-0000-0000-00007DE80000}"/>
    <cellStyle name="Uwaga 4 10 2 2" xfId="59516" xr:uid="{00000000-0005-0000-0000-00007EE80000}"/>
    <cellStyle name="Uwaga 4 10 2 3" xfId="59517" xr:uid="{00000000-0005-0000-0000-00007FE80000}"/>
    <cellStyle name="Uwaga 4 10 3" xfId="59518" xr:uid="{00000000-0005-0000-0000-000080E80000}"/>
    <cellStyle name="Uwaga 4 10 3 2" xfId="59519" xr:uid="{00000000-0005-0000-0000-000081E80000}"/>
    <cellStyle name="Uwaga 4 10 3 3" xfId="59520" xr:uid="{00000000-0005-0000-0000-000082E80000}"/>
    <cellStyle name="Uwaga 4 10 4" xfId="59521" xr:uid="{00000000-0005-0000-0000-000083E80000}"/>
    <cellStyle name="Uwaga 4 10 5" xfId="59522" xr:uid="{00000000-0005-0000-0000-000084E80000}"/>
    <cellStyle name="Uwaga 4 11" xfId="59523" xr:uid="{00000000-0005-0000-0000-000085E80000}"/>
    <cellStyle name="Uwaga 4 11 2" xfId="59524" xr:uid="{00000000-0005-0000-0000-000086E80000}"/>
    <cellStyle name="Uwaga 4 11 2 2" xfId="59525" xr:uid="{00000000-0005-0000-0000-000087E80000}"/>
    <cellStyle name="Uwaga 4 11 2 3" xfId="59526" xr:uid="{00000000-0005-0000-0000-000088E80000}"/>
    <cellStyle name="Uwaga 4 11 3" xfId="59527" xr:uid="{00000000-0005-0000-0000-000089E80000}"/>
    <cellStyle name="Uwaga 4 11 3 2" xfId="59528" xr:uid="{00000000-0005-0000-0000-00008AE80000}"/>
    <cellStyle name="Uwaga 4 11 3 3" xfId="59529" xr:uid="{00000000-0005-0000-0000-00008BE80000}"/>
    <cellStyle name="Uwaga 4 11 4" xfId="59530" xr:uid="{00000000-0005-0000-0000-00008CE80000}"/>
    <cellStyle name="Uwaga 4 11 5" xfId="59531" xr:uid="{00000000-0005-0000-0000-00008DE80000}"/>
    <cellStyle name="Uwaga 4 12" xfId="59532" xr:uid="{00000000-0005-0000-0000-00008EE80000}"/>
    <cellStyle name="Uwaga 4 12 2" xfId="59533" xr:uid="{00000000-0005-0000-0000-00008FE80000}"/>
    <cellStyle name="Uwaga 4 12 2 2" xfId="59534" xr:uid="{00000000-0005-0000-0000-000090E80000}"/>
    <cellStyle name="Uwaga 4 12 2 3" xfId="59535" xr:uid="{00000000-0005-0000-0000-000091E80000}"/>
    <cellStyle name="Uwaga 4 12 3" xfId="59536" xr:uid="{00000000-0005-0000-0000-000092E80000}"/>
    <cellStyle name="Uwaga 4 12 3 2" xfId="59537" xr:uid="{00000000-0005-0000-0000-000093E80000}"/>
    <cellStyle name="Uwaga 4 12 3 3" xfId="59538" xr:uid="{00000000-0005-0000-0000-000094E80000}"/>
    <cellStyle name="Uwaga 4 12 4" xfId="59539" xr:uid="{00000000-0005-0000-0000-000095E80000}"/>
    <cellStyle name="Uwaga 4 12 5" xfId="59540" xr:uid="{00000000-0005-0000-0000-000096E80000}"/>
    <cellStyle name="Uwaga 4 13" xfId="59541" xr:uid="{00000000-0005-0000-0000-000097E80000}"/>
    <cellStyle name="Uwaga 4 13 2" xfId="59542" xr:uid="{00000000-0005-0000-0000-000098E80000}"/>
    <cellStyle name="Uwaga 4 13 2 2" xfId="59543" xr:uid="{00000000-0005-0000-0000-000099E80000}"/>
    <cellStyle name="Uwaga 4 13 2 3" xfId="59544" xr:uid="{00000000-0005-0000-0000-00009AE80000}"/>
    <cellStyle name="Uwaga 4 13 3" xfId="59545" xr:uid="{00000000-0005-0000-0000-00009BE80000}"/>
    <cellStyle name="Uwaga 4 13 3 2" xfId="59546" xr:uid="{00000000-0005-0000-0000-00009CE80000}"/>
    <cellStyle name="Uwaga 4 13 3 3" xfId="59547" xr:uid="{00000000-0005-0000-0000-00009DE80000}"/>
    <cellStyle name="Uwaga 4 13 4" xfId="59548" xr:uid="{00000000-0005-0000-0000-00009EE80000}"/>
    <cellStyle name="Uwaga 4 13 5" xfId="59549" xr:uid="{00000000-0005-0000-0000-00009FE80000}"/>
    <cellStyle name="Uwaga 4 14" xfId="59550" xr:uid="{00000000-0005-0000-0000-0000A0E80000}"/>
    <cellStyle name="Uwaga 4 14 2" xfId="59551" xr:uid="{00000000-0005-0000-0000-0000A1E80000}"/>
    <cellStyle name="Uwaga 4 14 2 2" xfId="59552" xr:uid="{00000000-0005-0000-0000-0000A2E80000}"/>
    <cellStyle name="Uwaga 4 14 2 3" xfId="59553" xr:uid="{00000000-0005-0000-0000-0000A3E80000}"/>
    <cellStyle name="Uwaga 4 14 3" xfId="59554" xr:uid="{00000000-0005-0000-0000-0000A4E80000}"/>
    <cellStyle name="Uwaga 4 14 3 2" xfId="59555" xr:uid="{00000000-0005-0000-0000-0000A5E80000}"/>
    <cellStyle name="Uwaga 4 14 3 3" xfId="59556" xr:uid="{00000000-0005-0000-0000-0000A6E80000}"/>
    <cellStyle name="Uwaga 4 14 4" xfId="59557" xr:uid="{00000000-0005-0000-0000-0000A7E80000}"/>
    <cellStyle name="Uwaga 4 14 5" xfId="59558" xr:uid="{00000000-0005-0000-0000-0000A8E80000}"/>
    <cellStyle name="Uwaga 4 15" xfId="59559" xr:uid="{00000000-0005-0000-0000-0000A9E80000}"/>
    <cellStyle name="Uwaga 4 15 2" xfId="59560" xr:uid="{00000000-0005-0000-0000-0000AAE80000}"/>
    <cellStyle name="Uwaga 4 15 2 2" xfId="59561" xr:uid="{00000000-0005-0000-0000-0000ABE80000}"/>
    <cellStyle name="Uwaga 4 15 2 3" xfId="59562" xr:uid="{00000000-0005-0000-0000-0000ACE80000}"/>
    <cellStyle name="Uwaga 4 15 3" xfId="59563" xr:uid="{00000000-0005-0000-0000-0000ADE80000}"/>
    <cellStyle name="Uwaga 4 15 3 2" xfId="59564" xr:uid="{00000000-0005-0000-0000-0000AEE80000}"/>
    <cellStyle name="Uwaga 4 15 3 3" xfId="59565" xr:uid="{00000000-0005-0000-0000-0000AFE80000}"/>
    <cellStyle name="Uwaga 4 15 4" xfId="59566" xr:uid="{00000000-0005-0000-0000-0000B0E80000}"/>
    <cellStyle name="Uwaga 4 15 5" xfId="59567" xr:uid="{00000000-0005-0000-0000-0000B1E80000}"/>
    <cellStyle name="Uwaga 4 16" xfId="59568" xr:uid="{00000000-0005-0000-0000-0000B2E80000}"/>
    <cellStyle name="Uwaga 4 16 2" xfId="59569" xr:uid="{00000000-0005-0000-0000-0000B3E80000}"/>
    <cellStyle name="Uwaga 4 16 2 2" xfId="59570" xr:uid="{00000000-0005-0000-0000-0000B4E80000}"/>
    <cellStyle name="Uwaga 4 16 2 3" xfId="59571" xr:uid="{00000000-0005-0000-0000-0000B5E80000}"/>
    <cellStyle name="Uwaga 4 16 3" xfId="59572" xr:uid="{00000000-0005-0000-0000-0000B6E80000}"/>
    <cellStyle name="Uwaga 4 16 3 2" xfId="59573" xr:uid="{00000000-0005-0000-0000-0000B7E80000}"/>
    <cellStyle name="Uwaga 4 16 3 3" xfId="59574" xr:uid="{00000000-0005-0000-0000-0000B8E80000}"/>
    <cellStyle name="Uwaga 4 16 4" xfId="59575" xr:uid="{00000000-0005-0000-0000-0000B9E80000}"/>
    <cellStyle name="Uwaga 4 16 5" xfId="59576" xr:uid="{00000000-0005-0000-0000-0000BAE80000}"/>
    <cellStyle name="Uwaga 4 17" xfId="59577" xr:uid="{00000000-0005-0000-0000-0000BBE80000}"/>
    <cellStyle name="Uwaga 4 17 2" xfId="59578" xr:uid="{00000000-0005-0000-0000-0000BCE80000}"/>
    <cellStyle name="Uwaga 4 17 2 2" xfId="59579" xr:uid="{00000000-0005-0000-0000-0000BDE80000}"/>
    <cellStyle name="Uwaga 4 17 2 3" xfId="59580" xr:uid="{00000000-0005-0000-0000-0000BEE80000}"/>
    <cellStyle name="Uwaga 4 17 3" xfId="59581" xr:uid="{00000000-0005-0000-0000-0000BFE80000}"/>
    <cellStyle name="Uwaga 4 17 3 2" xfId="59582" xr:uid="{00000000-0005-0000-0000-0000C0E80000}"/>
    <cellStyle name="Uwaga 4 17 3 3" xfId="59583" xr:uid="{00000000-0005-0000-0000-0000C1E80000}"/>
    <cellStyle name="Uwaga 4 17 4" xfId="59584" xr:uid="{00000000-0005-0000-0000-0000C2E80000}"/>
    <cellStyle name="Uwaga 4 17 5" xfId="59585" xr:uid="{00000000-0005-0000-0000-0000C3E80000}"/>
    <cellStyle name="Uwaga 4 18" xfId="59586" xr:uid="{00000000-0005-0000-0000-0000C4E80000}"/>
    <cellStyle name="Uwaga 4 18 2" xfId="59587" xr:uid="{00000000-0005-0000-0000-0000C5E80000}"/>
    <cellStyle name="Uwaga 4 18 2 2" xfId="59588" xr:uid="{00000000-0005-0000-0000-0000C6E80000}"/>
    <cellStyle name="Uwaga 4 18 2 3" xfId="59589" xr:uid="{00000000-0005-0000-0000-0000C7E80000}"/>
    <cellStyle name="Uwaga 4 18 3" xfId="59590" xr:uid="{00000000-0005-0000-0000-0000C8E80000}"/>
    <cellStyle name="Uwaga 4 18 3 2" xfId="59591" xr:uid="{00000000-0005-0000-0000-0000C9E80000}"/>
    <cellStyle name="Uwaga 4 18 3 3" xfId="59592" xr:uid="{00000000-0005-0000-0000-0000CAE80000}"/>
    <cellStyle name="Uwaga 4 18 4" xfId="59593" xr:uid="{00000000-0005-0000-0000-0000CBE80000}"/>
    <cellStyle name="Uwaga 4 18 5" xfId="59594" xr:uid="{00000000-0005-0000-0000-0000CCE80000}"/>
    <cellStyle name="Uwaga 4 19" xfId="59595" xr:uid="{00000000-0005-0000-0000-0000CDE80000}"/>
    <cellStyle name="Uwaga 4 19 2" xfId="59596" xr:uid="{00000000-0005-0000-0000-0000CEE80000}"/>
    <cellStyle name="Uwaga 4 19 2 2" xfId="59597" xr:uid="{00000000-0005-0000-0000-0000CFE80000}"/>
    <cellStyle name="Uwaga 4 19 2 3" xfId="59598" xr:uid="{00000000-0005-0000-0000-0000D0E80000}"/>
    <cellStyle name="Uwaga 4 19 3" xfId="59599" xr:uid="{00000000-0005-0000-0000-0000D1E80000}"/>
    <cellStyle name="Uwaga 4 19 3 2" xfId="59600" xr:uid="{00000000-0005-0000-0000-0000D2E80000}"/>
    <cellStyle name="Uwaga 4 19 3 3" xfId="59601" xr:uid="{00000000-0005-0000-0000-0000D3E80000}"/>
    <cellStyle name="Uwaga 4 19 4" xfId="59602" xr:uid="{00000000-0005-0000-0000-0000D4E80000}"/>
    <cellStyle name="Uwaga 4 19 5" xfId="59603" xr:uid="{00000000-0005-0000-0000-0000D5E80000}"/>
    <cellStyle name="Uwaga 4 2" xfId="59604" xr:uid="{00000000-0005-0000-0000-0000D6E80000}"/>
    <cellStyle name="Uwaga 4 2 10" xfId="59605" xr:uid="{00000000-0005-0000-0000-0000D7E80000}"/>
    <cellStyle name="Uwaga 4 2 10 2" xfId="59606" xr:uid="{00000000-0005-0000-0000-0000D8E80000}"/>
    <cellStyle name="Uwaga 4 2 10 2 2" xfId="59607" xr:uid="{00000000-0005-0000-0000-0000D9E80000}"/>
    <cellStyle name="Uwaga 4 2 10 2 3" xfId="59608" xr:uid="{00000000-0005-0000-0000-0000DAE80000}"/>
    <cellStyle name="Uwaga 4 2 10 3" xfId="59609" xr:uid="{00000000-0005-0000-0000-0000DBE80000}"/>
    <cellStyle name="Uwaga 4 2 10 3 2" xfId="59610" xr:uid="{00000000-0005-0000-0000-0000DCE80000}"/>
    <cellStyle name="Uwaga 4 2 10 3 3" xfId="59611" xr:uid="{00000000-0005-0000-0000-0000DDE80000}"/>
    <cellStyle name="Uwaga 4 2 10 4" xfId="59612" xr:uid="{00000000-0005-0000-0000-0000DEE80000}"/>
    <cellStyle name="Uwaga 4 2 10 5" xfId="59613" xr:uid="{00000000-0005-0000-0000-0000DFE80000}"/>
    <cellStyle name="Uwaga 4 2 11" xfId="59614" xr:uid="{00000000-0005-0000-0000-0000E0E80000}"/>
    <cellStyle name="Uwaga 4 2 11 2" xfId="59615" xr:uid="{00000000-0005-0000-0000-0000E1E80000}"/>
    <cellStyle name="Uwaga 4 2 11 2 2" xfId="59616" xr:uid="{00000000-0005-0000-0000-0000E2E80000}"/>
    <cellStyle name="Uwaga 4 2 11 2 3" xfId="59617" xr:uid="{00000000-0005-0000-0000-0000E3E80000}"/>
    <cellStyle name="Uwaga 4 2 11 3" xfId="59618" xr:uid="{00000000-0005-0000-0000-0000E4E80000}"/>
    <cellStyle name="Uwaga 4 2 11 3 2" xfId="59619" xr:uid="{00000000-0005-0000-0000-0000E5E80000}"/>
    <cellStyle name="Uwaga 4 2 11 3 3" xfId="59620" xr:uid="{00000000-0005-0000-0000-0000E6E80000}"/>
    <cellStyle name="Uwaga 4 2 11 4" xfId="59621" xr:uid="{00000000-0005-0000-0000-0000E7E80000}"/>
    <cellStyle name="Uwaga 4 2 11 5" xfId="59622" xr:uid="{00000000-0005-0000-0000-0000E8E80000}"/>
    <cellStyle name="Uwaga 4 2 12" xfId="59623" xr:uid="{00000000-0005-0000-0000-0000E9E80000}"/>
    <cellStyle name="Uwaga 4 2 12 2" xfId="59624" xr:uid="{00000000-0005-0000-0000-0000EAE80000}"/>
    <cellStyle name="Uwaga 4 2 12 2 2" xfId="59625" xr:uid="{00000000-0005-0000-0000-0000EBE80000}"/>
    <cellStyle name="Uwaga 4 2 12 2 3" xfId="59626" xr:uid="{00000000-0005-0000-0000-0000ECE80000}"/>
    <cellStyle name="Uwaga 4 2 12 3" xfId="59627" xr:uid="{00000000-0005-0000-0000-0000EDE80000}"/>
    <cellStyle name="Uwaga 4 2 12 3 2" xfId="59628" xr:uid="{00000000-0005-0000-0000-0000EEE80000}"/>
    <cellStyle name="Uwaga 4 2 12 3 3" xfId="59629" xr:uid="{00000000-0005-0000-0000-0000EFE80000}"/>
    <cellStyle name="Uwaga 4 2 12 4" xfId="59630" xr:uid="{00000000-0005-0000-0000-0000F0E80000}"/>
    <cellStyle name="Uwaga 4 2 12 5" xfId="59631" xr:uid="{00000000-0005-0000-0000-0000F1E80000}"/>
    <cellStyle name="Uwaga 4 2 13" xfId="59632" xr:uid="{00000000-0005-0000-0000-0000F2E80000}"/>
    <cellStyle name="Uwaga 4 2 13 2" xfId="59633" xr:uid="{00000000-0005-0000-0000-0000F3E80000}"/>
    <cellStyle name="Uwaga 4 2 13 2 2" xfId="59634" xr:uid="{00000000-0005-0000-0000-0000F4E80000}"/>
    <cellStyle name="Uwaga 4 2 13 2 3" xfId="59635" xr:uid="{00000000-0005-0000-0000-0000F5E80000}"/>
    <cellStyle name="Uwaga 4 2 13 3" xfId="59636" xr:uid="{00000000-0005-0000-0000-0000F6E80000}"/>
    <cellStyle name="Uwaga 4 2 13 3 2" xfId="59637" xr:uid="{00000000-0005-0000-0000-0000F7E80000}"/>
    <cellStyle name="Uwaga 4 2 13 3 3" xfId="59638" xr:uid="{00000000-0005-0000-0000-0000F8E80000}"/>
    <cellStyle name="Uwaga 4 2 13 4" xfId="59639" xr:uid="{00000000-0005-0000-0000-0000F9E80000}"/>
    <cellStyle name="Uwaga 4 2 13 5" xfId="59640" xr:uid="{00000000-0005-0000-0000-0000FAE80000}"/>
    <cellStyle name="Uwaga 4 2 14" xfId="59641" xr:uid="{00000000-0005-0000-0000-0000FBE80000}"/>
    <cellStyle name="Uwaga 4 2 14 2" xfId="59642" xr:uid="{00000000-0005-0000-0000-0000FCE80000}"/>
    <cellStyle name="Uwaga 4 2 14 2 2" xfId="59643" xr:uid="{00000000-0005-0000-0000-0000FDE80000}"/>
    <cellStyle name="Uwaga 4 2 14 2 3" xfId="59644" xr:uid="{00000000-0005-0000-0000-0000FEE80000}"/>
    <cellStyle name="Uwaga 4 2 14 3" xfId="59645" xr:uid="{00000000-0005-0000-0000-0000FFE80000}"/>
    <cellStyle name="Uwaga 4 2 14 3 2" xfId="59646" xr:uid="{00000000-0005-0000-0000-000000E90000}"/>
    <cellStyle name="Uwaga 4 2 14 3 3" xfId="59647" xr:uid="{00000000-0005-0000-0000-000001E90000}"/>
    <cellStyle name="Uwaga 4 2 14 4" xfId="59648" xr:uid="{00000000-0005-0000-0000-000002E90000}"/>
    <cellStyle name="Uwaga 4 2 14 5" xfId="59649" xr:uid="{00000000-0005-0000-0000-000003E90000}"/>
    <cellStyle name="Uwaga 4 2 15" xfId="59650" xr:uid="{00000000-0005-0000-0000-000004E90000}"/>
    <cellStyle name="Uwaga 4 2 15 2" xfId="59651" xr:uid="{00000000-0005-0000-0000-000005E90000}"/>
    <cellStyle name="Uwaga 4 2 15 2 2" xfId="59652" xr:uid="{00000000-0005-0000-0000-000006E90000}"/>
    <cellStyle name="Uwaga 4 2 15 2 3" xfId="59653" xr:uid="{00000000-0005-0000-0000-000007E90000}"/>
    <cellStyle name="Uwaga 4 2 15 3" xfId="59654" xr:uid="{00000000-0005-0000-0000-000008E90000}"/>
    <cellStyle name="Uwaga 4 2 15 3 2" xfId="59655" xr:uid="{00000000-0005-0000-0000-000009E90000}"/>
    <cellStyle name="Uwaga 4 2 15 3 3" xfId="59656" xr:uid="{00000000-0005-0000-0000-00000AE90000}"/>
    <cellStyle name="Uwaga 4 2 15 4" xfId="59657" xr:uid="{00000000-0005-0000-0000-00000BE90000}"/>
    <cellStyle name="Uwaga 4 2 15 5" xfId="59658" xr:uid="{00000000-0005-0000-0000-00000CE90000}"/>
    <cellStyle name="Uwaga 4 2 16" xfId="59659" xr:uid="{00000000-0005-0000-0000-00000DE90000}"/>
    <cellStyle name="Uwaga 4 2 16 2" xfId="59660" xr:uid="{00000000-0005-0000-0000-00000EE90000}"/>
    <cellStyle name="Uwaga 4 2 16 2 2" xfId="59661" xr:uid="{00000000-0005-0000-0000-00000FE90000}"/>
    <cellStyle name="Uwaga 4 2 16 2 3" xfId="59662" xr:uid="{00000000-0005-0000-0000-000010E90000}"/>
    <cellStyle name="Uwaga 4 2 16 3" xfId="59663" xr:uid="{00000000-0005-0000-0000-000011E90000}"/>
    <cellStyle name="Uwaga 4 2 16 3 2" xfId="59664" xr:uid="{00000000-0005-0000-0000-000012E90000}"/>
    <cellStyle name="Uwaga 4 2 16 3 3" xfId="59665" xr:uid="{00000000-0005-0000-0000-000013E90000}"/>
    <cellStyle name="Uwaga 4 2 16 4" xfId="59666" xr:uid="{00000000-0005-0000-0000-000014E90000}"/>
    <cellStyle name="Uwaga 4 2 16 5" xfId="59667" xr:uid="{00000000-0005-0000-0000-000015E90000}"/>
    <cellStyle name="Uwaga 4 2 17" xfId="59668" xr:uid="{00000000-0005-0000-0000-000016E90000}"/>
    <cellStyle name="Uwaga 4 2 17 2" xfId="59669" xr:uid="{00000000-0005-0000-0000-000017E90000}"/>
    <cellStyle name="Uwaga 4 2 17 2 2" xfId="59670" xr:uid="{00000000-0005-0000-0000-000018E90000}"/>
    <cellStyle name="Uwaga 4 2 17 2 3" xfId="59671" xr:uid="{00000000-0005-0000-0000-000019E90000}"/>
    <cellStyle name="Uwaga 4 2 17 3" xfId="59672" xr:uid="{00000000-0005-0000-0000-00001AE90000}"/>
    <cellStyle name="Uwaga 4 2 17 3 2" xfId="59673" xr:uid="{00000000-0005-0000-0000-00001BE90000}"/>
    <cellStyle name="Uwaga 4 2 17 3 3" xfId="59674" xr:uid="{00000000-0005-0000-0000-00001CE90000}"/>
    <cellStyle name="Uwaga 4 2 17 4" xfId="59675" xr:uid="{00000000-0005-0000-0000-00001DE90000}"/>
    <cellStyle name="Uwaga 4 2 17 5" xfId="59676" xr:uid="{00000000-0005-0000-0000-00001EE90000}"/>
    <cellStyle name="Uwaga 4 2 18" xfId="59677" xr:uid="{00000000-0005-0000-0000-00001FE90000}"/>
    <cellStyle name="Uwaga 4 2 18 2" xfId="59678" xr:uid="{00000000-0005-0000-0000-000020E90000}"/>
    <cellStyle name="Uwaga 4 2 18 2 2" xfId="59679" xr:uid="{00000000-0005-0000-0000-000021E90000}"/>
    <cellStyle name="Uwaga 4 2 18 2 3" xfId="59680" xr:uid="{00000000-0005-0000-0000-000022E90000}"/>
    <cellStyle name="Uwaga 4 2 18 3" xfId="59681" xr:uid="{00000000-0005-0000-0000-000023E90000}"/>
    <cellStyle name="Uwaga 4 2 18 3 2" xfId="59682" xr:uid="{00000000-0005-0000-0000-000024E90000}"/>
    <cellStyle name="Uwaga 4 2 18 3 3" xfId="59683" xr:uid="{00000000-0005-0000-0000-000025E90000}"/>
    <cellStyle name="Uwaga 4 2 18 4" xfId="59684" xr:uid="{00000000-0005-0000-0000-000026E90000}"/>
    <cellStyle name="Uwaga 4 2 18 5" xfId="59685" xr:uid="{00000000-0005-0000-0000-000027E90000}"/>
    <cellStyle name="Uwaga 4 2 19" xfId="59686" xr:uid="{00000000-0005-0000-0000-000028E90000}"/>
    <cellStyle name="Uwaga 4 2 19 2" xfId="59687" xr:uid="{00000000-0005-0000-0000-000029E90000}"/>
    <cellStyle name="Uwaga 4 2 19 2 2" xfId="59688" xr:uid="{00000000-0005-0000-0000-00002AE90000}"/>
    <cellStyle name="Uwaga 4 2 19 2 3" xfId="59689" xr:uid="{00000000-0005-0000-0000-00002BE90000}"/>
    <cellStyle name="Uwaga 4 2 19 3" xfId="59690" xr:uid="{00000000-0005-0000-0000-00002CE90000}"/>
    <cellStyle name="Uwaga 4 2 19 3 2" xfId="59691" xr:uid="{00000000-0005-0000-0000-00002DE90000}"/>
    <cellStyle name="Uwaga 4 2 19 3 3" xfId="59692" xr:uid="{00000000-0005-0000-0000-00002EE90000}"/>
    <cellStyle name="Uwaga 4 2 19 4" xfId="59693" xr:uid="{00000000-0005-0000-0000-00002FE90000}"/>
    <cellStyle name="Uwaga 4 2 19 5" xfId="59694" xr:uid="{00000000-0005-0000-0000-000030E90000}"/>
    <cellStyle name="Uwaga 4 2 2" xfId="59695" xr:uid="{00000000-0005-0000-0000-000031E90000}"/>
    <cellStyle name="Uwaga 4 2 2 2" xfId="59696" xr:uid="{00000000-0005-0000-0000-000032E90000}"/>
    <cellStyle name="Uwaga 4 2 2 2 2" xfId="59697" xr:uid="{00000000-0005-0000-0000-000033E90000}"/>
    <cellStyle name="Uwaga 4 2 2 2 3" xfId="59698" xr:uid="{00000000-0005-0000-0000-000034E90000}"/>
    <cellStyle name="Uwaga 4 2 2 2 4" xfId="59699" xr:uid="{00000000-0005-0000-0000-000035E90000}"/>
    <cellStyle name="Uwaga 4 2 2 3" xfId="59700" xr:uid="{00000000-0005-0000-0000-000036E90000}"/>
    <cellStyle name="Uwaga 4 2 2 3 2" xfId="59701" xr:uid="{00000000-0005-0000-0000-000037E90000}"/>
    <cellStyle name="Uwaga 4 2 2 3 3" xfId="59702" xr:uid="{00000000-0005-0000-0000-000038E90000}"/>
    <cellStyle name="Uwaga 4 2 2 4" xfId="59703" xr:uid="{00000000-0005-0000-0000-000039E90000}"/>
    <cellStyle name="Uwaga 4 2 2 4 2" xfId="59704" xr:uid="{00000000-0005-0000-0000-00003AE90000}"/>
    <cellStyle name="Uwaga 4 2 2 5" xfId="59705" xr:uid="{00000000-0005-0000-0000-00003BE90000}"/>
    <cellStyle name="Uwaga 4 2 20" xfId="59706" xr:uid="{00000000-0005-0000-0000-00003CE90000}"/>
    <cellStyle name="Uwaga 4 2 20 2" xfId="59707" xr:uid="{00000000-0005-0000-0000-00003DE90000}"/>
    <cellStyle name="Uwaga 4 2 20 2 2" xfId="59708" xr:uid="{00000000-0005-0000-0000-00003EE90000}"/>
    <cellStyle name="Uwaga 4 2 20 2 3" xfId="59709" xr:uid="{00000000-0005-0000-0000-00003FE90000}"/>
    <cellStyle name="Uwaga 4 2 20 3" xfId="59710" xr:uid="{00000000-0005-0000-0000-000040E90000}"/>
    <cellStyle name="Uwaga 4 2 20 3 2" xfId="59711" xr:uid="{00000000-0005-0000-0000-000041E90000}"/>
    <cellStyle name="Uwaga 4 2 20 3 3" xfId="59712" xr:uid="{00000000-0005-0000-0000-000042E90000}"/>
    <cellStyle name="Uwaga 4 2 20 4" xfId="59713" xr:uid="{00000000-0005-0000-0000-000043E90000}"/>
    <cellStyle name="Uwaga 4 2 20 5" xfId="59714" xr:uid="{00000000-0005-0000-0000-000044E90000}"/>
    <cellStyle name="Uwaga 4 2 21" xfId="59715" xr:uid="{00000000-0005-0000-0000-000045E90000}"/>
    <cellStyle name="Uwaga 4 2 21 2" xfId="59716" xr:uid="{00000000-0005-0000-0000-000046E90000}"/>
    <cellStyle name="Uwaga 4 2 22" xfId="59717" xr:uid="{00000000-0005-0000-0000-000047E90000}"/>
    <cellStyle name="Uwaga 4 2 23" xfId="59718" xr:uid="{00000000-0005-0000-0000-000048E90000}"/>
    <cellStyle name="Uwaga 4 2 3" xfId="59719" xr:uid="{00000000-0005-0000-0000-000049E90000}"/>
    <cellStyle name="Uwaga 4 2 3 2" xfId="59720" xr:uid="{00000000-0005-0000-0000-00004AE90000}"/>
    <cellStyle name="Uwaga 4 2 3 2 2" xfId="59721" xr:uid="{00000000-0005-0000-0000-00004BE90000}"/>
    <cellStyle name="Uwaga 4 2 3 2 3" xfId="59722" xr:uid="{00000000-0005-0000-0000-00004CE90000}"/>
    <cellStyle name="Uwaga 4 2 3 2 4" xfId="59723" xr:uid="{00000000-0005-0000-0000-00004DE90000}"/>
    <cellStyle name="Uwaga 4 2 3 3" xfId="59724" xr:uid="{00000000-0005-0000-0000-00004EE90000}"/>
    <cellStyle name="Uwaga 4 2 3 3 2" xfId="59725" xr:uid="{00000000-0005-0000-0000-00004FE90000}"/>
    <cellStyle name="Uwaga 4 2 3 3 3" xfId="59726" xr:uid="{00000000-0005-0000-0000-000050E90000}"/>
    <cellStyle name="Uwaga 4 2 3 4" xfId="59727" xr:uid="{00000000-0005-0000-0000-000051E90000}"/>
    <cellStyle name="Uwaga 4 2 3 4 2" xfId="59728" xr:uid="{00000000-0005-0000-0000-000052E90000}"/>
    <cellStyle name="Uwaga 4 2 3 5" xfId="59729" xr:uid="{00000000-0005-0000-0000-000053E90000}"/>
    <cellStyle name="Uwaga 4 2 4" xfId="59730" xr:uid="{00000000-0005-0000-0000-000054E90000}"/>
    <cellStyle name="Uwaga 4 2 4 2" xfId="59731" xr:uid="{00000000-0005-0000-0000-000055E90000}"/>
    <cellStyle name="Uwaga 4 2 4 2 2" xfId="59732" xr:uid="{00000000-0005-0000-0000-000056E90000}"/>
    <cellStyle name="Uwaga 4 2 4 2 3" xfId="59733" xr:uid="{00000000-0005-0000-0000-000057E90000}"/>
    <cellStyle name="Uwaga 4 2 4 3" xfId="59734" xr:uid="{00000000-0005-0000-0000-000058E90000}"/>
    <cellStyle name="Uwaga 4 2 4 3 2" xfId="59735" xr:uid="{00000000-0005-0000-0000-000059E90000}"/>
    <cellStyle name="Uwaga 4 2 4 3 3" xfId="59736" xr:uid="{00000000-0005-0000-0000-00005AE90000}"/>
    <cellStyle name="Uwaga 4 2 4 4" xfId="59737" xr:uid="{00000000-0005-0000-0000-00005BE90000}"/>
    <cellStyle name="Uwaga 4 2 4 4 2" xfId="59738" xr:uid="{00000000-0005-0000-0000-00005CE90000}"/>
    <cellStyle name="Uwaga 4 2 4 5" xfId="59739" xr:uid="{00000000-0005-0000-0000-00005DE90000}"/>
    <cellStyle name="Uwaga 4 2 4 6" xfId="59740" xr:uid="{00000000-0005-0000-0000-00005EE90000}"/>
    <cellStyle name="Uwaga 4 2 5" xfId="59741" xr:uid="{00000000-0005-0000-0000-00005FE90000}"/>
    <cellStyle name="Uwaga 4 2 5 2" xfId="59742" xr:uid="{00000000-0005-0000-0000-000060E90000}"/>
    <cellStyle name="Uwaga 4 2 5 2 2" xfId="59743" xr:uid="{00000000-0005-0000-0000-000061E90000}"/>
    <cellStyle name="Uwaga 4 2 5 2 3" xfId="59744" xr:uid="{00000000-0005-0000-0000-000062E90000}"/>
    <cellStyle name="Uwaga 4 2 5 3" xfId="59745" xr:uid="{00000000-0005-0000-0000-000063E90000}"/>
    <cellStyle name="Uwaga 4 2 5 3 2" xfId="59746" xr:uid="{00000000-0005-0000-0000-000064E90000}"/>
    <cellStyle name="Uwaga 4 2 5 3 3" xfId="59747" xr:uid="{00000000-0005-0000-0000-000065E90000}"/>
    <cellStyle name="Uwaga 4 2 5 4" xfId="59748" xr:uid="{00000000-0005-0000-0000-000066E90000}"/>
    <cellStyle name="Uwaga 4 2 5 5" xfId="59749" xr:uid="{00000000-0005-0000-0000-000067E90000}"/>
    <cellStyle name="Uwaga 4 2 6" xfId="59750" xr:uid="{00000000-0005-0000-0000-000068E90000}"/>
    <cellStyle name="Uwaga 4 2 6 2" xfId="59751" xr:uid="{00000000-0005-0000-0000-000069E90000}"/>
    <cellStyle name="Uwaga 4 2 6 2 2" xfId="59752" xr:uid="{00000000-0005-0000-0000-00006AE90000}"/>
    <cellStyle name="Uwaga 4 2 6 2 3" xfId="59753" xr:uid="{00000000-0005-0000-0000-00006BE90000}"/>
    <cellStyle name="Uwaga 4 2 6 3" xfId="59754" xr:uid="{00000000-0005-0000-0000-00006CE90000}"/>
    <cellStyle name="Uwaga 4 2 6 3 2" xfId="59755" xr:uid="{00000000-0005-0000-0000-00006DE90000}"/>
    <cellStyle name="Uwaga 4 2 6 3 3" xfId="59756" xr:uid="{00000000-0005-0000-0000-00006EE90000}"/>
    <cellStyle name="Uwaga 4 2 6 4" xfId="59757" xr:uid="{00000000-0005-0000-0000-00006FE90000}"/>
    <cellStyle name="Uwaga 4 2 6 5" xfId="59758" xr:uid="{00000000-0005-0000-0000-000070E90000}"/>
    <cellStyle name="Uwaga 4 2 7" xfId="59759" xr:uid="{00000000-0005-0000-0000-000071E90000}"/>
    <cellStyle name="Uwaga 4 2 7 2" xfId="59760" xr:uid="{00000000-0005-0000-0000-000072E90000}"/>
    <cellStyle name="Uwaga 4 2 7 2 2" xfId="59761" xr:uid="{00000000-0005-0000-0000-000073E90000}"/>
    <cellStyle name="Uwaga 4 2 7 2 3" xfId="59762" xr:uid="{00000000-0005-0000-0000-000074E90000}"/>
    <cellStyle name="Uwaga 4 2 7 3" xfId="59763" xr:uid="{00000000-0005-0000-0000-000075E90000}"/>
    <cellStyle name="Uwaga 4 2 7 3 2" xfId="59764" xr:uid="{00000000-0005-0000-0000-000076E90000}"/>
    <cellStyle name="Uwaga 4 2 7 3 3" xfId="59765" xr:uid="{00000000-0005-0000-0000-000077E90000}"/>
    <cellStyle name="Uwaga 4 2 7 4" xfId="59766" xr:uid="{00000000-0005-0000-0000-000078E90000}"/>
    <cellStyle name="Uwaga 4 2 7 5" xfId="59767" xr:uid="{00000000-0005-0000-0000-000079E90000}"/>
    <cellStyle name="Uwaga 4 2 8" xfId="59768" xr:uid="{00000000-0005-0000-0000-00007AE90000}"/>
    <cellStyle name="Uwaga 4 2 8 2" xfId="59769" xr:uid="{00000000-0005-0000-0000-00007BE90000}"/>
    <cellStyle name="Uwaga 4 2 8 2 2" xfId="59770" xr:uid="{00000000-0005-0000-0000-00007CE90000}"/>
    <cellStyle name="Uwaga 4 2 8 2 3" xfId="59771" xr:uid="{00000000-0005-0000-0000-00007DE90000}"/>
    <cellStyle name="Uwaga 4 2 8 3" xfId="59772" xr:uid="{00000000-0005-0000-0000-00007EE90000}"/>
    <cellStyle name="Uwaga 4 2 8 3 2" xfId="59773" xr:uid="{00000000-0005-0000-0000-00007FE90000}"/>
    <cellStyle name="Uwaga 4 2 8 3 3" xfId="59774" xr:uid="{00000000-0005-0000-0000-000080E90000}"/>
    <cellStyle name="Uwaga 4 2 8 4" xfId="59775" xr:uid="{00000000-0005-0000-0000-000081E90000}"/>
    <cellStyle name="Uwaga 4 2 8 5" xfId="59776" xr:uid="{00000000-0005-0000-0000-000082E90000}"/>
    <cellStyle name="Uwaga 4 2 9" xfId="59777" xr:uid="{00000000-0005-0000-0000-000083E90000}"/>
    <cellStyle name="Uwaga 4 2 9 2" xfId="59778" xr:uid="{00000000-0005-0000-0000-000084E90000}"/>
    <cellStyle name="Uwaga 4 2 9 2 2" xfId="59779" xr:uid="{00000000-0005-0000-0000-000085E90000}"/>
    <cellStyle name="Uwaga 4 2 9 2 3" xfId="59780" xr:uid="{00000000-0005-0000-0000-000086E90000}"/>
    <cellStyle name="Uwaga 4 2 9 3" xfId="59781" xr:uid="{00000000-0005-0000-0000-000087E90000}"/>
    <cellStyle name="Uwaga 4 2 9 3 2" xfId="59782" xr:uid="{00000000-0005-0000-0000-000088E90000}"/>
    <cellStyle name="Uwaga 4 2 9 3 3" xfId="59783" xr:uid="{00000000-0005-0000-0000-000089E90000}"/>
    <cellStyle name="Uwaga 4 2 9 4" xfId="59784" xr:uid="{00000000-0005-0000-0000-00008AE90000}"/>
    <cellStyle name="Uwaga 4 2 9 5" xfId="59785" xr:uid="{00000000-0005-0000-0000-00008BE90000}"/>
    <cellStyle name="Uwaga 4 20" xfId="59786" xr:uid="{00000000-0005-0000-0000-00008CE90000}"/>
    <cellStyle name="Uwaga 4 20 2" xfId="59787" xr:uid="{00000000-0005-0000-0000-00008DE90000}"/>
    <cellStyle name="Uwaga 4 20 2 2" xfId="59788" xr:uid="{00000000-0005-0000-0000-00008EE90000}"/>
    <cellStyle name="Uwaga 4 20 2 3" xfId="59789" xr:uid="{00000000-0005-0000-0000-00008FE90000}"/>
    <cellStyle name="Uwaga 4 20 3" xfId="59790" xr:uid="{00000000-0005-0000-0000-000090E90000}"/>
    <cellStyle name="Uwaga 4 20 3 2" xfId="59791" xr:uid="{00000000-0005-0000-0000-000091E90000}"/>
    <cellStyle name="Uwaga 4 20 3 3" xfId="59792" xr:uid="{00000000-0005-0000-0000-000092E90000}"/>
    <cellStyle name="Uwaga 4 20 4" xfId="59793" xr:uid="{00000000-0005-0000-0000-000093E90000}"/>
    <cellStyle name="Uwaga 4 20 5" xfId="59794" xr:uid="{00000000-0005-0000-0000-000094E90000}"/>
    <cellStyle name="Uwaga 4 21" xfId="59795" xr:uid="{00000000-0005-0000-0000-000095E90000}"/>
    <cellStyle name="Uwaga 4 21 2" xfId="59796" xr:uid="{00000000-0005-0000-0000-000096E90000}"/>
    <cellStyle name="Uwaga 4 21 2 2" xfId="59797" xr:uid="{00000000-0005-0000-0000-000097E90000}"/>
    <cellStyle name="Uwaga 4 21 2 3" xfId="59798" xr:uid="{00000000-0005-0000-0000-000098E90000}"/>
    <cellStyle name="Uwaga 4 21 3" xfId="59799" xr:uid="{00000000-0005-0000-0000-000099E90000}"/>
    <cellStyle name="Uwaga 4 21 3 2" xfId="59800" xr:uid="{00000000-0005-0000-0000-00009AE90000}"/>
    <cellStyle name="Uwaga 4 21 3 3" xfId="59801" xr:uid="{00000000-0005-0000-0000-00009BE90000}"/>
    <cellStyle name="Uwaga 4 21 4" xfId="59802" xr:uid="{00000000-0005-0000-0000-00009CE90000}"/>
    <cellStyle name="Uwaga 4 21 5" xfId="59803" xr:uid="{00000000-0005-0000-0000-00009DE90000}"/>
    <cellStyle name="Uwaga 4 22" xfId="59804" xr:uid="{00000000-0005-0000-0000-00009EE90000}"/>
    <cellStyle name="Uwaga 4 22 2" xfId="59805" xr:uid="{00000000-0005-0000-0000-00009FE90000}"/>
    <cellStyle name="Uwaga 4 22 2 2" xfId="59806" xr:uid="{00000000-0005-0000-0000-0000A0E90000}"/>
    <cellStyle name="Uwaga 4 22 2 3" xfId="59807" xr:uid="{00000000-0005-0000-0000-0000A1E90000}"/>
    <cellStyle name="Uwaga 4 22 3" xfId="59808" xr:uid="{00000000-0005-0000-0000-0000A2E90000}"/>
    <cellStyle name="Uwaga 4 22 3 2" xfId="59809" xr:uid="{00000000-0005-0000-0000-0000A3E90000}"/>
    <cellStyle name="Uwaga 4 22 3 3" xfId="59810" xr:uid="{00000000-0005-0000-0000-0000A4E90000}"/>
    <cellStyle name="Uwaga 4 22 4" xfId="59811" xr:uid="{00000000-0005-0000-0000-0000A5E90000}"/>
    <cellStyle name="Uwaga 4 22 5" xfId="59812" xr:uid="{00000000-0005-0000-0000-0000A6E90000}"/>
    <cellStyle name="Uwaga 4 23" xfId="59813" xr:uid="{00000000-0005-0000-0000-0000A7E90000}"/>
    <cellStyle name="Uwaga 4 23 2" xfId="59814" xr:uid="{00000000-0005-0000-0000-0000A8E90000}"/>
    <cellStyle name="Uwaga 4 24" xfId="59815" xr:uid="{00000000-0005-0000-0000-0000A9E90000}"/>
    <cellStyle name="Uwaga 4 25" xfId="59816" xr:uid="{00000000-0005-0000-0000-0000AAE90000}"/>
    <cellStyle name="Uwaga 4 3" xfId="59817" xr:uid="{00000000-0005-0000-0000-0000ABE90000}"/>
    <cellStyle name="Uwaga 4 3 10" xfId="59818" xr:uid="{00000000-0005-0000-0000-0000ACE90000}"/>
    <cellStyle name="Uwaga 4 3 10 2" xfId="59819" xr:uid="{00000000-0005-0000-0000-0000ADE90000}"/>
    <cellStyle name="Uwaga 4 3 10 2 2" xfId="59820" xr:uid="{00000000-0005-0000-0000-0000AEE90000}"/>
    <cellStyle name="Uwaga 4 3 10 2 3" xfId="59821" xr:uid="{00000000-0005-0000-0000-0000AFE90000}"/>
    <cellStyle name="Uwaga 4 3 10 3" xfId="59822" xr:uid="{00000000-0005-0000-0000-0000B0E90000}"/>
    <cellStyle name="Uwaga 4 3 10 3 2" xfId="59823" xr:uid="{00000000-0005-0000-0000-0000B1E90000}"/>
    <cellStyle name="Uwaga 4 3 10 3 3" xfId="59824" xr:uid="{00000000-0005-0000-0000-0000B2E90000}"/>
    <cellStyle name="Uwaga 4 3 10 4" xfId="59825" xr:uid="{00000000-0005-0000-0000-0000B3E90000}"/>
    <cellStyle name="Uwaga 4 3 10 5" xfId="59826" xr:uid="{00000000-0005-0000-0000-0000B4E90000}"/>
    <cellStyle name="Uwaga 4 3 11" xfId="59827" xr:uid="{00000000-0005-0000-0000-0000B5E90000}"/>
    <cellStyle name="Uwaga 4 3 11 2" xfId="59828" xr:uid="{00000000-0005-0000-0000-0000B6E90000}"/>
    <cellStyle name="Uwaga 4 3 11 2 2" xfId="59829" xr:uid="{00000000-0005-0000-0000-0000B7E90000}"/>
    <cellStyle name="Uwaga 4 3 11 2 3" xfId="59830" xr:uid="{00000000-0005-0000-0000-0000B8E90000}"/>
    <cellStyle name="Uwaga 4 3 11 3" xfId="59831" xr:uid="{00000000-0005-0000-0000-0000B9E90000}"/>
    <cellStyle name="Uwaga 4 3 11 3 2" xfId="59832" xr:uid="{00000000-0005-0000-0000-0000BAE90000}"/>
    <cellStyle name="Uwaga 4 3 11 3 3" xfId="59833" xr:uid="{00000000-0005-0000-0000-0000BBE90000}"/>
    <cellStyle name="Uwaga 4 3 11 4" xfId="59834" xr:uid="{00000000-0005-0000-0000-0000BCE90000}"/>
    <cellStyle name="Uwaga 4 3 11 5" xfId="59835" xr:uid="{00000000-0005-0000-0000-0000BDE90000}"/>
    <cellStyle name="Uwaga 4 3 12" xfId="59836" xr:uid="{00000000-0005-0000-0000-0000BEE90000}"/>
    <cellStyle name="Uwaga 4 3 12 2" xfId="59837" xr:uid="{00000000-0005-0000-0000-0000BFE90000}"/>
    <cellStyle name="Uwaga 4 3 12 2 2" xfId="59838" xr:uid="{00000000-0005-0000-0000-0000C0E90000}"/>
    <cellStyle name="Uwaga 4 3 12 2 3" xfId="59839" xr:uid="{00000000-0005-0000-0000-0000C1E90000}"/>
    <cellStyle name="Uwaga 4 3 12 3" xfId="59840" xr:uid="{00000000-0005-0000-0000-0000C2E90000}"/>
    <cellStyle name="Uwaga 4 3 12 3 2" xfId="59841" xr:uid="{00000000-0005-0000-0000-0000C3E90000}"/>
    <cellStyle name="Uwaga 4 3 12 3 3" xfId="59842" xr:uid="{00000000-0005-0000-0000-0000C4E90000}"/>
    <cellStyle name="Uwaga 4 3 12 4" xfId="59843" xr:uid="{00000000-0005-0000-0000-0000C5E90000}"/>
    <cellStyle name="Uwaga 4 3 12 5" xfId="59844" xr:uid="{00000000-0005-0000-0000-0000C6E90000}"/>
    <cellStyle name="Uwaga 4 3 13" xfId="59845" xr:uid="{00000000-0005-0000-0000-0000C7E90000}"/>
    <cellStyle name="Uwaga 4 3 13 2" xfId="59846" xr:uid="{00000000-0005-0000-0000-0000C8E90000}"/>
    <cellStyle name="Uwaga 4 3 13 2 2" xfId="59847" xr:uid="{00000000-0005-0000-0000-0000C9E90000}"/>
    <cellStyle name="Uwaga 4 3 13 2 3" xfId="59848" xr:uid="{00000000-0005-0000-0000-0000CAE90000}"/>
    <cellStyle name="Uwaga 4 3 13 3" xfId="59849" xr:uid="{00000000-0005-0000-0000-0000CBE90000}"/>
    <cellStyle name="Uwaga 4 3 13 3 2" xfId="59850" xr:uid="{00000000-0005-0000-0000-0000CCE90000}"/>
    <cellStyle name="Uwaga 4 3 13 3 3" xfId="59851" xr:uid="{00000000-0005-0000-0000-0000CDE90000}"/>
    <cellStyle name="Uwaga 4 3 13 4" xfId="59852" xr:uid="{00000000-0005-0000-0000-0000CEE90000}"/>
    <cellStyle name="Uwaga 4 3 13 5" xfId="59853" xr:uid="{00000000-0005-0000-0000-0000CFE90000}"/>
    <cellStyle name="Uwaga 4 3 14" xfId="59854" xr:uid="{00000000-0005-0000-0000-0000D0E90000}"/>
    <cellStyle name="Uwaga 4 3 14 2" xfId="59855" xr:uid="{00000000-0005-0000-0000-0000D1E90000}"/>
    <cellStyle name="Uwaga 4 3 14 2 2" xfId="59856" xr:uid="{00000000-0005-0000-0000-0000D2E90000}"/>
    <cellStyle name="Uwaga 4 3 14 2 3" xfId="59857" xr:uid="{00000000-0005-0000-0000-0000D3E90000}"/>
    <cellStyle name="Uwaga 4 3 14 3" xfId="59858" xr:uid="{00000000-0005-0000-0000-0000D4E90000}"/>
    <cellStyle name="Uwaga 4 3 14 3 2" xfId="59859" xr:uid="{00000000-0005-0000-0000-0000D5E90000}"/>
    <cellStyle name="Uwaga 4 3 14 3 3" xfId="59860" xr:uid="{00000000-0005-0000-0000-0000D6E90000}"/>
    <cellStyle name="Uwaga 4 3 14 4" xfId="59861" xr:uid="{00000000-0005-0000-0000-0000D7E90000}"/>
    <cellStyle name="Uwaga 4 3 14 5" xfId="59862" xr:uid="{00000000-0005-0000-0000-0000D8E90000}"/>
    <cellStyle name="Uwaga 4 3 15" xfId="59863" xr:uid="{00000000-0005-0000-0000-0000D9E90000}"/>
    <cellStyle name="Uwaga 4 3 15 2" xfId="59864" xr:uid="{00000000-0005-0000-0000-0000DAE90000}"/>
    <cellStyle name="Uwaga 4 3 15 2 2" xfId="59865" xr:uid="{00000000-0005-0000-0000-0000DBE90000}"/>
    <cellStyle name="Uwaga 4 3 15 2 3" xfId="59866" xr:uid="{00000000-0005-0000-0000-0000DCE90000}"/>
    <cellStyle name="Uwaga 4 3 15 3" xfId="59867" xr:uid="{00000000-0005-0000-0000-0000DDE90000}"/>
    <cellStyle name="Uwaga 4 3 15 3 2" xfId="59868" xr:uid="{00000000-0005-0000-0000-0000DEE90000}"/>
    <cellStyle name="Uwaga 4 3 15 3 3" xfId="59869" xr:uid="{00000000-0005-0000-0000-0000DFE90000}"/>
    <cellStyle name="Uwaga 4 3 15 4" xfId="59870" xr:uid="{00000000-0005-0000-0000-0000E0E90000}"/>
    <cellStyle name="Uwaga 4 3 15 5" xfId="59871" xr:uid="{00000000-0005-0000-0000-0000E1E90000}"/>
    <cellStyle name="Uwaga 4 3 16" xfId="59872" xr:uid="{00000000-0005-0000-0000-0000E2E90000}"/>
    <cellStyle name="Uwaga 4 3 16 2" xfId="59873" xr:uid="{00000000-0005-0000-0000-0000E3E90000}"/>
    <cellStyle name="Uwaga 4 3 16 2 2" xfId="59874" xr:uid="{00000000-0005-0000-0000-0000E4E90000}"/>
    <cellStyle name="Uwaga 4 3 16 2 3" xfId="59875" xr:uid="{00000000-0005-0000-0000-0000E5E90000}"/>
    <cellStyle name="Uwaga 4 3 16 3" xfId="59876" xr:uid="{00000000-0005-0000-0000-0000E6E90000}"/>
    <cellStyle name="Uwaga 4 3 16 3 2" xfId="59877" xr:uid="{00000000-0005-0000-0000-0000E7E90000}"/>
    <cellStyle name="Uwaga 4 3 16 3 3" xfId="59878" xr:uid="{00000000-0005-0000-0000-0000E8E90000}"/>
    <cellStyle name="Uwaga 4 3 16 4" xfId="59879" xr:uid="{00000000-0005-0000-0000-0000E9E90000}"/>
    <cellStyle name="Uwaga 4 3 16 5" xfId="59880" xr:uid="{00000000-0005-0000-0000-0000EAE90000}"/>
    <cellStyle name="Uwaga 4 3 17" xfId="59881" xr:uid="{00000000-0005-0000-0000-0000EBE90000}"/>
    <cellStyle name="Uwaga 4 3 17 2" xfId="59882" xr:uid="{00000000-0005-0000-0000-0000ECE90000}"/>
    <cellStyle name="Uwaga 4 3 17 2 2" xfId="59883" xr:uid="{00000000-0005-0000-0000-0000EDE90000}"/>
    <cellStyle name="Uwaga 4 3 17 2 3" xfId="59884" xr:uid="{00000000-0005-0000-0000-0000EEE90000}"/>
    <cellStyle name="Uwaga 4 3 17 3" xfId="59885" xr:uid="{00000000-0005-0000-0000-0000EFE90000}"/>
    <cellStyle name="Uwaga 4 3 17 3 2" xfId="59886" xr:uid="{00000000-0005-0000-0000-0000F0E90000}"/>
    <cellStyle name="Uwaga 4 3 17 3 3" xfId="59887" xr:uid="{00000000-0005-0000-0000-0000F1E90000}"/>
    <cellStyle name="Uwaga 4 3 17 4" xfId="59888" xr:uid="{00000000-0005-0000-0000-0000F2E90000}"/>
    <cellStyle name="Uwaga 4 3 17 5" xfId="59889" xr:uid="{00000000-0005-0000-0000-0000F3E90000}"/>
    <cellStyle name="Uwaga 4 3 18" xfId="59890" xr:uid="{00000000-0005-0000-0000-0000F4E90000}"/>
    <cellStyle name="Uwaga 4 3 18 2" xfId="59891" xr:uid="{00000000-0005-0000-0000-0000F5E90000}"/>
    <cellStyle name="Uwaga 4 3 18 2 2" xfId="59892" xr:uid="{00000000-0005-0000-0000-0000F6E90000}"/>
    <cellStyle name="Uwaga 4 3 18 2 3" xfId="59893" xr:uid="{00000000-0005-0000-0000-0000F7E90000}"/>
    <cellStyle name="Uwaga 4 3 18 3" xfId="59894" xr:uid="{00000000-0005-0000-0000-0000F8E90000}"/>
    <cellStyle name="Uwaga 4 3 18 3 2" xfId="59895" xr:uid="{00000000-0005-0000-0000-0000F9E90000}"/>
    <cellStyle name="Uwaga 4 3 18 3 3" xfId="59896" xr:uid="{00000000-0005-0000-0000-0000FAE90000}"/>
    <cellStyle name="Uwaga 4 3 18 4" xfId="59897" xr:uid="{00000000-0005-0000-0000-0000FBE90000}"/>
    <cellStyle name="Uwaga 4 3 18 5" xfId="59898" xr:uid="{00000000-0005-0000-0000-0000FCE90000}"/>
    <cellStyle name="Uwaga 4 3 19" xfId="59899" xr:uid="{00000000-0005-0000-0000-0000FDE90000}"/>
    <cellStyle name="Uwaga 4 3 19 2" xfId="59900" xr:uid="{00000000-0005-0000-0000-0000FEE90000}"/>
    <cellStyle name="Uwaga 4 3 19 2 2" xfId="59901" xr:uid="{00000000-0005-0000-0000-0000FFE90000}"/>
    <cellStyle name="Uwaga 4 3 19 2 3" xfId="59902" xr:uid="{00000000-0005-0000-0000-000000EA0000}"/>
    <cellStyle name="Uwaga 4 3 19 3" xfId="59903" xr:uid="{00000000-0005-0000-0000-000001EA0000}"/>
    <cellStyle name="Uwaga 4 3 19 3 2" xfId="59904" xr:uid="{00000000-0005-0000-0000-000002EA0000}"/>
    <cellStyle name="Uwaga 4 3 19 3 3" xfId="59905" xr:uid="{00000000-0005-0000-0000-000003EA0000}"/>
    <cellStyle name="Uwaga 4 3 19 4" xfId="59906" xr:uid="{00000000-0005-0000-0000-000004EA0000}"/>
    <cellStyle name="Uwaga 4 3 19 5" xfId="59907" xr:uid="{00000000-0005-0000-0000-000005EA0000}"/>
    <cellStyle name="Uwaga 4 3 2" xfId="59908" xr:uid="{00000000-0005-0000-0000-000006EA0000}"/>
    <cellStyle name="Uwaga 4 3 2 2" xfId="59909" xr:uid="{00000000-0005-0000-0000-000007EA0000}"/>
    <cellStyle name="Uwaga 4 3 2 2 2" xfId="59910" xr:uid="{00000000-0005-0000-0000-000008EA0000}"/>
    <cellStyle name="Uwaga 4 3 2 2 3" xfId="59911" xr:uid="{00000000-0005-0000-0000-000009EA0000}"/>
    <cellStyle name="Uwaga 4 3 2 2 4" xfId="59912" xr:uid="{00000000-0005-0000-0000-00000AEA0000}"/>
    <cellStyle name="Uwaga 4 3 2 3" xfId="59913" xr:uid="{00000000-0005-0000-0000-00000BEA0000}"/>
    <cellStyle name="Uwaga 4 3 2 3 2" xfId="59914" xr:uid="{00000000-0005-0000-0000-00000CEA0000}"/>
    <cellStyle name="Uwaga 4 3 2 3 3" xfId="59915" xr:uid="{00000000-0005-0000-0000-00000DEA0000}"/>
    <cellStyle name="Uwaga 4 3 2 4" xfId="59916" xr:uid="{00000000-0005-0000-0000-00000EEA0000}"/>
    <cellStyle name="Uwaga 4 3 2 4 2" xfId="59917" xr:uid="{00000000-0005-0000-0000-00000FEA0000}"/>
    <cellStyle name="Uwaga 4 3 2 5" xfId="59918" xr:uid="{00000000-0005-0000-0000-000010EA0000}"/>
    <cellStyle name="Uwaga 4 3 20" xfId="59919" xr:uid="{00000000-0005-0000-0000-000011EA0000}"/>
    <cellStyle name="Uwaga 4 3 20 2" xfId="59920" xr:uid="{00000000-0005-0000-0000-000012EA0000}"/>
    <cellStyle name="Uwaga 4 3 20 2 2" xfId="59921" xr:uid="{00000000-0005-0000-0000-000013EA0000}"/>
    <cellStyle name="Uwaga 4 3 20 2 3" xfId="59922" xr:uid="{00000000-0005-0000-0000-000014EA0000}"/>
    <cellStyle name="Uwaga 4 3 20 3" xfId="59923" xr:uid="{00000000-0005-0000-0000-000015EA0000}"/>
    <cellStyle name="Uwaga 4 3 20 3 2" xfId="59924" xr:uid="{00000000-0005-0000-0000-000016EA0000}"/>
    <cellStyle name="Uwaga 4 3 20 3 3" xfId="59925" xr:uid="{00000000-0005-0000-0000-000017EA0000}"/>
    <cellStyle name="Uwaga 4 3 20 4" xfId="59926" xr:uid="{00000000-0005-0000-0000-000018EA0000}"/>
    <cellStyle name="Uwaga 4 3 20 5" xfId="59927" xr:uid="{00000000-0005-0000-0000-000019EA0000}"/>
    <cellStyle name="Uwaga 4 3 21" xfId="59928" xr:uid="{00000000-0005-0000-0000-00001AEA0000}"/>
    <cellStyle name="Uwaga 4 3 21 2" xfId="59929" xr:uid="{00000000-0005-0000-0000-00001BEA0000}"/>
    <cellStyle name="Uwaga 4 3 22" xfId="59930" xr:uid="{00000000-0005-0000-0000-00001CEA0000}"/>
    <cellStyle name="Uwaga 4 3 3" xfId="59931" xr:uid="{00000000-0005-0000-0000-00001DEA0000}"/>
    <cellStyle name="Uwaga 4 3 3 2" xfId="59932" xr:uid="{00000000-0005-0000-0000-00001EEA0000}"/>
    <cellStyle name="Uwaga 4 3 3 2 2" xfId="59933" xr:uid="{00000000-0005-0000-0000-00001FEA0000}"/>
    <cellStyle name="Uwaga 4 3 3 2 3" xfId="59934" xr:uid="{00000000-0005-0000-0000-000020EA0000}"/>
    <cellStyle name="Uwaga 4 3 3 2 4" xfId="59935" xr:uid="{00000000-0005-0000-0000-000021EA0000}"/>
    <cellStyle name="Uwaga 4 3 3 2 5" xfId="59936" xr:uid="{00000000-0005-0000-0000-000022EA0000}"/>
    <cellStyle name="Uwaga 4 3 3 3" xfId="59937" xr:uid="{00000000-0005-0000-0000-000023EA0000}"/>
    <cellStyle name="Uwaga 4 3 3 3 2" xfId="59938" xr:uid="{00000000-0005-0000-0000-000024EA0000}"/>
    <cellStyle name="Uwaga 4 3 3 3 3" xfId="59939" xr:uid="{00000000-0005-0000-0000-000025EA0000}"/>
    <cellStyle name="Uwaga 4 3 3 3 4" xfId="59940" xr:uid="{00000000-0005-0000-0000-000026EA0000}"/>
    <cellStyle name="Uwaga 4 3 3 4" xfId="59941" xr:uid="{00000000-0005-0000-0000-000027EA0000}"/>
    <cellStyle name="Uwaga 4 3 3 4 2" xfId="59942" xr:uid="{00000000-0005-0000-0000-000028EA0000}"/>
    <cellStyle name="Uwaga 4 3 3 5" xfId="59943" xr:uid="{00000000-0005-0000-0000-000029EA0000}"/>
    <cellStyle name="Uwaga 4 3 3 6" xfId="59944" xr:uid="{00000000-0005-0000-0000-00002AEA0000}"/>
    <cellStyle name="Uwaga 4 3 4" xfId="59945" xr:uid="{00000000-0005-0000-0000-00002BEA0000}"/>
    <cellStyle name="Uwaga 4 3 4 2" xfId="59946" xr:uid="{00000000-0005-0000-0000-00002CEA0000}"/>
    <cellStyle name="Uwaga 4 3 4 2 2" xfId="59947" xr:uid="{00000000-0005-0000-0000-00002DEA0000}"/>
    <cellStyle name="Uwaga 4 3 4 2 3" xfId="59948" xr:uid="{00000000-0005-0000-0000-00002EEA0000}"/>
    <cellStyle name="Uwaga 4 3 4 3" xfId="59949" xr:uid="{00000000-0005-0000-0000-00002FEA0000}"/>
    <cellStyle name="Uwaga 4 3 4 3 2" xfId="59950" xr:uid="{00000000-0005-0000-0000-000030EA0000}"/>
    <cellStyle name="Uwaga 4 3 4 3 3" xfId="59951" xr:uid="{00000000-0005-0000-0000-000031EA0000}"/>
    <cellStyle name="Uwaga 4 3 4 4" xfId="59952" xr:uid="{00000000-0005-0000-0000-000032EA0000}"/>
    <cellStyle name="Uwaga 4 3 4 5" xfId="59953" xr:uid="{00000000-0005-0000-0000-000033EA0000}"/>
    <cellStyle name="Uwaga 4 3 5" xfId="59954" xr:uid="{00000000-0005-0000-0000-000034EA0000}"/>
    <cellStyle name="Uwaga 4 3 5 2" xfId="59955" xr:uid="{00000000-0005-0000-0000-000035EA0000}"/>
    <cellStyle name="Uwaga 4 3 5 2 2" xfId="59956" xr:uid="{00000000-0005-0000-0000-000036EA0000}"/>
    <cellStyle name="Uwaga 4 3 5 2 3" xfId="59957" xr:uid="{00000000-0005-0000-0000-000037EA0000}"/>
    <cellStyle name="Uwaga 4 3 5 3" xfId="59958" xr:uid="{00000000-0005-0000-0000-000038EA0000}"/>
    <cellStyle name="Uwaga 4 3 5 3 2" xfId="59959" xr:uid="{00000000-0005-0000-0000-000039EA0000}"/>
    <cellStyle name="Uwaga 4 3 5 3 3" xfId="59960" xr:uid="{00000000-0005-0000-0000-00003AEA0000}"/>
    <cellStyle name="Uwaga 4 3 5 4" xfId="59961" xr:uid="{00000000-0005-0000-0000-00003BEA0000}"/>
    <cellStyle name="Uwaga 4 3 5 5" xfId="59962" xr:uid="{00000000-0005-0000-0000-00003CEA0000}"/>
    <cellStyle name="Uwaga 4 3 6" xfId="59963" xr:uid="{00000000-0005-0000-0000-00003DEA0000}"/>
    <cellStyle name="Uwaga 4 3 6 2" xfId="59964" xr:uid="{00000000-0005-0000-0000-00003EEA0000}"/>
    <cellStyle name="Uwaga 4 3 6 2 2" xfId="59965" xr:uid="{00000000-0005-0000-0000-00003FEA0000}"/>
    <cellStyle name="Uwaga 4 3 6 2 3" xfId="59966" xr:uid="{00000000-0005-0000-0000-000040EA0000}"/>
    <cellStyle name="Uwaga 4 3 6 3" xfId="59967" xr:uid="{00000000-0005-0000-0000-000041EA0000}"/>
    <cellStyle name="Uwaga 4 3 6 3 2" xfId="59968" xr:uid="{00000000-0005-0000-0000-000042EA0000}"/>
    <cellStyle name="Uwaga 4 3 6 3 3" xfId="59969" xr:uid="{00000000-0005-0000-0000-000043EA0000}"/>
    <cellStyle name="Uwaga 4 3 6 4" xfId="59970" xr:uid="{00000000-0005-0000-0000-000044EA0000}"/>
    <cellStyle name="Uwaga 4 3 6 5" xfId="59971" xr:uid="{00000000-0005-0000-0000-000045EA0000}"/>
    <cellStyle name="Uwaga 4 3 7" xfId="59972" xr:uid="{00000000-0005-0000-0000-000046EA0000}"/>
    <cellStyle name="Uwaga 4 3 7 2" xfId="59973" xr:uid="{00000000-0005-0000-0000-000047EA0000}"/>
    <cellStyle name="Uwaga 4 3 7 2 2" xfId="59974" xr:uid="{00000000-0005-0000-0000-000048EA0000}"/>
    <cellStyle name="Uwaga 4 3 7 2 3" xfId="59975" xr:uid="{00000000-0005-0000-0000-000049EA0000}"/>
    <cellStyle name="Uwaga 4 3 7 3" xfId="59976" xr:uid="{00000000-0005-0000-0000-00004AEA0000}"/>
    <cellStyle name="Uwaga 4 3 7 3 2" xfId="59977" xr:uid="{00000000-0005-0000-0000-00004BEA0000}"/>
    <cellStyle name="Uwaga 4 3 7 3 3" xfId="59978" xr:uid="{00000000-0005-0000-0000-00004CEA0000}"/>
    <cellStyle name="Uwaga 4 3 7 4" xfId="59979" xr:uid="{00000000-0005-0000-0000-00004DEA0000}"/>
    <cellStyle name="Uwaga 4 3 7 5" xfId="59980" xr:uid="{00000000-0005-0000-0000-00004EEA0000}"/>
    <cellStyle name="Uwaga 4 3 8" xfId="59981" xr:uid="{00000000-0005-0000-0000-00004FEA0000}"/>
    <cellStyle name="Uwaga 4 3 8 2" xfId="59982" xr:uid="{00000000-0005-0000-0000-000050EA0000}"/>
    <cellStyle name="Uwaga 4 3 8 2 2" xfId="59983" xr:uid="{00000000-0005-0000-0000-000051EA0000}"/>
    <cellStyle name="Uwaga 4 3 8 2 3" xfId="59984" xr:uid="{00000000-0005-0000-0000-000052EA0000}"/>
    <cellStyle name="Uwaga 4 3 8 3" xfId="59985" xr:uid="{00000000-0005-0000-0000-000053EA0000}"/>
    <cellStyle name="Uwaga 4 3 8 3 2" xfId="59986" xr:uid="{00000000-0005-0000-0000-000054EA0000}"/>
    <cellStyle name="Uwaga 4 3 8 3 3" xfId="59987" xr:uid="{00000000-0005-0000-0000-000055EA0000}"/>
    <cellStyle name="Uwaga 4 3 8 4" xfId="59988" xr:uid="{00000000-0005-0000-0000-000056EA0000}"/>
    <cellStyle name="Uwaga 4 3 8 5" xfId="59989" xr:uid="{00000000-0005-0000-0000-000057EA0000}"/>
    <cellStyle name="Uwaga 4 3 9" xfId="59990" xr:uid="{00000000-0005-0000-0000-000058EA0000}"/>
    <cellStyle name="Uwaga 4 3 9 2" xfId="59991" xr:uid="{00000000-0005-0000-0000-000059EA0000}"/>
    <cellStyle name="Uwaga 4 3 9 2 2" xfId="59992" xr:uid="{00000000-0005-0000-0000-00005AEA0000}"/>
    <cellStyle name="Uwaga 4 3 9 2 3" xfId="59993" xr:uid="{00000000-0005-0000-0000-00005BEA0000}"/>
    <cellStyle name="Uwaga 4 3 9 3" xfId="59994" xr:uid="{00000000-0005-0000-0000-00005CEA0000}"/>
    <cellStyle name="Uwaga 4 3 9 3 2" xfId="59995" xr:uid="{00000000-0005-0000-0000-00005DEA0000}"/>
    <cellStyle name="Uwaga 4 3 9 3 3" xfId="59996" xr:uid="{00000000-0005-0000-0000-00005EEA0000}"/>
    <cellStyle name="Uwaga 4 3 9 4" xfId="59997" xr:uid="{00000000-0005-0000-0000-00005FEA0000}"/>
    <cellStyle name="Uwaga 4 3 9 5" xfId="59998" xr:uid="{00000000-0005-0000-0000-000060EA0000}"/>
    <cellStyle name="Uwaga 4 4" xfId="59999" xr:uid="{00000000-0005-0000-0000-000061EA0000}"/>
    <cellStyle name="Uwaga 4 4 2" xfId="60000" xr:uid="{00000000-0005-0000-0000-000062EA0000}"/>
    <cellStyle name="Uwaga 4 4 2 2" xfId="60001" xr:uid="{00000000-0005-0000-0000-000063EA0000}"/>
    <cellStyle name="Uwaga 4 4 2 3" xfId="60002" xr:uid="{00000000-0005-0000-0000-000064EA0000}"/>
    <cellStyle name="Uwaga 4 4 2 4" xfId="60003" xr:uid="{00000000-0005-0000-0000-000065EA0000}"/>
    <cellStyle name="Uwaga 4 4 3" xfId="60004" xr:uid="{00000000-0005-0000-0000-000066EA0000}"/>
    <cellStyle name="Uwaga 4 4 3 2" xfId="60005" xr:uid="{00000000-0005-0000-0000-000067EA0000}"/>
    <cellStyle name="Uwaga 4 4 3 3" xfId="60006" xr:uid="{00000000-0005-0000-0000-000068EA0000}"/>
    <cellStyle name="Uwaga 4 4 4" xfId="60007" xr:uid="{00000000-0005-0000-0000-000069EA0000}"/>
    <cellStyle name="Uwaga 4 4 4 2" xfId="60008" xr:uid="{00000000-0005-0000-0000-00006AEA0000}"/>
    <cellStyle name="Uwaga 4 4 5" xfId="60009" xr:uid="{00000000-0005-0000-0000-00006BEA0000}"/>
    <cellStyle name="Uwaga 4 5" xfId="60010" xr:uid="{00000000-0005-0000-0000-00006CEA0000}"/>
    <cellStyle name="Uwaga 4 5 2" xfId="60011" xr:uid="{00000000-0005-0000-0000-00006DEA0000}"/>
    <cellStyle name="Uwaga 4 5 2 2" xfId="60012" xr:uid="{00000000-0005-0000-0000-00006EEA0000}"/>
    <cellStyle name="Uwaga 4 5 2 3" xfId="60013" xr:uid="{00000000-0005-0000-0000-00006FEA0000}"/>
    <cellStyle name="Uwaga 4 5 2 4" xfId="60014" xr:uid="{00000000-0005-0000-0000-000070EA0000}"/>
    <cellStyle name="Uwaga 4 5 3" xfId="60015" xr:uid="{00000000-0005-0000-0000-000071EA0000}"/>
    <cellStyle name="Uwaga 4 5 3 2" xfId="60016" xr:uid="{00000000-0005-0000-0000-000072EA0000}"/>
    <cellStyle name="Uwaga 4 5 3 3" xfId="60017" xr:uid="{00000000-0005-0000-0000-000073EA0000}"/>
    <cellStyle name="Uwaga 4 5 4" xfId="60018" xr:uid="{00000000-0005-0000-0000-000074EA0000}"/>
    <cellStyle name="Uwaga 4 5 4 2" xfId="60019" xr:uid="{00000000-0005-0000-0000-000075EA0000}"/>
    <cellStyle name="Uwaga 4 5 5" xfId="60020" xr:uid="{00000000-0005-0000-0000-000076EA0000}"/>
    <cellStyle name="Uwaga 4 6" xfId="60021" xr:uid="{00000000-0005-0000-0000-000077EA0000}"/>
    <cellStyle name="Uwaga 4 6 2" xfId="60022" xr:uid="{00000000-0005-0000-0000-000078EA0000}"/>
    <cellStyle name="Uwaga 4 6 2 2" xfId="60023" xr:uid="{00000000-0005-0000-0000-000079EA0000}"/>
    <cellStyle name="Uwaga 4 6 2 3" xfId="60024" xr:uid="{00000000-0005-0000-0000-00007AEA0000}"/>
    <cellStyle name="Uwaga 4 6 3" xfId="60025" xr:uid="{00000000-0005-0000-0000-00007BEA0000}"/>
    <cellStyle name="Uwaga 4 6 3 2" xfId="60026" xr:uid="{00000000-0005-0000-0000-00007CEA0000}"/>
    <cellStyle name="Uwaga 4 6 3 3" xfId="60027" xr:uid="{00000000-0005-0000-0000-00007DEA0000}"/>
    <cellStyle name="Uwaga 4 6 4" xfId="60028" xr:uid="{00000000-0005-0000-0000-00007EEA0000}"/>
    <cellStyle name="Uwaga 4 6 4 2" xfId="60029" xr:uid="{00000000-0005-0000-0000-00007FEA0000}"/>
    <cellStyle name="Uwaga 4 6 5" xfId="60030" xr:uid="{00000000-0005-0000-0000-000080EA0000}"/>
    <cellStyle name="Uwaga 4 7" xfId="60031" xr:uid="{00000000-0005-0000-0000-000081EA0000}"/>
    <cellStyle name="Uwaga 4 7 2" xfId="60032" xr:uid="{00000000-0005-0000-0000-000082EA0000}"/>
    <cellStyle name="Uwaga 4 7 2 2" xfId="60033" xr:uid="{00000000-0005-0000-0000-000083EA0000}"/>
    <cellStyle name="Uwaga 4 7 2 3" xfId="60034" xr:uid="{00000000-0005-0000-0000-000084EA0000}"/>
    <cellStyle name="Uwaga 4 7 3" xfId="60035" xr:uid="{00000000-0005-0000-0000-000085EA0000}"/>
    <cellStyle name="Uwaga 4 7 3 2" xfId="60036" xr:uid="{00000000-0005-0000-0000-000086EA0000}"/>
    <cellStyle name="Uwaga 4 7 3 3" xfId="60037" xr:uid="{00000000-0005-0000-0000-000087EA0000}"/>
    <cellStyle name="Uwaga 4 7 4" xfId="60038" xr:uid="{00000000-0005-0000-0000-000088EA0000}"/>
    <cellStyle name="Uwaga 4 7 5" xfId="60039" xr:uid="{00000000-0005-0000-0000-000089EA0000}"/>
    <cellStyle name="Uwaga 4 8" xfId="60040" xr:uid="{00000000-0005-0000-0000-00008AEA0000}"/>
    <cellStyle name="Uwaga 4 8 2" xfId="60041" xr:uid="{00000000-0005-0000-0000-00008BEA0000}"/>
    <cellStyle name="Uwaga 4 8 2 2" xfId="60042" xr:uid="{00000000-0005-0000-0000-00008CEA0000}"/>
    <cellStyle name="Uwaga 4 8 2 3" xfId="60043" xr:uid="{00000000-0005-0000-0000-00008DEA0000}"/>
    <cellStyle name="Uwaga 4 8 3" xfId="60044" xr:uid="{00000000-0005-0000-0000-00008EEA0000}"/>
    <cellStyle name="Uwaga 4 8 3 2" xfId="60045" xr:uid="{00000000-0005-0000-0000-00008FEA0000}"/>
    <cellStyle name="Uwaga 4 8 3 3" xfId="60046" xr:uid="{00000000-0005-0000-0000-000090EA0000}"/>
    <cellStyle name="Uwaga 4 8 4" xfId="60047" xr:uid="{00000000-0005-0000-0000-000091EA0000}"/>
    <cellStyle name="Uwaga 4 8 5" xfId="60048" xr:uid="{00000000-0005-0000-0000-000092EA0000}"/>
    <cellStyle name="Uwaga 4 9" xfId="60049" xr:uid="{00000000-0005-0000-0000-000093EA0000}"/>
    <cellStyle name="Uwaga 4 9 2" xfId="60050" xr:uid="{00000000-0005-0000-0000-000094EA0000}"/>
    <cellStyle name="Uwaga 4 9 2 2" xfId="60051" xr:uid="{00000000-0005-0000-0000-000095EA0000}"/>
    <cellStyle name="Uwaga 4 9 2 3" xfId="60052" xr:uid="{00000000-0005-0000-0000-000096EA0000}"/>
    <cellStyle name="Uwaga 4 9 3" xfId="60053" xr:uid="{00000000-0005-0000-0000-000097EA0000}"/>
    <cellStyle name="Uwaga 4 9 3 2" xfId="60054" xr:uid="{00000000-0005-0000-0000-000098EA0000}"/>
    <cellStyle name="Uwaga 4 9 3 3" xfId="60055" xr:uid="{00000000-0005-0000-0000-000099EA0000}"/>
    <cellStyle name="Uwaga 4 9 4" xfId="60056" xr:uid="{00000000-0005-0000-0000-00009AEA0000}"/>
    <cellStyle name="Uwaga 4 9 5" xfId="60057" xr:uid="{00000000-0005-0000-0000-00009BEA0000}"/>
    <cellStyle name="Uwaga 5" xfId="60058" xr:uid="{00000000-0005-0000-0000-00009CEA0000}"/>
    <cellStyle name="Uwaga 5 10" xfId="60059" xr:uid="{00000000-0005-0000-0000-00009DEA0000}"/>
    <cellStyle name="Uwaga 5 10 2" xfId="60060" xr:uid="{00000000-0005-0000-0000-00009EEA0000}"/>
    <cellStyle name="Uwaga 5 10 2 2" xfId="60061" xr:uid="{00000000-0005-0000-0000-00009FEA0000}"/>
    <cellStyle name="Uwaga 5 10 2 3" xfId="60062" xr:uid="{00000000-0005-0000-0000-0000A0EA0000}"/>
    <cellStyle name="Uwaga 5 10 3" xfId="60063" xr:uid="{00000000-0005-0000-0000-0000A1EA0000}"/>
    <cellStyle name="Uwaga 5 10 3 2" xfId="60064" xr:uid="{00000000-0005-0000-0000-0000A2EA0000}"/>
    <cellStyle name="Uwaga 5 10 3 3" xfId="60065" xr:uid="{00000000-0005-0000-0000-0000A3EA0000}"/>
    <cellStyle name="Uwaga 5 10 4" xfId="60066" xr:uid="{00000000-0005-0000-0000-0000A4EA0000}"/>
    <cellStyle name="Uwaga 5 10 5" xfId="60067" xr:uid="{00000000-0005-0000-0000-0000A5EA0000}"/>
    <cellStyle name="Uwaga 5 11" xfId="60068" xr:uid="{00000000-0005-0000-0000-0000A6EA0000}"/>
    <cellStyle name="Uwaga 5 11 2" xfId="60069" xr:uid="{00000000-0005-0000-0000-0000A7EA0000}"/>
    <cellStyle name="Uwaga 5 11 2 2" xfId="60070" xr:uid="{00000000-0005-0000-0000-0000A8EA0000}"/>
    <cellStyle name="Uwaga 5 11 2 3" xfId="60071" xr:uid="{00000000-0005-0000-0000-0000A9EA0000}"/>
    <cellStyle name="Uwaga 5 11 3" xfId="60072" xr:uid="{00000000-0005-0000-0000-0000AAEA0000}"/>
    <cellStyle name="Uwaga 5 11 3 2" xfId="60073" xr:uid="{00000000-0005-0000-0000-0000ABEA0000}"/>
    <cellStyle name="Uwaga 5 11 3 3" xfId="60074" xr:uid="{00000000-0005-0000-0000-0000ACEA0000}"/>
    <cellStyle name="Uwaga 5 11 4" xfId="60075" xr:uid="{00000000-0005-0000-0000-0000ADEA0000}"/>
    <cellStyle name="Uwaga 5 11 5" xfId="60076" xr:uid="{00000000-0005-0000-0000-0000AEEA0000}"/>
    <cellStyle name="Uwaga 5 12" xfId="60077" xr:uid="{00000000-0005-0000-0000-0000AFEA0000}"/>
    <cellStyle name="Uwaga 5 12 2" xfId="60078" xr:uid="{00000000-0005-0000-0000-0000B0EA0000}"/>
    <cellStyle name="Uwaga 5 12 2 2" xfId="60079" xr:uid="{00000000-0005-0000-0000-0000B1EA0000}"/>
    <cellStyle name="Uwaga 5 12 2 3" xfId="60080" xr:uid="{00000000-0005-0000-0000-0000B2EA0000}"/>
    <cellStyle name="Uwaga 5 12 3" xfId="60081" xr:uid="{00000000-0005-0000-0000-0000B3EA0000}"/>
    <cellStyle name="Uwaga 5 12 3 2" xfId="60082" xr:uid="{00000000-0005-0000-0000-0000B4EA0000}"/>
    <cellStyle name="Uwaga 5 12 3 3" xfId="60083" xr:uid="{00000000-0005-0000-0000-0000B5EA0000}"/>
    <cellStyle name="Uwaga 5 12 4" xfId="60084" xr:uid="{00000000-0005-0000-0000-0000B6EA0000}"/>
    <cellStyle name="Uwaga 5 12 5" xfId="60085" xr:uid="{00000000-0005-0000-0000-0000B7EA0000}"/>
    <cellStyle name="Uwaga 5 13" xfId="60086" xr:uid="{00000000-0005-0000-0000-0000B8EA0000}"/>
    <cellStyle name="Uwaga 5 13 2" xfId="60087" xr:uid="{00000000-0005-0000-0000-0000B9EA0000}"/>
    <cellStyle name="Uwaga 5 13 2 2" xfId="60088" xr:uid="{00000000-0005-0000-0000-0000BAEA0000}"/>
    <cellStyle name="Uwaga 5 13 2 3" xfId="60089" xr:uid="{00000000-0005-0000-0000-0000BBEA0000}"/>
    <cellStyle name="Uwaga 5 13 3" xfId="60090" xr:uid="{00000000-0005-0000-0000-0000BCEA0000}"/>
    <cellStyle name="Uwaga 5 13 3 2" xfId="60091" xr:uid="{00000000-0005-0000-0000-0000BDEA0000}"/>
    <cellStyle name="Uwaga 5 13 3 3" xfId="60092" xr:uid="{00000000-0005-0000-0000-0000BEEA0000}"/>
    <cellStyle name="Uwaga 5 13 4" xfId="60093" xr:uid="{00000000-0005-0000-0000-0000BFEA0000}"/>
    <cellStyle name="Uwaga 5 13 5" xfId="60094" xr:uid="{00000000-0005-0000-0000-0000C0EA0000}"/>
    <cellStyle name="Uwaga 5 14" xfId="60095" xr:uid="{00000000-0005-0000-0000-0000C1EA0000}"/>
    <cellStyle name="Uwaga 5 14 2" xfId="60096" xr:uid="{00000000-0005-0000-0000-0000C2EA0000}"/>
    <cellStyle name="Uwaga 5 14 2 2" xfId="60097" xr:uid="{00000000-0005-0000-0000-0000C3EA0000}"/>
    <cellStyle name="Uwaga 5 14 2 3" xfId="60098" xr:uid="{00000000-0005-0000-0000-0000C4EA0000}"/>
    <cellStyle name="Uwaga 5 14 3" xfId="60099" xr:uid="{00000000-0005-0000-0000-0000C5EA0000}"/>
    <cellStyle name="Uwaga 5 14 3 2" xfId="60100" xr:uid="{00000000-0005-0000-0000-0000C6EA0000}"/>
    <cellStyle name="Uwaga 5 14 3 3" xfId="60101" xr:uid="{00000000-0005-0000-0000-0000C7EA0000}"/>
    <cellStyle name="Uwaga 5 14 4" xfId="60102" xr:uid="{00000000-0005-0000-0000-0000C8EA0000}"/>
    <cellStyle name="Uwaga 5 14 5" xfId="60103" xr:uid="{00000000-0005-0000-0000-0000C9EA0000}"/>
    <cellStyle name="Uwaga 5 15" xfId="60104" xr:uid="{00000000-0005-0000-0000-0000CAEA0000}"/>
    <cellStyle name="Uwaga 5 15 2" xfId="60105" xr:uid="{00000000-0005-0000-0000-0000CBEA0000}"/>
    <cellStyle name="Uwaga 5 15 2 2" xfId="60106" xr:uid="{00000000-0005-0000-0000-0000CCEA0000}"/>
    <cellStyle name="Uwaga 5 15 2 3" xfId="60107" xr:uid="{00000000-0005-0000-0000-0000CDEA0000}"/>
    <cellStyle name="Uwaga 5 15 3" xfId="60108" xr:uid="{00000000-0005-0000-0000-0000CEEA0000}"/>
    <cellStyle name="Uwaga 5 15 3 2" xfId="60109" xr:uid="{00000000-0005-0000-0000-0000CFEA0000}"/>
    <cellStyle name="Uwaga 5 15 3 3" xfId="60110" xr:uid="{00000000-0005-0000-0000-0000D0EA0000}"/>
    <cellStyle name="Uwaga 5 15 4" xfId="60111" xr:uid="{00000000-0005-0000-0000-0000D1EA0000}"/>
    <cellStyle name="Uwaga 5 15 5" xfId="60112" xr:uid="{00000000-0005-0000-0000-0000D2EA0000}"/>
    <cellStyle name="Uwaga 5 16" xfId="60113" xr:uid="{00000000-0005-0000-0000-0000D3EA0000}"/>
    <cellStyle name="Uwaga 5 16 2" xfId="60114" xr:uid="{00000000-0005-0000-0000-0000D4EA0000}"/>
    <cellStyle name="Uwaga 5 16 2 2" xfId="60115" xr:uid="{00000000-0005-0000-0000-0000D5EA0000}"/>
    <cellStyle name="Uwaga 5 16 2 3" xfId="60116" xr:uid="{00000000-0005-0000-0000-0000D6EA0000}"/>
    <cellStyle name="Uwaga 5 16 3" xfId="60117" xr:uid="{00000000-0005-0000-0000-0000D7EA0000}"/>
    <cellStyle name="Uwaga 5 16 3 2" xfId="60118" xr:uid="{00000000-0005-0000-0000-0000D8EA0000}"/>
    <cellStyle name="Uwaga 5 16 3 3" xfId="60119" xr:uid="{00000000-0005-0000-0000-0000D9EA0000}"/>
    <cellStyle name="Uwaga 5 16 4" xfId="60120" xr:uid="{00000000-0005-0000-0000-0000DAEA0000}"/>
    <cellStyle name="Uwaga 5 16 5" xfId="60121" xr:uid="{00000000-0005-0000-0000-0000DBEA0000}"/>
    <cellStyle name="Uwaga 5 17" xfId="60122" xr:uid="{00000000-0005-0000-0000-0000DCEA0000}"/>
    <cellStyle name="Uwaga 5 17 2" xfId="60123" xr:uid="{00000000-0005-0000-0000-0000DDEA0000}"/>
    <cellStyle name="Uwaga 5 17 2 2" xfId="60124" xr:uid="{00000000-0005-0000-0000-0000DEEA0000}"/>
    <cellStyle name="Uwaga 5 17 2 3" xfId="60125" xr:uid="{00000000-0005-0000-0000-0000DFEA0000}"/>
    <cellStyle name="Uwaga 5 17 3" xfId="60126" xr:uid="{00000000-0005-0000-0000-0000E0EA0000}"/>
    <cellStyle name="Uwaga 5 17 3 2" xfId="60127" xr:uid="{00000000-0005-0000-0000-0000E1EA0000}"/>
    <cellStyle name="Uwaga 5 17 3 3" xfId="60128" xr:uid="{00000000-0005-0000-0000-0000E2EA0000}"/>
    <cellStyle name="Uwaga 5 17 4" xfId="60129" xr:uid="{00000000-0005-0000-0000-0000E3EA0000}"/>
    <cellStyle name="Uwaga 5 17 5" xfId="60130" xr:uid="{00000000-0005-0000-0000-0000E4EA0000}"/>
    <cellStyle name="Uwaga 5 18" xfId="60131" xr:uid="{00000000-0005-0000-0000-0000E5EA0000}"/>
    <cellStyle name="Uwaga 5 18 2" xfId="60132" xr:uid="{00000000-0005-0000-0000-0000E6EA0000}"/>
    <cellStyle name="Uwaga 5 18 2 2" xfId="60133" xr:uid="{00000000-0005-0000-0000-0000E7EA0000}"/>
    <cellStyle name="Uwaga 5 18 2 3" xfId="60134" xr:uid="{00000000-0005-0000-0000-0000E8EA0000}"/>
    <cellStyle name="Uwaga 5 18 3" xfId="60135" xr:uid="{00000000-0005-0000-0000-0000E9EA0000}"/>
    <cellStyle name="Uwaga 5 18 3 2" xfId="60136" xr:uid="{00000000-0005-0000-0000-0000EAEA0000}"/>
    <cellStyle name="Uwaga 5 18 3 3" xfId="60137" xr:uid="{00000000-0005-0000-0000-0000EBEA0000}"/>
    <cellStyle name="Uwaga 5 18 4" xfId="60138" xr:uid="{00000000-0005-0000-0000-0000ECEA0000}"/>
    <cellStyle name="Uwaga 5 18 5" xfId="60139" xr:uid="{00000000-0005-0000-0000-0000EDEA0000}"/>
    <cellStyle name="Uwaga 5 19" xfId="60140" xr:uid="{00000000-0005-0000-0000-0000EEEA0000}"/>
    <cellStyle name="Uwaga 5 19 2" xfId="60141" xr:uid="{00000000-0005-0000-0000-0000EFEA0000}"/>
    <cellStyle name="Uwaga 5 19 2 2" xfId="60142" xr:uid="{00000000-0005-0000-0000-0000F0EA0000}"/>
    <cellStyle name="Uwaga 5 19 2 3" xfId="60143" xr:uid="{00000000-0005-0000-0000-0000F1EA0000}"/>
    <cellStyle name="Uwaga 5 19 3" xfId="60144" xr:uid="{00000000-0005-0000-0000-0000F2EA0000}"/>
    <cellStyle name="Uwaga 5 19 3 2" xfId="60145" xr:uid="{00000000-0005-0000-0000-0000F3EA0000}"/>
    <cellStyle name="Uwaga 5 19 3 3" xfId="60146" xr:uid="{00000000-0005-0000-0000-0000F4EA0000}"/>
    <cellStyle name="Uwaga 5 19 4" xfId="60147" xr:uid="{00000000-0005-0000-0000-0000F5EA0000}"/>
    <cellStyle name="Uwaga 5 19 5" xfId="60148" xr:uid="{00000000-0005-0000-0000-0000F6EA0000}"/>
    <cellStyle name="Uwaga 5 2" xfId="60149" xr:uid="{00000000-0005-0000-0000-0000F7EA0000}"/>
    <cellStyle name="Uwaga 5 2 10" xfId="60150" xr:uid="{00000000-0005-0000-0000-0000F8EA0000}"/>
    <cellStyle name="Uwaga 5 2 10 2" xfId="60151" xr:uid="{00000000-0005-0000-0000-0000F9EA0000}"/>
    <cellStyle name="Uwaga 5 2 10 2 2" xfId="60152" xr:uid="{00000000-0005-0000-0000-0000FAEA0000}"/>
    <cellStyle name="Uwaga 5 2 10 2 3" xfId="60153" xr:uid="{00000000-0005-0000-0000-0000FBEA0000}"/>
    <cellStyle name="Uwaga 5 2 10 3" xfId="60154" xr:uid="{00000000-0005-0000-0000-0000FCEA0000}"/>
    <cellStyle name="Uwaga 5 2 10 3 2" xfId="60155" xr:uid="{00000000-0005-0000-0000-0000FDEA0000}"/>
    <cellStyle name="Uwaga 5 2 10 3 3" xfId="60156" xr:uid="{00000000-0005-0000-0000-0000FEEA0000}"/>
    <cellStyle name="Uwaga 5 2 10 4" xfId="60157" xr:uid="{00000000-0005-0000-0000-0000FFEA0000}"/>
    <cellStyle name="Uwaga 5 2 10 5" xfId="60158" xr:uid="{00000000-0005-0000-0000-000000EB0000}"/>
    <cellStyle name="Uwaga 5 2 11" xfId="60159" xr:uid="{00000000-0005-0000-0000-000001EB0000}"/>
    <cellStyle name="Uwaga 5 2 11 2" xfId="60160" xr:uid="{00000000-0005-0000-0000-000002EB0000}"/>
    <cellStyle name="Uwaga 5 2 11 2 2" xfId="60161" xr:uid="{00000000-0005-0000-0000-000003EB0000}"/>
    <cellStyle name="Uwaga 5 2 11 2 3" xfId="60162" xr:uid="{00000000-0005-0000-0000-000004EB0000}"/>
    <cellStyle name="Uwaga 5 2 11 3" xfId="60163" xr:uid="{00000000-0005-0000-0000-000005EB0000}"/>
    <cellStyle name="Uwaga 5 2 11 3 2" xfId="60164" xr:uid="{00000000-0005-0000-0000-000006EB0000}"/>
    <cellStyle name="Uwaga 5 2 11 3 3" xfId="60165" xr:uid="{00000000-0005-0000-0000-000007EB0000}"/>
    <cellStyle name="Uwaga 5 2 11 4" xfId="60166" xr:uid="{00000000-0005-0000-0000-000008EB0000}"/>
    <cellStyle name="Uwaga 5 2 11 5" xfId="60167" xr:uid="{00000000-0005-0000-0000-000009EB0000}"/>
    <cellStyle name="Uwaga 5 2 12" xfId="60168" xr:uid="{00000000-0005-0000-0000-00000AEB0000}"/>
    <cellStyle name="Uwaga 5 2 12 2" xfId="60169" xr:uid="{00000000-0005-0000-0000-00000BEB0000}"/>
    <cellStyle name="Uwaga 5 2 12 2 2" xfId="60170" xr:uid="{00000000-0005-0000-0000-00000CEB0000}"/>
    <cellStyle name="Uwaga 5 2 12 2 3" xfId="60171" xr:uid="{00000000-0005-0000-0000-00000DEB0000}"/>
    <cellStyle name="Uwaga 5 2 12 3" xfId="60172" xr:uid="{00000000-0005-0000-0000-00000EEB0000}"/>
    <cellStyle name="Uwaga 5 2 12 3 2" xfId="60173" xr:uid="{00000000-0005-0000-0000-00000FEB0000}"/>
    <cellStyle name="Uwaga 5 2 12 3 3" xfId="60174" xr:uid="{00000000-0005-0000-0000-000010EB0000}"/>
    <cellStyle name="Uwaga 5 2 12 4" xfId="60175" xr:uid="{00000000-0005-0000-0000-000011EB0000}"/>
    <cellStyle name="Uwaga 5 2 12 5" xfId="60176" xr:uid="{00000000-0005-0000-0000-000012EB0000}"/>
    <cellStyle name="Uwaga 5 2 13" xfId="60177" xr:uid="{00000000-0005-0000-0000-000013EB0000}"/>
    <cellStyle name="Uwaga 5 2 13 2" xfId="60178" xr:uid="{00000000-0005-0000-0000-000014EB0000}"/>
    <cellStyle name="Uwaga 5 2 13 2 2" xfId="60179" xr:uid="{00000000-0005-0000-0000-000015EB0000}"/>
    <cellStyle name="Uwaga 5 2 13 2 3" xfId="60180" xr:uid="{00000000-0005-0000-0000-000016EB0000}"/>
    <cellStyle name="Uwaga 5 2 13 3" xfId="60181" xr:uid="{00000000-0005-0000-0000-000017EB0000}"/>
    <cellStyle name="Uwaga 5 2 13 3 2" xfId="60182" xr:uid="{00000000-0005-0000-0000-000018EB0000}"/>
    <cellStyle name="Uwaga 5 2 13 3 3" xfId="60183" xr:uid="{00000000-0005-0000-0000-000019EB0000}"/>
    <cellStyle name="Uwaga 5 2 13 4" xfId="60184" xr:uid="{00000000-0005-0000-0000-00001AEB0000}"/>
    <cellStyle name="Uwaga 5 2 13 5" xfId="60185" xr:uid="{00000000-0005-0000-0000-00001BEB0000}"/>
    <cellStyle name="Uwaga 5 2 14" xfId="60186" xr:uid="{00000000-0005-0000-0000-00001CEB0000}"/>
    <cellStyle name="Uwaga 5 2 14 2" xfId="60187" xr:uid="{00000000-0005-0000-0000-00001DEB0000}"/>
    <cellStyle name="Uwaga 5 2 14 2 2" xfId="60188" xr:uid="{00000000-0005-0000-0000-00001EEB0000}"/>
    <cellStyle name="Uwaga 5 2 14 2 3" xfId="60189" xr:uid="{00000000-0005-0000-0000-00001FEB0000}"/>
    <cellStyle name="Uwaga 5 2 14 3" xfId="60190" xr:uid="{00000000-0005-0000-0000-000020EB0000}"/>
    <cellStyle name="Uwaga 5 2 14 3 2" xfId="60191" xr:uid="{00000000-0005-0000-0000-000021EB0000}"/>
    <cellStyle name="Uwaga 5 2 14 3 3" xfId="60192" xr:uid="{00000000-0005-0000-0000-000022EB0000}"/>
    <cellStyle name="Uwaga 5 2 14 4" xfId="60193" xr:uid="{00000000-0005-0000-0000-000023EB0000}"/>
    <cellStyle name="Uwaga 5 2 14 5" xfId="60194" xr:uid="{00000000-0005-0000-0000-000024EB0000}"/>
    <cellStyle name="Uwaga 5 2 15" xfId="60195" xr:uid="{00000000-0005-0000-0000-000025EB0000}"/>
    <cellStyle name="Uwaga 5 2 15 2" xfId="60196" xr:uid="{00000000-0005-0000-0000-000026EB0000}"/>
    <cellStyle name="Uwaga 5 2 15 2 2" xfId="60197" xr:uid="{00000000-0005-0000-0000-000027EB0000}"/>
    <cellStyle name="Uwaga 5 2 15 2 3" xfId="60198" xr:uid="{00000000-0005-0000-0000-000028EB0000}"/>
    <cellStyle name="Uwaga 5 2 15 3" xfId="60199" xr:uid="{00000000-0005-0000-0000-000029EB0000}"/>
    <cellStyle name="Uwaga 5 2 15 3 2" xfId="60200" xr:uid="{00000000-0005-0000-0000-00002AEB0000}"/>
    <cellStyle name="Uwaga 5 2 15 3 3" xfId="60201" xr:uid="{00000000-0005-0000-0000-00002BEB0000}"/>
    <cellStyle name="Uwaga 5 2 15 4" xfId="60202" xr:uid="{00000000-0005-0000-0000-00002CEB0000}"/>
    <cellStyle name="Uwaga 5 2 15 5" xfId="60203" xr:uid="{00000000-0005-0000-0000-00002DEB0000}"/>
    <cellStyle name="Uwaga 5 2 16" xfId="60204" xr:uid="{00000000-0005-0000-0000-00002EEB0000}"/>
    <cellStyle name="Uwaga 5 2 16 2" xfId="60205" xr:uid="{00000000-0005-0000-0000-00002FEB0000}"/>
    <cellStyle name="Uwaga 5 2 16 2 2" xfId="60206" xr:uid="{00000000-0005-0000-0000-000030EB0000}"/>
    <cellStyle name="Uwaga 5 2 16 2 3" xfId="60207" xr:uid="{00000000-0005-0000-0000-000031EB0000}"/>
    <cellStyle name="Uwaga 5 2 16 3" xfId="60208" xr:uid="{00000000-0005-0000-0000-000032EB0000}"/>
    <cellStyle name="Uwaga 5 2 16 3 2" xfId="60209" xr:uid="{00000000-0005-0000-0000-000033EB0000}"/>
    <cellStyle name="Uwaga 5 2 16 3 3" xfId="60210" xr:uid="{00000000-0005-0000-0000-000034EB0000}"/>
    <cellStyle name="Uwaga 5 2 16 4" xfId="60211" xr:uid="{00000000-0005-0000-0000-000035EB0000}"/>
    <cellStyle name="Uwaga 5 2 16 5" xfId="60212" xr:uid="{00000000-0005-0000-0000-000036EB0000}"/>
    <cellStyle name="Uwaga 5 2 17" xfId="60213" xr:uid="{00000000-0005-0000-0000-000037EB0000}"/>
    <cellStyle name="Uwaga 5 2 17 2" xfId="60214" xr:uid="{00000000-0005-0000-0000-000038EB0000}"/>
    <cellStyle name="Uwaga 5 2 17 2 2" xfId="60215" xr:uid="{00000000-0005-0000-0000-000039EB0000}"/>
    <cellStyle name="Uwaga 5 2 17 2 3" xfId="60216" xr:uid="{00000000-0005-0000-0000-00003AEB0000}"/>
    <cellStyle name="Uwaga 5 2 17 3" xfId="60217" xr:uid="{00000000-0005-0000-0000-00003BEB0000}"/>
    <cellStyle name="Uwaga 5 2 17 3 2" xfId="60218" xr:uid="{00000000-0005-0000-0000-00003CEB0000}"/>
    <cellStyle name="Uwaga 5 2 17 3 3" xfId="60219" xr:uid="{00000000-0005-0000-0000-00003DEB0000}"/>
    <cellStyle name="Uwaga 5 2 17 4" xfId="60220" xr:uid="{00000000-0005-0000-0000-00003EEB0000}"/>
    <cellStyle name="Uwaga 5 2 17 5" xfId="60221" xr:uid="{00000000-0005-0000-0000-00003FEB0000}"/>
    <cellStyle name="Uwaga 5 2 18" xfId="60222" xr:uid="{00000000-0005-0000-0000-000040EB0000}"/>
    <cellStyle name="Uwaga 5 2 18 2" xfId="60223" xr:uid="{00000000-0005-0000-0000-000041EB0000}"/>
    <cellStyle name="Uwaga 5 2 18 2 2" xfId="60224" xr:uid="{00000000-0005-0000-0000-000042EB0000}"/>
    <cellStyle name="Uwaga 5 2 18 2 3" xfId="60225" xr:uid="{00000000-0005-0000-0000-000043EB0000}"/>
    <cellStyle name="Uwaga 5 2 18 3" xfId="60226" xr:uid="{00000000-0005-0000-0000-000044EB0000}"/>
    <cellStyle name="Uwaga 5 2 18 3 2" xfId="60227" xr:uid="{00000000-0005-0000-0000-000045EB0000}"/>
    <cellStyle name="Uwaga 5 2 18 3 3" xfId="60228" xr:uid="{00000000-0005-0000-0000-000046EB0000}"/>
    <cellStyle name="Uwaga 5 2 18 4" xfId="60229" xr:uid="{00000000-0005-0000-0000-000047EB0000}"/>
    <cellStyle name="Uwaga 5 2 18 5" xfId="60230" xr:uid="{00000000-0005-0000-0000-000048EB0000}"/>
    <cellStyle name="Uwaga 5 2 19" xfId="60231" xr:uid="{00000000-0005-0000-0000-000049EB0000}"/>
    <cellStyle name="Uwaga 5 2 19 2" xfId="60232" xr:uid="{00000000-0005-0000-0000-00004AEB0000}"/>
    <cellStyle name="Uwaga 5 2 19 2 2" xfId="60233" xr:uid="{00000000-0005-0000-0000-00004BEB0000}"/>
    <cellStyle name="Uwaga 5 2 19 2 3" xfId="60234" xr:uid="{00000000-0005-0000-0000-00004CEB0000}"/>
    <cellStyle name="Uwaga 5 2 19 3" xfId="60235" xr:uid="{00000000-0005-0000-0000-00004DEB0000}"/>
    <cellStyle name="Uwaga 5 2 19 3 2" xfId="60236" xr:uid="{00000000-0005-0000-0000-00004EEB0000}"/>
    <cellStyle name="Uwaga 5 2 19 3 3" xfId="60237" xr:uid="{00000000-0005-0000-0000-00004FEB0000}"/>
    <cellStyle name="Uwaga 5 2 19 4" xfId="60238" xr:uid="{00000000-0005-0000-0000-000050EB0000}"/>
    <cellStyle name="Uwaga 5 2 19 5" xfId="60239" xr:uid="{00000000-0005-0000-0000-000051EB0000}"/>
    <cellStyle name="Uwaga 5 2 2" xfId="60240" xr:uid="{00000000-0005-0000-0000-000052EB0000}"/>
    <cellStyle name="Uwaga 5 2 2 2" xfId="60241" xr:uid="{00000000-0005-0000-0000-000053EB0000}"/>
    <cellStyle name="Uwaga 5 2 2 2 2" xfId="60242" xr:uid="{00000000-0005-0000-0000-000054EB0000}"/>
    <cellStyle name="Uwaga 5 2 2 2 3" xfId="60243" xr:uid="{00000000-0005-0000-0000-000055EB0000}"/>
    <cellStyle name="Uwaga 5 2 2 2 4" xfId="60244" xr:uid="{00000000-0005-0000-0000-000056EB0000}"/>
    <cellStyle name="Uwaga 5 2 2 3" xfId="60245" xr:uid="{00000000-0005-0000-0000-000057EB0000}"/>
    <cellStyle name="Uwaga 5 2 2 3 2" xfId="60246" xr:uid="{00000000-0005-0000-0000-000058EB0000}"/>
    <cellStyle name="Uwaga 5 2 2 3 3" xfId="60247" xr:uid="{00000000-0005-0000-0000-000059EB0000}"/>
    <cellStyle name="Uwaga 5 2 2 4" xfId="60248" xr:uid="{00000000-0005-0000-0000-00005AEB0000}"/>
    <cellStyle name="Uwaga 5 2 2 4 2" xfId="60249" xr:uid="{00000000-0005-0000-0000-00005BEB0000}"/>
    <cellStyle name="Uwaga 5 2 2 5" xfId="60250" xr:uid="{00000000-0005-0000-0000-00005CEB0000}"/>
    <cellStyle name="Uwaga 5 2 20" xfId="60251" xr:uid="{00000000-0005-0000-0000-00005DEB0000}"/>
    <cellStyle name="Uwaga 5 2 20 2" xfId="60252" xr:uid="{00000000-0005-0000-0000-00005EEB0000}"/>
    <cellStyle name="Uwaga 5 2 20 2 2" xfId="60253" xr:uid="{00000000-0005-0000-0000-00005FEB0000}"/>
    <cellStyle name="Uwaga 5 2 20 2 3" xfId="60254" xr:uid="{00000000-0005-0000-0000-000060EB0000}"/>
    <cellStyle name="Uwaga 5 2 20 3" xfId="60255" xr:uid="{00000000-0005-0000-0000-000061EB0000}"/>
    <cellStyle name="Uwaga 5 2 20 3 2" xfId="60256" xr:uid="{00000000-0005-0000-0000-000062EB0000}"/>
    <cellStyle name="Uwaga 5 2 20 3 3" xfId="60257" xr:uid="{00000000-0005-0000-0000-000063EB0000}"/>
    <cellStyle name="Uwaga 5 2 20 4" xfId="60258" xr:uid="{00000000-0005-0000-0000-000064EB0000}"/>
    <cellStyle name="Uwaga 5 2 20 5" xfId="60259" xr:uid="{00000000-0005-0000-0000-000065EB0000}"/>
    <cellStyle name="Uwaga 5 2 21" xfId="60260" xr:uid="{00000000-0005-0000-0000-000066EB0000}"/>
    <cellStyle name="Uwaga 5 2 21 2" xfId="60261" xr:uid="{00000000-0005-0000-0000-000067EB0000}"/>
    <cellStyle name="Uwaga 5 2 22" xfId="60262" xr:uid="{00000000-0005-0000-0000-000068EB0000}"/>
    <cellStyle name="Uwaga 5 2 3" xfId="60263" xr:uid="{00000000-0005-0000-0000-000069EB0000}"/>
    <cellStyle name="Uwaga 5 2 3 2" xfId="60264" xr:uid="{00000000-0005-0000-0000-00006AEB0000}"/>
    <cellStyle name="Uwaga 5 2 3 2 2" xfId="60265" xr:uid="{00000000-0005-0000-0000-00006BEB0000}"/>
    <cellStyle name="Uwaga 5 2 3 2 3" xfId="60266" xr:uid="{00000000-0005-0000-0000-00006CEB0000}"/>
    <cellStyle name="Uwaga 5 2 3 2 4" xfId="60267" xr:uid="{00000000-0005-0000-0000-00006DEB0000}"/>
    <cellStyle name="Uwaga 5 2 3 3" xfId="60268" xr:uid="{00000000-0005-0000-0000-00006EEB0000}"/>
    <cellStyle name="Uwaga 5 2 3 3 2" xfId="60269" xr:uid="{00000000-0005-0000-0000-00006FEB0000}"/>
    <cellStyle name="Uwaga 5 2 3 3 3" xfId="60270" xr:uid="{00000000-0005-0000-0000-000070EB0000}"/>
    <cellStyle name="Uwaga 5 2 3 4" xfId="60271" xr:uid="{00000000-0005-0000-0000-000071EB0000}"/>
    <cellStyle name="Uwaga 5 2 3 4 2" xfId="60272" xr:uid="{00000000-0005-0000-0000-000072EB0000}"/>
    <cellStyle name="Uwaga 5 2 3 5" xfId="60273" xr:uid="{00000000-0005-0000-0000-000073EB0000}"/>
    <cellStyle name="Uwaga 5 2 4" xfId="60274" xr:uid="{00000000-0005-0000-0000-000074EB0000}"/>
    <cellStyle name="Uwaga 5 2 4 2" xfId="60275" xr:uid="{00000000-0005-0000-0000-000075EB0000}"/>
    <cellStyle name="Uwaga 5 2 4 2 2" xfId="60276" xr:uid="{00000000-0005-0000-0000-000076EB0000}"/>
    <cellStyle name="Uwaga 5 2 4 2 3" xfId="60277" xr:uid="{00000000-0005-0000-0000-000077EB0000}"/>
    <cellStyle name="Uwaga 5 2 4 3" xfId="60278" xr:uid="{00000000-0005-0000-0000-000078EB0000}"/>
    <cellStyle name="Uwaga 5 2 4 3 2" xfId="60279" xr:uid="{00000000-0005-0000-0000-000079EB0000}"/>
    <cellStyle name="Uwaga 5 2 4 3 3" xfId="60280" xr:uid="{00000000-0005-0000-0000-00007AEB0000}"/>
    <cellStyle name="Uwaga 5 2 4 4" xfId="60281" xr:uid="{00000000-0005-0000-0000-00007BEB0000}"/>
    <cellStyle name="Uwaga 5 2 4 5" xfId="60282" xr:uid="{00000000-0005-0000-0000-00007CEB0000}"/>
    <cellStyle name="Uwaga 5 2 5" xfId="60283" xr:uid="{00000000-0005-0000-0000-00007DEB0000}"/>
    <cellStyle name="Uwaga 5 2 5 2" xfId="60284" xr:uid="{00000000-0005-0000-0000-00007EEB0000}"/>
    <cellStyle name="Uwaga 5 2 5 2 2" xfId="60285" xr:uid="{00000000-0005-0000-0000-00007FEB0000}"/>
    <cellStyle name="Uwaga 5 2 5 2 3" xfId="60286" xr:uid="{00000000-0005-0000-0000-000080EB0000}"/>
    <cellStyle name="Uwaga 5 2 5 3" xfId="60287" xr:uid="{00000000-0005-0000-0000-000081EB0000}"/>
    <cellStyle name="Uwaga 5 2 5 3 2" xfId="60288" xr:uid="{00000000-0005-0000-0000-000082EB0000}"/>
    <cellStyle name="Uwaga 5 2 5 3 3" xfId="60289" xr:uid="{00000000-0005-0000-0000-000083EB0000}"/>
    <cellStyle name="Uwaga 5 2 5 4" xfId="60290" xr:uid="{00000000-0005-0000-0000-000084EB0000}"/>
    <cellStyle name="Uwaga 5 2 5 5" xfId="60291" xr:uid="{00000000-0005-0000-0000-000085EB0000}"/>
    <cellStyle name="Uwaga 5 2 6" xfId="60292" xr:uid="{00000000-0005-0000-0000-000086EB0000}"/>
    <cellStyle name="Uwaga 5 2 6 2" xfId="60293" xr:uid="{00000000-0005-0000-0000-000087EB0000}"/>
    <cellStyle name="Uwaga 5 2 6 2 2" xfId="60294" xr:uid="{00000000-0005-0000-0000-000088EB0000}"/>
    <cellStyle name="Uwaga 5 2 6 2 3" xfId="60295" xr:uid="{00000000-0005-0000-0000-000089EB0000}"/>
    <cellStyle name="Uwaga 5 2 6 3" xfId="60296" xr:uid="{00000000-0005-0000-0000-00008AEB0000}"/>
    <cellStyle name="Uwaga 5 2 6 3 2" xfId="60297" xr:uid="{00000000-0005-0000-0000-00008BEB0000}"/>
    <cellStyle name="Uwaga 5 2 6 3 3" xfId="60298" xr:uid="{00000000-0005-0000-0000-00008CEB0000}"/>
    <cellStyle name="Uwaga 5 2 6 4" xfId="60299" xr:uid="{00000000-0005-0000-0000-00008DEB0000}"/>
    <cellStyle name="Uwaga 5 2 6 5" xfId="60300" xr:uid="{00000000-0005-0000-0000-00008EEB0000}"/>
    <cellStyle name="Uwaga 5 2 7" xfId="60301" xr:uid="{00000000-0005-0000-0000-00008FEB0000}"/>
    <cellStyle name="Uwaga 5 2 7 2" xfId="60302" xr:uid="{00000000-0005-0000-0000-000090EB0000}"/>
    <cellStyle name="Uwaga 5 2 7 2 2" xfId="60303" xr:uid="{00000000-0005-0000-0000-000091EB0000}"/>
    <cellStyle name="Uwaga 5 2 7 2 3" xfId="60304" xr:uid="{00000000-0005-0000-0000-000092EB0000}"/>
    <cellStyle name="Uwaga 5 2 7 3" xfId="60305" xr:uid="{00000000-0005-0000-0000-000093EB0000}"/>
    <cellStyle name="Uwaga 5 2 7 3 2" xfId="60306" xr:uid="{00000000-0005-0000-0000-000094EB0000}"/>
    <cellStyle name="Uwaga 5 2 7 3 3" xfId="60307" xr:uid="{00000000-0005-0000-0000-000095EB0000}"/>
    <cellStyle name="Uwaga 5 2 7 4" xfId="60308" xr:uid="{00000000-0005-0000-0000-000096EB0000}"/>
    <cellStyle name="Uwaga 5 2 7 5" xfId="60309" xr:uid="{00000000-0005-0000-0000-000097EB0000}"/>
    <cellStyle name="Uwaga 5 2 8" xfId="60310" xr:uid="{00000000-0005-0000-0000-000098EB0000}"/>
    <cellStyle name="Uwaga 5 2 8 2" xfId="60311" xr:uid="{00000000-0005-0000-0000-000099EB0000}"/>
    <cellStyle name="Uwaga 5 2 8 2 2" xfId="60312" xr:uid="{00000000-0005-0000-0000-00009AEB0000}"/>
    <cellStyle name="Uwaga 5 2 8 2 3" xfId="60313" xr:uid="{00000000-0005-0000-0000-00009BEB0000}"/>
    <cellStyle name="Uwaga 5 2 8 3" xfId="60314" xr:uid="{00000000-0005-0000-0000-00009CEB0000}"/>
    <cellStyle name="Uwaga 5 2 8 3 2" xfId="60315" xr:uid="{00000000-0005-0000-0000-00009DEB0000}"/>
    <cellStyle name="Uwaga 5 2 8 3 3" xfId="60316" xr:uid="{00000000-0005-0000-0000-00009EEB0000}"/>
    <cellStyle name="Uwaga 5 2 8 4" xfId="60317" xr:uid="{00000000-0005-0000-0000-00009FEB0000}"/>
    <cellStyle name="Uwaga 5 2 8 5" xfId="60318" xr:uid="{00000000-0005-0000-0000-0000A0EB0000}"/>
    <cellStyle name="Uwaga 5 2 9" xfId="60319" xr:uid="{00000000-0005-0000-0000-0000A1EB0000}"/>
    <cellStyle name="Uwaga 5 2 9 2" xfId="60320" xr:uid="{00000000-0005-0000-0000-0000A2EB0000}"/>
    <cellStyle name="Uwaga 5 2 9 2 2" xfId="60321" xr:uid="{00000000-0005-0000-0000-0000A3EB0000}"/>
    <cellStyle name="Uwaga 5 2 9 2 3" xfId="60322" xr:uid="{00000000-0005-0000-0000-0000A4EB0000}"/>
    <cellStyle name="Uwaga 5 2 9 3" xfId="60323" xr:uid="{00000000-0005-0000-0000-0000A5EB0000}"/>
    <cellStyle name="Uwaga 5 2 9 3 2" xfId="60324" xr:uid="{00000000-0005-0000-0000-0000A6EB0000}"/>
    <cellStyle name="Uwaga 5 2 9 3 3" xfId="60325" xr:uid="{00000000-0005-0000-0000-0000A7EB0000}"/>
    <cellStyle name="Uwaga 5 2 9 4" xfId="60326" xr:uid="{00000000-0005-0000-0000-0000A8EB0000}"/>
    <cellStyle name="Uwaga 5 2 9 5" xfId="60327" xr:uid="{00000000-0005-0000-0000-0000A9EB0000}"/>
    <cellStyle name="Uwaga 5 20" xfId="60328" xr:uid="{00000000-0005-0000-0000-0000AAEB0000}"/>
    <cellStyle name="Uwaga 5 20 2" xfId="60329" xr:uid="{00000000-0005-0000-0000-0000ABEB0000}"/>
    <cellStyle name="Uwaga 5 20 2 2" xfId="60330" xr:uid="{00000000-0005-0000-0000-0000ACEB0000}"/>
    <cellStyle name="Uwaga 5 20 2 3" xfId="60331" xr:uid="{00000000-0005-0000-0000-0000ADEB0000}"/>
    <cellStyle name="Uwaga 5 20 3" xfId="60332" xr:uid="{00000000-0005-0000-0000-0000AEEB0000}"/>
    <cellStyle name="Uwaga 5 20 3 2" xfId="60333" xr:uid="{00000000-0005-0000-0000-0000AFEB0000}"/>
    <cellStyle name="Uwaga 5 20 3 3" xfId="60334" xr:uid="{00000000-0005-0000-0000-0000B0EB0000}"/>
    <cellStyle name="Uwaga 5 20 4" xfId="60335" xr:uid="{00000000-0005-0000-0000-0000B1EB0000}"/>
    <cellStyle name="Uwaga 5 20 5" xfId="60336" xr:uid="{00000000-0005-0000-0000-0000B2EB0000}"/>
    <cellStyle name="Uwaga 5 21" xfId="60337" xr:uid="{00000000-0005-0000-0000-0000B3EB0000}"/>
    <cellStyle name="Uwaga 5 21 2" xfId="60338" xr:uid="{00000000-0005-0000-0000-0000B4EB0000}"/>
    <cellStyle name="Uwaga 5 21 2 2" xfId="60339" xr:uid="{00000000-0005-0000-0000-0000B5EB0000}"/>
    <cellStyle name="Uwaga 5 21 2 3" xfId="60340" xr:uid="{00000000-0005-0000-0000-0000B6EB0000}"/>
    <cellStyle name="Uwaga 5 21 3" xfId="60341" xr:uid="{00000000-0005-0000-0000-0000B7EB0000}"/>
    <cellStyle name="Uwaga 5 21 3 2" xfId="60342" xr:uid="{00000000-0005-0000-0000-0000B8EB0000}"/>
    <cellStyle name="Uwaga 5 21 3 3" xfId="60343" xr:uid="{00000000-0005-0000-0000-0000B9EB0000}"/>
    <cellStyle name="Uwaga 5 21 4" xfId="60344" xr:uid="{00000000-0005-0000-0000-0000BAEB0000}"/>
    <cellStyle name="Uwaga 5 21 5" xfId="60345" xr:uid="{00000000-0005-0000-0000-0000BBEB0000}"/>
    <cellStyle name="Uwaga 5 22" xfId="60346" xr:uid="{00000000-0005-0000-0000-0000BCEB0000}"/>
    <cellStyle name="Uwaga 5 22 2" xfId="60347" xr:uid="{00000000-0005-0000-0000-0000BDEB0000}"/>
    <cellStyle name="Uwaga 5 23" xfId="60348" xr:uid="{00000000-0005-0000-0000-0000BEEB0000}"/>
    <cellStyle name="Uwaga 5 3" xfId="60349" xr:uid="{00000000-0005-0000-0000-0000BFEB0000}"/>
    <cellStyle name="Uwaga 5 3 2" xfId="60350" xr:uid="{00000000-0005-0000-0000-0000C0EB0000}"/>
    <cellStyle name="Uwaga 5 3 2 2" xfId="60351" xr:uid="{00000000-0005-0000-0000-0000C1EB0000}"/>
    <cellStyle name="Uwaga 5 3 2 3" xfId="60352" xr:uid="{00000000-0005-0000-0000-0000C2EB0000}"/>
    <cellStyle name="Uwaga 5 3 2 4" xfId="60353" xr:uid="{00000000-0005-0000-0000-0000C3EB0000}"/>
    <cellStyle name="Uwaga 5 3 3" xfId="60354" xr:uid="{00000000-0005-0000-0000-0000C4EB0000}"/>
    <cellStyle name="Uwaga 5 3 3 2" xfId="60355" xr:uid="{00000000-0005-0000-0000-0000C5EB0000}"/>
    <cellStyle name="Uwaga 5 3 3 3" xfId="60356" xr:uid="{00000000-0005-0000-0000-0000C6EB0000}"/>
    <cellStyle name="Uwaga 5 3 4" xfId="60357" xr:uid="{00000000-0005-0000-0000-0000C7EB0000}"/>
    <cellStyle name="Uwaga 5 3 4 2" xfId="60358" xr:uid="{00000000-0005-0000-0000-0000C8EB0000}"/>
    <cellStyle name="Uwaga 5 3 5" xfId="60359" xr:uid="{00000000-0005-0000-0000-0000C9EB0000}"/>
    <cellStyle name="Uwaga 5 4" xfId="60360" xr:uid="{00000000-0005-0000-0000-0000CAEB0000}"/>
    <cellStyle name="Uwaga 5 4 2" xfId="60361" xr:uid="{00000000-0005-0000-0000-0000CBEB0000}"/>
    <cellStyle name="Uwaga 5 4 2 2" xfId="60362" xr:uid="{00000000-0005-0000-0000-0000CCEB0000}"/>
    <cellStyle name="Uwaga 5 4 2 3" xfId="60363" xr:uid="{00000000-0005-0000-0000-0000CDEB0000}"/>
    <cellStyle name="Uwaga 5 4 2 4" xfId="60364" xr:uid="{00000000-0005-0000-0000-0000CEEB0000}"/>
    <cellStyle name="Uwaga 5 4 2 5" xfId="60365" xr:uid="{00000000-0005-0000-0000-0000CFEB0000}"/>
    <cellStyle name="Uwaga 5 4 3" xfId="60366" xr:uid="{00000000-0005-0000-0000-0000D0EB0000}"/>
    <cellStyle name="Uwaga 5 4 3 2" xfId="60367" xr:uid="{00000000-0005-0000-0000-0000D1EB0000}"/>
    <cellStyle name="Uwaga 5 4 3 3" xfId="60368" xr:uid="{00000000-0005-0000-0000-0000D2EB0000}"/>
    <cellStyle name="Uwaga 5 4 3 4" xfId="60369" xr:uid="{00000000-0005-0000-0000-0000D3EB0000}"/>
    <cellStyle name="Uwaga 5 4 4" xfId="60370" xr:uid="{00000000-0005-0000-0000-0000D4EB0000}"/>
    <cellStyle name="Uwaga 5 4 4 2" xfId="60371" xr:uid="{00000000-0005-0000-0000-0000D5EB0000}"/>
    <cellStyle name="Uwaga 5 4 5" xfId="60372" xr:uid="{00000000-0005-0000-0000-0000D6EB0000}"/>
    <cellStyle name="Uwaga 5 4 6" xfId="60373" xr:uid="{00000000-0005-0000-0000-0000D7EB0000}"/>
    <cellStyle name="Uwaga 5 5" xfId="60374" xr:uid="{00000000-0005-0000-0000-0000D8EB0000}"/>
    <cellStyle name="Uwaga 5 5 2" xfId="60375" xr:uid="{00000000-0005-0000-0000-0000D9EB0000}"/>
    <cellStyle name="Uwaga 5 5 2 2" xfId="60376" xr:uid="{00000000-0005-0000-0000-0000DAEB0000}"/>
    <cellStyle name="Uwaga 5 5 2 3" xfId="60377" xr:uid="{00000000-0005-0000-0000-0000DBEB0000}"/>
    <cellStyle name="Uwaga 5 5 3" xfId="60378" xr:uid="{00000000-0005-0000-0000-0000DCEB0000}"/>
    <cellStyle name="Uwaga 5 5 3 2" xfId="60379" xr:uid="{00000000-0005-0000-0000-0000DDEB0000}"/>
    <cellStyle name="Uwaga 5 5 3 3" xfId="60380" xr:uid="{00000000-0005-0000-0000-0000DEEB0000}"/>
    <cellStyle name="Uwaga 5 5 4" xfId="60381" xr:uid="{00000000-0005-0000-0000-0000DFEB0000}"/>
    <cellStyle name="Uwaga 5 5 4 2" xfId="60382" xr:uid="{00000000-0005-0000-0000-0000E0EB0000}"/>
    <cellStyle name="Uwaga 5 5 5" xfId="60383" xr:uid="{00000000-0005-0000-0000-0000E1EB0000}"/>
    <cellStyle name="Uwaga 5 6" xfId="60384" xr:uid="{00000000-0005-0000-0000-0000E2EB0000}"/>
    <cellStyle name="Uwaga 5 6 2" xfId="60385" xr:uid="{00000000-0005-0000-0000-0000E3EB0000}"/>
    <cellStyle name="Uwaga 5 6 2 2" xfId="60386" xr:uid="{00000000-0005-0000-0000-0000E4EB0000}"/>
    <cellStyle name="Uwaga 5 6 2 3" xfId="60387" xr:uid="{00000000-0005-0000-0000-0000E5EB0000}"/>
    <cellStyle name="Uwaga 5 6 3" xfId="60388" xr:uid="{00000000-0005-0000-0000-0000E6EB0000}"/>
    <cellStyle name="Uwaga 5 6 3 2" xfId="60389" xr:uid="{00000000-0005-0000-0000-0000E7EB0000}"/>
    <cellStyle name="Uwaga 5 6 3 3" xfId="60390" xr:uid="{00000000-0005-0000-0000-0000E8EB0000}"/>
    <cellStyle name="Uwaga 5 6 4" xfId="60391" xr:uid="{00000000-0005-0000-0000-0000E9EB0000}"/>
    <cellStyle name="Uwaga 5 6 5" xfId="60392" xr:uid="{00000000-0005-0000-0000-0000EAEB0000}"/>
    <cellStyle name="Uwaga 5 7" xfId="60393" xr:uid="{00000000-0005-0000-0000-0000EBEB0000}"/>
    <cellStyle name="Uwaga 5 7 2" xfId="60394" xr:uid="{00000000-0005-0000-0000-0000ECEB0000}"/>
    <cellStyle name="Uwaga 5 7 2 2" xfId="60395" xr:uid="{00000000-0005-0000-0000-0000EDEB0000}"/>
    <cellStyle name="Uwaga 5 7 2 3" xfId="60396" xr:uid="{00000000-0005-0000-0000-0000EEEB0000}"/>
    <cellStyle name="Uwaga 5 7 3" xfId="60397" xr:uid="{00000000-0005-0000-0000-0000EFEB0000}"/>
    <cellStyle name="Uwaga 5 7 3 2" xfId="60398" xr:uid="{00000000-0005-0000-0000-0000F0EB0000}"/>
    <cellStyle name="Uwaga 5 7 3 3" xfId="60399" xr:uid="{00000000-0005-0000-0000-0000F1EB0000}"/>
    <cellStyle name="Uwaga 5 7 4" xfId="60400" xr:uid="{00000000-0005-0000-0000-0000F2EB0000}"/>
    <cellStyle name="Uwaga 5 7 5" xfId="60401" xr:uid="{00000000-0005-0000-0000-0000F3EB0000}"/>
    <cellStyle name="Uwaga 5 8" xfId="60402" xr:uid="{00000000-0005-0000-0000-0000F4EB0000}"/>
    <cellStyle name="Uwaga 5 8 2" xfId="60403" xr:uid="{00000000-0005-0000-0000-0000F5EB0000}"/>
    <cellStyle name="Uwaga 5 8 2 2" xfId="60404" xr:uid="{00000000-0005-0000-0000-0000F6EB0000}"/>
    <cellStyle name="Uwaga 5 8 2 3" xfId="60405" xr:uid="{00000000-0005-0000-0000-0000F7EB0000}"/>
    <cellStyle name="Uwaga 5 8 3" xfId="60406" xr:uid="{00000000-0005-0000-0000-0000F8EB0000}"/>
    <cellStyle name="Uwaga 5 8 3 2" xfId="60407" xr:uid="{00000000-0005-0000-0000-0000F9EB0000}"/>
    <cellStyle name="Uwaga 5 8 3 3" xfId="60408" xr:uid="{00000000-0005-0000-0000-0000FAEB0000}"/>
    <cellStyle name="Uwaga 5 8 4" xfId="60409" xr:uid="{00000000-0005-0000-0000-0000FBEB0000}"/>
    <cellStyle name="Uwaga 5 8 5" xfId="60410" xr:uid="{00000000-0005-0000-0000-0000FCEB0000}"/>
    <cellStyle name="Uwaga 5 9" xfId="60411" xr:uid="{00000000-0005-0000-0000-0000FDEB0000}"/>
    <cellStyle name="Uwaga 5 9 2" xfId="60412" xr:uid="{00000000-0005-0000-0000-0000FEEB0000}"/>
    <cellStyle name="Uwaga 5 9 2 2" xfId="60413" xr:uid="{00000000-0005-0000-0000-0000FFEB0000}"/>
    <cellStyle name="Uwaga 5 9 2 3" xfId="60414" xr:uid="{00000000-0005-0000-0000-000000EC0000}"/>
    <cellStyle name="Uwaga 5 9 3" xfId="60415" xr:uid="{00000000-0005-0000-0000-000001EC0000}"/>
    <cellStyle name="Uwaga 5 9 3 2" xfId="60416" xr:uid="{00000000-0005-0000-0000-000002EC0000}"/>
    <cellStyle name="Uwaga 5 9 3 3" xfId="60417" xr:uid="{00000000-0005-0000-0000-000003EC0000}"/>
    <cellStyle name="Uwaga 5 9 4" xfId="60418" xr:uid="{00000000-0005-0000-0000-000004EC0000}"/>
    <cellStyle name="Uwaga 5 9 5" xfId="60419" xr:uid="{00000000-0005-0000-0000-000005EC0000}"/>
    <cellStyle name="Uwaga 6" xfId="60420" xr:uid="{00000000-0005-0000-0000-000006EC0000}"/>
    <cellStyle name="Uwaga 6 10" xfId="60421" xr:uid="{00000000-0005-0000-0000-000007EC0000}"/>
    <cellStyle name="Uwaga 6 10 2" xfId="60422" xr:uid="{00000000-0005-0000-0000-000008EC0000}"/>
    <cellStyle name="Uwaga 6 10 2 2" xfId="60423" xr:uid="{00000000-0005-0000-0000-000009EC0000}"/>
    <cellStyle name="Uwaga 6 10 2 3" xfId="60424" xr:uid="{00000000-0005-0000-0000-00000AEC0000}"/>
    <cellStyle name="Uwaga 6 10 3" xfId="60425" xr:uid="{00000000-0005-0000-0000-00000BEC0000}"/>
    <cellStyle name="Uwaga 6 10 3 2" xfId="60426" xr:uid="{00000000-0005-0000-0000-00000CEC0000}"/>
    <cellStyle name="Uwaga 6 10 3 3" xfId="60427" xr:uid="{00000000-0005-0000-0000-00000DEC0000}"/>
    <cellStyle name="Uwaga 6 10 4" xfId="60428" xr:uid="{00000000-0005-0000-0000-00000EEC0000}"/>
    <cellStyle name="Uwaga 6 10 5" xfId="60429" xr:uid="{00000000-0005-0000-0000-00000FEC0000}"/>
    <cellStyle name="Uwaga 6 11" xfId="60430" xr:uid="{00000000-0005-0000-0000-000010EC0000}"/>
    <cellStyle name="Uwaga 6 11 2" xfId="60431" xr:uid="{00000000-0005-0000-0000-000011EC0000}"/>
    <cellStyle name="Uwaga 6 11 2 2" xfId="60432" xr:uid="{00000000-0005-0000-0000-000012EC0000}"/>
    <cellStyle name="Uwaga 6 11 2 3" xfId="60433" xr:uid="{00000000-0005-0000-0000-000013EC0000}"/>
    <cellStyle name="Uwaga 6 11 3" xfId="60434" xr:uid="{00000000-0005-0000-0000-000014EC0000}"/>
    <cellStyle name="Uwaga 6 11 3 2" xfId="60435" xr:uid="{00000000-0005-0000-0000-000015EC0000}"/>
    <cellStyle name="Uwaga 6 11 3 3" xfId="60436" xr:uid="{00000000-0005-0000-0000-000016EC0000}"/>
    <cellStyle name="Uwaga 6 11 4" xfId="60437" xr:uid="{00000000-0005-0000-0000-000017EC0000}"/>
    <cellStyle name="Uwaga 6 11 5" xfId="60438" xr:uid="{00000000-0005-0000-0000-000018EC0000}"/>
    <cellStyle name="Uwaga 6 12" xfId="60439" xr:uid="{00000000-0005-0000-0000-000019EC0000}"/>
    <cellStyle name="Uwaga 6 12 2" xfId="60440" xr:uid="{00000000-0005-0000-0000-00001AEC0000}"/>
    <cellStyle name="Uwaga 6 12 2 2" xfId="60441" xr:uid="{00000000-0005-0000-0000-00001BEC0000}"/>
    <cellStyle name="Uwaga 6 12 2 3" xfId="60442" xr:uid="{00000000-0005-0000-0000-00001CEC0000}"/>
    <cellStyle name="Uwaga 6 12 3" xfId="60443" xr:uid="{00000000-0005-0000-0000-00001DEC0000}"/>
    <cellStyle name="Uwaga 6 12 3 2" xfId="60444" xr:uid="{00000000-0005-0000-0000-00001EEC0000}"/>
    <cellStyle name="Uwaga 6 12 3 3" xfId="60445" xr:uid="{00000000-0005-0000-0000-00001FEC0000}"/>
    <cellStyle name="Uwaga 6 12 4" xfId="60446" xr:uid="{00000000-0005-0000-0000-000020EC0000}"/>
    <cellStyle name="Uwaga 6 12 5" xfId="60447" xr:uid="{00000000-0005-0000-0000-000021EC0000}"/>
    <cellStyle name="Uwaga 6 13" xfId="60448" xr:uid="{00000000-0005-0000-0000-000022EC0000}"/>
    <cellStyle name="Uwaga 6 13 2" xfId="60449" xr:uid="{00000000-0005-0000-0000-000023EC0000}"/>
    <cellStyle name="Uwaga 6 13 2 2" xfId="60450" xr:uid="{00000000-0005-0000-0000-000024EC0000}"/>
    <cellStyle name="Uwaga 6 13 2 3" xfId="60451" xr:uid="{00000000-0005-0000-0000-000025EC0000}"/>
    <cellStyle name="Uwaga 6 13 3" xfId="60452" xr:uid="{00000000-0005-0000-0000-000026EC0000}"/>
    <cellStyle name="Uwaga 6 13 3 2" xfId="60453" xr:uid="{00000000-0005-0000-0000-000027EC0000}"/>
    <cellStyle name="Uwaga 6 13 3 3" xfId="60454" xr:uid="{00000000-0005-0000-0000-000028EC0000}"/>
    <cellStyle name="Uwaga 6 13 4" xfId="60455" xr:uid="{00000000-0005-0000-0000-000029EC0000}"/>
    <cellStyle name="Uwaga 6 13 5" xfId="60456" xr:uid="{00000000-0005-0000-0000-00002AEC0000}"/>
    <cellStyle name="Uwaga 6 14" xfId="60457" xr:uid="{00000000-0005-0000-0000-00002BEC0000}"/>
    <cellStyle name="Uwaga 6 14 2" xfId="60458" xr:uid="{00000000-0005-0000-0000-00002CEC0000}"/>
    <cellStyle name="Uwaga 6 14 2 2" xfId="60459" xr:uid="{00000000-0005-0000-0000-00002DEC0000}"/>
    <cellStyle name="Uwaga 6 14 2 3" xfId="60460" xr:uid="{00000000-0005-0000-0000-00002EEC0000}"/>
    <cellStyle name="Uwaga 6 14 3" xfId="60461" xr:uid="{00000000-0005-0000-0000-00002FEC0000}"/>
    <cellStyle name="Uwaga 6 14 3 2" xfId="60462" xr:uid="{00000000-0005-0000-0000-000030EC0000}"/>
    <cellStyle name="Uwaga 6 14 3 3" xfId="60463" xr:uid="{00000000-0005-0000-0000-000031EC0000}"/>
    <cellStyle name="Uwaga 6 14 4" xfId="60464" xr:uid="{00000000-0005-0000-0000-000032EC0000}"/>
    <cellStyle name="Uwaga 6 14 5" xfId="60465" xr:uid="{00000000-0005-0000-0000-000033EC0000}"/>
    <cellStyle name="Uwaga 6 15" xfId="60466" xr:uid="{00000000-0005-0000-0000-000034EC0000}"/>
    <cellStyle name="Uwaga 6 15 2" xfId="60467" xr:uid="{00000000-0005-0000-0000-000035EC0000}"/>
    <cellStyle name="Uwaga 6 15 2 2" xfId="60468" xr:uid="{00000000-0005-0000-0000-000036EC0000}"/>
    <cellStyle name="Uwaga 6 15 2 3" xfId="60469" xr:uid="{00000000-0005-0000-0000-000037EC0000}"/>
    <cellStyle name="Uwaga 6 15 3" xfId="60470" xr:uid="{00000000-0005-0000-0000-000038EC0000}"/>
    <cellStyle name="Uwaga 6 15 3 2" xfId="60471" xr:uid="{00000000-0005-0000-0000-000039EC0000}"/>
    <cellStyle name="Uwaga 6 15 3 3" xfId="60472" xr:uid="{00000000-0005-0000-0000-00003AEC0000}"/>
    <cellStyle name="Uwaga 6 15 4" xfId="60473" xr:uid="{00000000-0005-0000-0000-00003BEC0000}"/>
    <cellStyle name="Uwaga 6 15 5" xfId="60474" xr:uid="{00000000-0005-0000-0000-00003CEC0000}"/>
    <cellStyle name="Uwaga 6 16" xfId="60475" xr:uid="{00000000-0005-0000-0000-00003DEC0000}"/>
    <cellStyle name="Uwaga 6 16 2" xfId="60476" xr:uid="{00000000-0005-0000-0000-00003EEC0000}"/>
    <cellStyle name="Uwaga 6 16 2 2" xfId="60477" xr:uid="{00000000-0005-0000-0000-00003FEC0000}"/>
    <cellStyle name="Uwaga 6 16 2 3" xfId="60478" xr:uid="{00000000-0005-0000-0000-000040EC0000}"/>
    <cellStyle name="Uwaga 6 16 3" xfId="60479" xr:uid="{00000000-0005-0000-0000-000041EC0000}"/>
    <cellStyle name="Uwaga 6 16 3 2" xfId="60480" xr:uid="{00000000-0005-0000-0000-000042EC0000}"/>
    <cellStyle name="Uwaga 6 16 3 3" xfId="60481" xr:uid="{00000000-0005-0000-0000-000043EC0000}"/>
    <cellStyle name="Uwaga 6 16 4" xfId="60482" xr:uid="{00000000-0005-0000-0000-000044EC0000}"/>
    <cellStyle name="Uwaga 6 16 5" xfId="60483" xr:uid="{00000000-0005-0000-0000-000045EC0000}"/>
    <cellStyle name="Uwaga 6 17" xfId="60484" xr:uid="{00000000-0005-0000-0000-000046EC0000}"/>
    <cellStyle name="Uwaga 6 17 2" xfId="60485" xr:uid="{00000000-0005-0000-0000-000047EC0000}"/>
    <cellStyle name="Uwaga 6 17 2 2" xfId="60486" xr:uid="{00000000-0005-0000-0000-000048EC0000}"/>
    <cellStyle name="Uwaga 6 17 2 3" xfId="60487" xr:uid="{00000000-0005-0000-0000-000049EC0000}"/>
    <cellStyle name="Uwaga 6 17 3" xfId="60488" xr:uid="{00000000-0005-0000-0000-00004AEC0000}"/>
    <cellStyle name="Uwaga 6 17 3 2" xfId="60489" xr:uid="{00000000-0005-0000-0000-00004BEC0000}"/>
    <cellStyle name="Uwaga 6 17 3 3" xfId="60490" xr:uid="{00000000-0005-0000-0000-00004CEC0000}"/>
    <cellStyle name="Uwaga 6 17 4" xfId="60491" xr:uid="{00000000-0005-0000-0000-00004DEC0000}"/>
    <cellStyle name="Uwaga 6 17 5" xfId="60492" xr:uid="{00000000-0005-0000-0000-00004EEC0000}"/>
    <cellStyle name="Uwaga 6 18" xfId="60493" xr:uid="{00000000-0005-0000-0000-00004FEC0000}"/>
    <cellStyle name="Uwaga 6 18 2" xfId="60494" xr:uid="{00000000-0005-0000-0000-000050EC0000}"/>
    <cellStyle name="Uwaga 6 18 2 2" xfId="60495" xr:uid="{00000000-0005-0000-0000-000051EC0000}"/>
    <cellStyle name="Uwaga 6 18 2 3" xfId="60496" xr:uid="{00000000-0005-0000-0000-000052EC0000}"/>
    <cellStyle name="Uwaga 6 18 3" xfId="60497" xr:uid="{00000000-0005-0000-0000-000053EC0000}"/>
    <cellStyle name="Uwaga 6 18 3 2" xfId="60498" xr:uid="{00000000-0005-0000-0000-000054EC0000}"/>
    <cellStyle name="Uwaga 6 18 3 3" xfId="60499" xr:uid="{00000000-0005-0000-0000-000055EC0000}"/>
    <cellStyle name="Uwaga 6 18 4" xfId="60500" xr:uid="{00000000-0005-0000-0000-000056EC0000}"/>
    <cellStyle name="Uwaga 6 18 5" xfId="60501" xr:uid="{00000000-0005-0000-0000-000057EC0000}"/>
    <cellStyle name="Uwaga 6 19" xfId="60502" xr:uid="{00000000-0005-0000-0000-000058EC0000}"/>
    <cellStyle name="Uwaga 6 19 2" xfId="60503" xr:uid="{00000000-0005-0000-0000-000059EC0000}"/>
    <cellStyle name="Uwaga 6 19 2 2" xfId="60504" xr:uid="{00000000-0005-0000-0000-00005AEC0000}"/>
    <cellStyle name="Uwaga 6 19 2 3" xfId="60505" xr:uid="{00000000-0005-0000-0000-00005BEC0000}"/>
    <cellStyle name="Uwaga 6 19 3" xfId="60506" xr:uid="{00000000-0005-0000-0000-00005CEC0000}"/>
    <cellStyle name="Uwaga 6 19 3 2" xfId="60507" xr:uid="{00000000-0005-0000-0000-00005DEC0000}"/>
    <cellStyle name="Uwaga 6 19 3 3" xfId="60508" xr:uid="{00000000-0005-0000-0000-00005EEC0000}"/>
    <cellStyle name="Uwaga 6 19 4" xfId="60509" xr:uid="{00000000-0005-0000-0000-00005FEC0000}"/>
    <cellStyle name="Uwaga 6 19 5" xfId="60510" xr:uid="{00000000-0005-0000-0000-000060EC0000}"/>
    <cellStyle name="Uwaga 6 2" xfId="60511" xr:uid="{00000000-0005-0000-0000-000061EC0000}"/>
    <cellStyle name="Uwaga 6 2 2" xfId="60512" xr:uid="{00000000-0005-0000-0000-000062EC0000}"/>
    <cellStyle name="Uwaga 6 2 2 2" xfId="60513" xr:uid="{00000000-0005-0000-0000-000063EC0000}"/>
    <cellStyle name="Uwaga 6 2 2 3" xfId="60514" xr:uid="{00000000-0005-0000-0000-000064EC0000}"/>
    <cellStyle name="Uwaga 6 2 2 4" xfId="60515" xr:uid="{00000000-0005-0000-0000-000065EC0000}"/>
    <cellStyle name="Uwaga 6 2 3" xfId="60516" xr:uid="{00000000-0005-0000-0000-000066EC0000}"/>
    <cellStyle name="Uwaga 6 2 3 2" xfId="60517" xr:uid="{00000000-0005-0000-0000-000067EC0000}"/>
    <cellStyle name="Uwaga 6 2 3 3" xfId="60518" xr:uid="{00000000-0005-0000-0000-000068EC0000}"/>
    <cellStyle name="Uwaga 6 2 4" xfId="60519" xr:uid="{00000000-0005-0000-0000-000069EC0000}"/>
    <cellStyle name="Uwaga 6 2 4 2" xfId="60520" xr:uid="{00000000-0005-0000-0000-00006AEC0000}"/>
    <cellStyle name="Uwaga 6 2 5" xfId="60521" xr:uid="{00000000-0005-0000-0000-00006BEC0000}"/>
    <cellStyle name="Uwaga 6 20" xfId="60522" xr:uid="{00000000-0005-0000-0000-00006CEC0000}"/>
    <cellStyle name="Uwaga 6 20 2" xfId="60523" xr:uid="{00000000-0005-0000-0000-00006DEC0000}"/>
    <cellStyle name="Uwaga 6 20 2 2" xfId="60524" xr:uid="{00000000-0005-0000-0000-00006EEC0000}"/>
    <cellStyle name="Uwaga 6 20 2 3" xfId="60525" xr:uid="{00000000-0005-0000-0000-00006FEC0000}"/>
    <cellStyle name="Uwaga 6 20 3" xfId="60526" xr:uid="{00000000-0005-0000-0000-000070EC0000}"/>
    <cellStyle name="Uwaga 6 20 3 2" xfId="60527" xr:uid="{00000000-0005-0000-0000-000071EC0000}"/>
    <cellStyle name="Uwaga 6 20 3 3" xfId="60528" xr:uid="{00000000-0005-0000-0000-000072EC0000}"/>
    <cellStyle name="Uwaga 6 20 4" xfId="60529" xr:uid="{00000000-0005-0000-0000-000073EC0000}"/>
    <cellStyle name="Uwaga 6 20 5" xfId="60530" xr:uid="{00000000-0005-0000-0000-000074EC0000}"/>
    <cellStyle name="Uwaga 6 21" xfId="60531" xr:uid="{00000000-0005-0000-0000-000075EC0000}"/>
    <cellStyle name="Uwaga 6 21 2" xfId="60532" xr:uid="{00000000-0005-0000-0000-000076EC0000}"/>
    <cellStyle name="Uwaga 6 22" xfId="60533" xr:uid="{00000000-0005-0000-0000-000077EC0000}"/>
    <cellStyle name="Uwaga 6 3" xfId="60534" xr:uid="{00000000-0005-0000-0000-000078EC0000}"/>
    <cellStyle name="Uwaga 6 3 2" xfId="60535" xr:uid="{00000000-0005-0000-0000-000079EC0000}"/>
    <cellStyle name="Uwaga 6 3 2 2" xfId="60536" xr:uid="{00000000-0005-0000-0000-00007AEC0000}"/>
    <cellStyle name="Uwaga 6 3 2 3" xfId="60537" xr:uid="{00000000-0005-0000-0000-00007BEC0000}"/>
    <cellStyle name="Uwaga 6 3 2 4" xfId="60538" xr:uid="{00000000-0005-0000-0000-00007CEC0000}"/>
    <cellStyle name="Uwaga 6 3 2 5" xfId="60539" xr:uid="{00000000-0005-0000-0000-00007DEC0000}"/>
    <cellStyle name="Uwaga 6 3 3" xfId="60540" xr:uid="{00000000-0005-0000-0000-00007EEC0000}"/>
    <cellStyle name="Uwaga 6 3 3 2" xfId="60541" xr:uid="{00000000-0005-0000-0000-00007FEC0000}"/>
    <cellStyle name="Uwaga 6 3 3 3" xfId="60542" xr:uid="{00000000-0005-0000-0000-000080EC0000}"/>
    <cellStyle name="Uwaga 6 3 3 4" xfId="60543" xr:uid="{00000000-0005-0000-0000-000081EC0000}"/>
    <cellStyle name="Uwaga 6 3 4" xfId="60544" xr:uid="{00000000-0005-0000-0000-000082EC0000}"/>
    <cellStyle name="Uwaga 6 3 4 2" xfId="60545" xr:uid="{00000000-0005-0000-0000-000083EC0000}"/>
    <cellStyle name="Uwaga 6 3 5" xfId="60546" xr:uid="{00000000-0005-0000-0000-000084EC0000}"/>
    <cellStyle name="Uwaga 6 3 6" xfId="60547" xr:uid="{00000000-0005-0000-0000-000085EC0000}"/>
    <cellStyle name="Uwaga 6 4" xfId="60548" xr:uid="{00000000-0005-0000-0000-000086EC0000}"/>
    <cellStyle name="Uwaga 6 4 2" xfId="60549" xr:uid="{00000000-0005-0000-0000-000087EC0000}"/>
    <cellStyle name="Uwaga 6 4 2 2" xfId="60550" xr:uid="{00000000-0005-0000-0000-000088EC0000}"/>
    <cellStyle name="Uwaga 6 4 2 3" xfId="60551" xr:uid="{00000000-0005-0000-0000-000089EC0000}"/>
    <cellStyle name="Uwaga 6 4 3" xfId="60552" xr:uid="{00000000-0005-0000-0000-00008AEC0000}"/>
    <cellStyle name="Uwaga 6 4 3 2" xfId="60553" xr:uid="{00000000-0005-0000-0000-00008BEC0000}"/>
    <cellStyle name="Uwaga 6 4 3 3" xfId="60554" xr:uid="{00000000-0005-0000-0000-00008CEC0000}"/>
    <cellStyle name="Uwaga 6 4 4" xfId="60555" xr:uid="{00000000-0005-0000-0000-00008DEC0000}"/>
    <cellStyle name="Uwaga 6 4 4 2" xfId="60556" xr:uid="{00000000-0005-0000-0000-00008EEC0000}"/>
    <cellStyle name="Uwaga 6 4 5" xfId="60557" xr:uid="{00000000-0005-0000-0000-00008FEC0000}"/>
    <cellStyle name="Uwaga 6 5" xfId="60558" xr:uid="{00000000-0005-0000-0000-000090EC0000}"/>
    <cellStyle name="Uwaga 6 5 2" xfId="60559" xr:uid="{00000000-0005-0000-0000-000091EC0000}"/>
    <cellStyle name="Uwaga 6 5 2 2" xfId="60560" xr:uid="{00000000-0005-0000-0000-000092EC0000}"/>
    <cellStyle name="Uwaga 6 5 2 3" xfId="60561" xr:uid="{00000000-0005-0000-0000-000093EC0000}"/>
    <cellStyle name="Uwaga 6 5 3" xfId="60562" xr:uid="{00000000-0005-0000-0000-000094EC0000}"/>
    <cellStyle name="Uwaga 6 5 3 2" xfId="60563" xr:uid="{00000000-0005-0000-0000-000095EC0000}"/>
    <cellStyle name="Uwaga 6 5 3 3" xfId="60564" xr:uid="{00000000-0005-0000-0000-000096EC0000}"/>
    <cellStyle name="Uwaga 6 5 4" xfId="60565" xr:uid="{00000000-0005-0000-0000-000097EC0000}"/>
    <cellStyle name="Uwaga 6 5 5" xfId="60566" xr:uid="{00000000-0005-0000-0000-000098EC0000}"/>
    <cellStyle name="Uwaga 6 6" xfId="60567" xr:uid="{00000000-0005-0000-0000-000099EC0000}"/>
    <cellStyle name="Uwaga 6 6 2" xfId="60568" xr:uid="{00000000-0005-0000-0000-00009AEC0000}"/>
    <cellStyle name="Uwaga 6 6 2 2" xfId="60569" xr:uid="{00000000-0005-0000-0000-00009BEC0000}"/>
    <cellStyle name="Uwaga 6 6 2 3" xfId="60570" xr:uid="{00000000-0005-0000-0000-00009CEC0000}"/>
    <cellStyle name="Uwaga 6 6 3" xfId="60571" xr:uid="{00000000-0005-0000-0000-00009DEC0000}"/>
    <cellStyle name="Uwaga 6 6 3 2" xfId="60572" xr:uid="{00000000-0005-0000-0000-00009EEC0000}"/>
    <cellStyle name="Uwaga 6 6 3 3" xfId="60573" xr:uid="{00000000-0005-0000-0000-00009FEC0000}"/>
    <cellStyle name="Uwaga 6 6 4" xfId="60574" xr:uid="{00000000-0005-0000-0000-0000A0EC0000}"/>
    <cellStyle name="Uwaga 6 6 5" xfId="60575" xr:uid="{00000000-0005-0000-0000-0000A1EC0000}"/>
    <cellStyle name="Uwaga 6 7" xfId="60576" xr:uid="{00000000-0005-0000-0000-0000A2EC0000}"/>
    <cellStyle name="Uwaga 6 7 2" xfId="60577" xr:uid="{00000000-0005-0000-0000-0000A3EC0000}"/>
    <cellStyle name="Uwaga 6 7 2 2" xfId="60578" xr:uid="{00000000-0005-0000-0000-0000A4EC0000}"/>
    <cellStyle name="Uwaga 6 7 2 3" xfId="60579" xr:uid="{00000000-0005-0000-0000-0000A5EC0000}"/>
    <cellStyle name="Uwaga 6 7 3" xfId="60580" xr:uid="{00000000-0005-0000-0000-0000A6EC0000}"/>
    <cellStyle name="Uwaga 6 7 3 2" xfId="60581" xr:uid="{00000000-0005-0000-0000-0000A7EC0000}"/>
    <cellStyle name="Uwaga 6 7 3 3" xfId="60582" xr:uid="{00000000-0005-0000-0000-0000A8EC0000}"/>
    <cellStyle name="Uwaga 6 7 4" xfId="60583" xr:uid="{00000000-0005-0000-0000-0000A9EC0000}"/>
    <cellStyle name="Uwaga 6 7 5" xfId="60584" xr:uid="{00000000-0005-0000-0000-0000AAEC0000}"/>
    <cellStyle name="Uwaga 6 8" xfId="60585" xr:uid="{00000000-0005-0000-0000-0000ABEC0000}"/>
    <cellStyle name="Uwaga 6 8 2" xfId="60586" xr:uid="{00000000-0005-0000-0000-0000ACEC0000}"/>
    <cellStyle name="Uwaga 6 8 2 2" xfId="60587" xr:uid="{00000000-0005-0000-0000-0000ADEC0000}"/>
    <cellStyle name="Uwaga 6 8 2 3" xfId="60588" xr:uid="{00000000-0005-0000-0000-0000AEEC0000}"/>
    <cellStyle name="Uwaga 6 8 3" xfId="60589" xr:uid="{00000000-0005-0000-0000-0000AFEC0000}"/>
    <cellStyle name="Uwaga 6 8 3 2" xfId="60590" xr:uid="{00000000-0005-0000-0000-0000B0EC0000}"/>
    <cellStyle name="Uwaga 6 8 3 3" xfId="60591" xr:uid="{00000000-0005-0000-0000-0000B1EC0000}"/>
    <cellStyle name="Uwaga 6 8 4" xfId="60592" xr:uid="{00000000-0005-0000-0000-0000B2EC0000}"/>
    <cellStyle name="Uwaga 6 8 5" xfId="60593" xr:uid="{00000000-0005-0000-0000-0000B3EC0000}"/>
    <cellStyle name="Uwaga 6 9" xfId="60594" xr:uid="{00000000-0005-0000-0000-0000B4EC0000}"/>
    <cellStyle name="Uwaga 6 9 2" xfId="60595" xr:uid="{00000000-0005-0000-0000-0000B5EC0000}"/>
    <cellStyle name="Uwaga 6 9 2 2" xfId="60596" xr:uid="{00000000-0005-0000-0000-0000B6EC0000}"/>
    <cellStyle name="Uwaga 6 9 2 3" xfId="60597" xr:uid="{00000000-0005-0000-0000-0000B7EC0000}"/>
    <cellStyle name="Uwaga 6 9 3" xfId="60598" xr:uid="{00000000-0005-0000-0000-0000B8EC0000}"/>
    <cellStyle name="Uwaga 6 9 3 2" xfId="60599" xr:uid="{00000000-0005-0000-0000-0000B9EC0000}"/>
    <cellStyle name="Uwaga 6 9 3 3" xfId="60600" xr:uid="{00000000-0005-0000-0000-0000BAEC0000}"/>
    <cellStyle name="Uwaga 6 9 4" xfId="60601" xr:uid="{00000000-0005-0000-0000-0000BBEC0000}"/>
    <cellStyle name="Uwaga 6 9 5" xfId="60602" xr:uid="{00000000-0005-0000-0000-0000BCEC0000}"/>
    <cellStyle name="Uwaga 7" xfId="60603" xr:uid="{00000000-0005-0000-0000-0000BDEC0000}"/>
    <cellStyle name="Uwaga 7 10" xfId="60604" xr:uid="{00000000-0005-0000-0000-0000BEEC0000}"/>
    <cellStyle name="Uwaga 7 10 2" xfId="60605" xr:uid="{00000000-0005-0000-0000-0000BFEC0000}"/>
    <cellStyle name="Uwaga 7 10 2 2" xfId="60606" xr:uid="{00000000-0005-0000-0000-0000C0EC0000}"/>
    <cellStyle name="Uwaga 7 10 2 3" xfId="60607" xr:uid="{00000000-0005-0000-0000-0000C1EC0000}"/>
    <cellStyle name="Uwaga 7 10 3" xfId="60608" xr:uid="{00000000-0005-0000-0000-0000C2EC0000}"/>
    <cellStyle name="Uwaga 7 10 3 2" xfId="60609" xr:uid="{00000000-0005-0000-0000-0000C3EC0000}"/>
    <cellStyle name="Uwaga 7 10 3 3" xfId="60610" xr:uid="{00000000-0005-0000-0000-0000C4EC0000}"/>
    <cellStyle name="Uwaga 7 10 4" xfId="60611" xr:uid="{00000000-0005-0000-0000-0000C5EC0000}"/>
    <cellStyle name="Uwaga 7 10 5" xfId="60612" xr:uid="{00000000-0005-0000-0000-0000C6EC0000}"/>
    <cellStyle name="Uwaga 7 11" xfId="60613" xr:uid="{00000000-0005-0000-0000-0000C7EC0000}"/>
    <cellStyle name="Uwaga 7 11 2" xfId="60614" xr:uid="{00000000-0005-0000-0000-0000C8EC0000}"/>
    <cellStyle name="Uwaga 7 11 2 2" xfId="60615" xr:uid="{00000000-0005-0000-0000-0000C9EC0000}"/>
    <cellStyle name="Uwaga 7 11 2 3" xfId="60616" xr:uid="{00000000-0005-0000-0000-0000CAEC0000}"/>
    <cellStyle name="Uwaga 7 11 3" xfId="60617" xr:uid="{00000000-0005-0000-0000-0000CBEC0000}"/>
    <cellStyle name="Uwaga 7 11 3 2" xfId="60618" xr:uid="{00000000-0005-0000-0000-0000CCEC0000}"/>
    <cellStyle name="Uwaga 7 11 3 3" xfId="60619" xr:uid="{00000000-0005-0000-0000-0000CDEC0000}"/>
    <cellStyle name="Uwaga 7 11 4" xfId="60620" xr:uid="{00000000-0005-0000-0000-0000CEEC0000}"/>
    <cellStyle name="Uwaga 7 11 5" xfId="60621" xr:uid="{00000000-0005-0000-0000-0000CFEC0000}"/>
    <cellStyle name="Uwaga 7 12" xfId="60622" xr:uid="{00000000-0005-0000-0000-0000D0EC0000}"/>
    <cellStyle name="Uwaga 7 12 2" xfId="60623" xr:uid="{00000000-0005-0000-0000-0000D1EC0000}"/>
    <cellStyle name="Uwaga 7 12 2 2" xfId="60624" xr:uid="{00000000-0005-0000-0000-0000D2EC0000}"/>
    <cellStyle name="Uwaga 7 12 2 3" xfId="60625" xr:uid="{00000000-0005-0000-0000-0000D3EC0000}"/>
    <cellStyle name="Uwaga 7 12 3" xfId="60626" xr:uid="{00000000-0005-0000-0000-0000D4EC0000}"/>
    <cellStyle name="Uwaga 7 12 3 2" xfId="60627" xr:uid="{00000000-0005-0000-0000-0000D5EC0000}"/>
    <cellStyle name="Uwaga 7 12 3 3" xfId="60628" xr:uid="{00000000-0005-0000-0000-0000D6EC0000}"/>
    <cellStyle name="Uwaga 7 12 4" xfId="60629" xr:uid="{00000000-0005-0000-0000-0000D7EC0000}"/>
    <cellStyle name="Uwaga 7 12 5" xfId="60630" xr:uid="{00000000-0005-0000-0000-0000D8EC0000}"/>
    <cellStyle name="Uwaga 7 13" xfId="60631" xr:uid="{00000000-0005-0000-0000-0000D9EC0000}"/>
    <cellStyle name="Uwaga 7 13 2" xfId="60632" xr:uid="{00000000-0005-0000-0000-0000DAEC0000}"/>
    <cellStyle name="Uwaga 7 13 2 2" xfId="60633" xr:uid="{00000000-0005-0000-0000-0000DBEC0000}"/>
    <cellStyle name="Uwaga 7 13 2 3" xfId="60634" xr:uid="{00000000-0005-0000-0000-0000DCEC0000}"/>
    <cellStyle name="Uwaga 7 13 3" xfId="60635" xr:uid="{00000000-0005-0000-0000-0000DDEC0000}"/>
    <cellStyle name="Uwaga 7 13 3 2" xfId="60636" xr:uid="{00000000-0005-0000-0000-0000DEEC0000}"/>
    <cellStyle name="Uwaga 7 13 3 3" xfId="60637" xr:uid="{00000000-0005-0000-0000-0000DFEC0000}"/>
    <cellStyle name="Uwaga 7 13 4" xfId="60638" xr:uid="{00000000-0005-0000-0000-0000E0EC0000}"/>
    <cellStyle name="Uwaga 7 13 5" xfId="60639" xr:uid="{00000000-0005-0000-0000-0000E1EC0000}"/>
    <cellStyle name="Uwaga 7 14" xfId="60640" xr:uid="{00000000-0005-0000-0000-0000E2EC0000}"/>
    <cellStyle name="Uwaga 7 14 2" xfId="60641" xr:uid="{00000000-0005-0000-0000-0000E3EC0000}"/>
    <cellStyle name="Uwaga 7 14 2 2" xfId="60642" xr:uid="{00000000-0005-0000-0000-0000E4EC0000}"/>
    <cellStyle name="Uwaga 7 14 2 3" xfId="60643" xr:uid="{00000000-0005-0000-0000-0000E5EC0000}"/>
    <cellStyle name="Uwaga 7 14 3" xfId="60644" xr:uid="{00000000-0005-0000-0000-0000E6EC0000}"/>
    <cellStyle name="Uwaga 7 14 3 2" xfId="60645" xr:uid="{00000000-0005-0000-0000-0000E7EC0000}"/>
    <cellStyle name="Uwaga 7 14 3 3" xfId="60646" xr:uid="{00000000-0005-0000-0000-0000E8EC0000}"/>
    <cellStyle name="Uwaga 7 14 4" xfId="60647" xr:uid="{00000000-0005-0000-0000-0000E9EC0000}"/>
    <cellStyle name="Uwaga 7 14 5" xfId="60648" xr:uid="{00000000-0005-0000-0000-0000EAEC0000}"/>
    <cellStyle name="Uwaga 7 15" xfId="60649" xr:uid="{00000000-0005-0000-0000-0000EBEC0000}"/>
    <cellStyle name="Uwaga 7 15 2" xfId="60650" xr:uid="{00000000-0005-0000-0000-0000ECEC0000}"/>
    <cellStyle name="Uwaga 7 15 2 2" xfId="60651" xr:uid="{00000000-0005-0000-0000-0000EDEC0000}"/>
    <cellStyle name="Uwaga 7 15 2 3" xfId="60652" xr:uid="{00000000-0005-0000-0000-0000EEEC0000}"/>
    <cellStyle name="Uwaga 7 15 3" xfId="60653" xr:uid="{00000000-0005-0000-0000-0000EFEC0000}"/>
    <cellStyle name="Uwaga 7 15 3 2" xfId="60654" xr:uid="{00000000-0005-0000-0000-0000F0EC0000}"/>
    <cellStyle name="Uwaga 7 15 3 3" xfId="60655" xr:uid="{00000000-0005-0000-0000-0000F1EC0000}"/>
    <cellStyle name="Uwaga 7 15 4" xfId="60656" xr:uid="{00000000-0005-0000-0000-0000F2EC0000}"/>
    <cellStyle name="Uwaga 7 15 5" xfId="60657" xr:uid="{00000000-0005-0000-0000-0000F3EC0000}"/>
    <cellStyle name="Uwaga 7 16" xfId="60658" xr:uid="{00000000-0005-0000-0000-0000F4EC0000}"/>
    <cellStyle name="Uwaga 7 16 2" xfId="60659" xr:uid="{00000000-0005-0000-0000-0000F5EC0000}"/>
    <cellStyle name="Uwaga 7 16 2 2" xfId="60660" xr:uid="{00000000-0005-0000-0000-0000F6EC0000}"/>
    <cellStyle name="Uwaga 7 16 2 3" xfId="60661" xr:uid="{00000000-0005-0000-0000-0000F7EC0000}"/>
    <cellStyle name="Uwaga 7 16 3" xfId="60662" xr:uid="{00000000-0005-0000-0000-0000F8EC0000}"/>
    <cellStyle name="Uwaga 7 16 3 2" xfId="60663" xr:uid="{00000000-0005-0000-0000-0000F9EC0000}"/>
    <cellStyle name="Uwaga 7 16 3 3" xfId="60664" xr:uid="{00000000-0005-0000-0000-0000FAEC0000}"/>
    <cellStyle name="Uwaga 7 16 4" xfId="60665" xr:uid="{00000000-0005-0000-0000-0000FBEC0000}"/>
    <cellStyle name="Uwaga 7 16 5" xfId="60666" xr:uid="{00000000-0005-0000-0000-0000FCEC0000}"/>
    <cellStyle name="Uwaga 7 17" xfId="60667" xr:uid="{00000000-0005-0000-0000-0000FDEC0000}"/>
    <cellStyle name="Uwaga 7 17 2" xfId="60668" xr:uid="{00000000-0005-0000-0000-0000FEEC0000}"/>
    <cellStyle name="Uwaga 7 17 2 2" xfId="60669" xr:uid="{00000000-0005-0000-0000-0000FFEC0000}"/>
    <cellStyle name="Uwaga 7 17 2 3" xfId="60670" xr:uid="{00000000-0005-0000-0000-000000ED0000}"/>
    <cellStyle name="Uwaga 7 17 3" xfId="60671" xr:uid="{00000000-0005-0000-0000-000001ED0000}"/>
    <cellStyle name="Uwaga 7 17 3 2" xfId="60672" xr:uid="{00000000-0005-0000-0000-000002ED0000}"/>
    <cellStyle name="Uwaga 7 17 3 3" xfId="60673" xr:uid="{00000000-0005-0000-0000-000003ED0000}"/>
    <cellStyle name="Uwaga 7 17 4" xfId="60674" xr:uid="{00000000-0005-0000-0000-000004ED0000}"/>
    <cellStyle name="Uwaga 7 17 5" xfId="60675" xr:uid="{00000000-0005-0000-0000-000005ED0000}"/>
    <cellStyle name="Uwaga 7 18" xfId="60676" xr:uid="{00000000-0005-0000-0000-000006ED0000}"/>
    <cellStyle name="Uwaga 7 18 2" xfId="60677" xr:uid="{00000000-0005-0000-0000-000007ED0000}"/>
    <cellStyle name="Uwaga 7 18 2 2" xfId="60678" xr:uid="{00000000-0005-0000-0000-000008ED0000}"/>
    <cellStyle name="Uwaga 7 18 2 3" xfId="60679" xr:uid="{00000000-0005-0000-0000-000009ED0000}"/>
    <cellStyle name="Uwaga 7 18 3" xfId="60680" xr:uid="{00000000-0005-0000-0000-00000AED0000}"/>
    <cellStyle name="Uwaga 7 18 3 2" xfId="60681" xr:uid="{00000000-0005-0000-0000-00000BED0000}"/>
    <cellStyle name="Uwaga 7 18 3 3" xfId="60682" xr:uid="{00000000-0005-0000-0000-00000CED0000}"/>
    <cellStyle name="Uwaga 7 18 4" xfId="60683" xr:uid="{00000000-0005-0000-0000-00000DED0000}"/>
    <cellStyle name="Uwaga 7 18 5" xfId="60684" xr:uid="{00000000-0005-0000-0000-00000EED0000}"/>
    <cellStyle name="Uwaga 7 19" xfId="60685" xr:uid="{00000000-0005-0000-0000-00000FED0000}"/>
    <cellStyle name="Uwaga 7 19 2" xfId="60686" xr:uid="{00000000-0005-0000-0000-000010ED0000}"/>
    <cellStyle name="Uwaga 7 19 2 2" xfId="60687" xr:uid="{00000000-0005-0000-0000-000011ED0000}"/>
    <cellStyle name="Uwaga 7 19 2 3" xfId="60688" xr:uid="{00000000-0005-0000-0000-000012ED0000}"/>
    <cellStyle name="Uwaga 7 19 3" xfId="60689" xr:uid="{00000000-0005-0000-0000-000013ED0000}"/>
    <cellStyle name="Uwaga 7 19 3 2" xfId="60690" xr:uid="{00000000-0005-0000-0000-000014ED0000}"/>
    <cellStyle name="Uwaga 7 19 3 3" xfId="60691" xr:uid="{00000000-0005-0000-0000-000015ED0000}"/>
    <cellStyle name="Uwaga 7 19 4" xfId="60692" xr:uid="{00000000-0005-0000-0000-000016ED0000}"/>
    <cellStyle name="Uwaga 7 19 5" xfId="60693" xr:uid="{00000000-0005-0000-0000-000017ED0000}"/>
    <cellStyle name="Uwaga 7 2" xfId="60694" xr:uid="{00000000-0005-0000-0000-000018ED0000}"/>
    <cellStyle name="Uwaga 7 2 2" xfId="60695" xr:uid="{00000000-0005-0000-0000-000019ED0000}"/>
    <cellStyle name="Uwaga 7 2 2 2" xfId="60696" xr:uid="{00000000-0005-0000-0000-00001AED0000}"/>
    <cellStyle name="Uwaga 7 2 2 3" xfId="60697" xr:uid="{00000000-0005-0000-0000-00001BED0000}"/>
    <cellStyle name="Uwaga 7 2 2 4" xfId="60698" xr:uid="{00000000-0005-0000-0000-00001CED0000}"/>
    <cellStyle name="Uwaga 7 2 3" xfId="60699" xr:uid="{00000000-0005-0000-0000-00001DED0000}"/>
    <cellStyle name="Uwaga 7 2 3 2" xfId="60700" xr:uid="{00000000-0005-0000-0000-00001EED0000}"/>
    <cellStyle name="Uwaga 7 2 3 3" xfId="60701" xr:uid="{00000000-0005-0000-0000-00001FED0000}"/>
    <cellStyle name="Uwaga 7 2 4" xfId="60702" xr:uid="{00000000-0005-0000-0000-000020ED0000}"/>
    <cellStyle name="Uwaga 7 2 4 2" xfId="60703" xr:uid="{00000000-0005-0000-0000-000021ED0000}"/>
    <cellStyle name="Uwaga 7 2 5" xfId="60704" xr:uid="{00000000-0005-0000-0000-000022ED0000}"/>
    <cellStyle name="Uwaga 7 20" xfId="60705" xr:uid="{00000000-0005-0000-0000-000023ED0000}"/>
    <cellStyle name="Uwaga 7 20 2" xfId="60706" xr:uid="{00000000-0005-0000-0000-000024ED0000}"/>
    <cellStyle name="Uwaga 7 20 2 2" xfId="60707" xr:uid="{00000000-0005-0000-0000-000025ED0000}"/>
    <cellStyle name="Uwaga 7 20 2 3" xfId="60708" xr:uid="{00000000-0005-0000-0000-000026ED0000}"/>
    <cellStyle name="Uwaga 7 20 3" xfId="60709" xr:uid="{00000000-0005-0000-0000-000027ED0000}"/>
    <cellStyle name="Uwaga 7 20 3 2" xfId="60710" xr:uid="{00000000-0005-0000-0000-000028ED0000}"/>
    <cellStyle name="Uwaga 7 20 3 3" xfId="60711" xr:uid="{00000000-0005-0000-0000-000029ED0000}"/>
    <cellStyle name="Uwaga 7 20 4" xfId="60712" xr:uid="{00000000-0005-0000-0000-00002AED0000}"/>
    <cellStyle name="Uwaga 7 20 5" xfId="60713" xr:uid="{00000000-0005-0000-0000-00002BED0000}"/>
    <cellStyle name="Uwaga 7 21" xfId="60714" xr:uid="{00000000-0005-0000-0000-00002CED0000}"/>
    <cellStyle name="Uwaga 7 21 2" xfId="60715" xr:uid="{00000000-0005-0000-0000-00002DED0000}"/>
    <cellStyle name="Uwaga 7 22" xfId="60716" xr:uid="{00000000-0005-0000-0000-00002EED0000}"/>
    <cellStyle name="Uwaga 7 3" xfId="60717" xr:uid="{00000000-0005-0000-0000-00002FED0000}"/>
    <cellStyle name="Uwaga 7 3 2" xfId="60718" xr:uid="{00000000-0005-0000-0000-000030ED0000}"/>
    <cellStyle name="Uwaga 7 3 2 2" xfId="60719" xr:uid="{00000000-0005-0000-0000-000031ED0000}"/>
    <cellStyle name="Uwaga 7 3 2 3" xfId="60720" xr:uid="{00000000-0005-0000-0000-000032ED0000}"/>
    <cellStyle name="Uwaga 7 3 2 4" xfId="60721" xr:uid="{00000000-0005-0000-0000-000033ED0000}"/>
    <cellStyle name="Uwaga 7 3 2 5" xfId="60722" xr:uid="{00000000-0005-0000-0000-000034ED0000}"/>
    <cellStyle name="Uwaga 7 3 3" xfId="60723" xr:uid="{00000000-0005-0000-0000-000035ED0000}"/>
    <cellStyle name="Uwaga 7 3 3 2" xfId="60724" xr:uid="{00000000-0005-0000-0000-000036ED0000}"/>
    <cellStyle name="Uwaga 7 3 3 3" xfId="60725" xr:uid="{00000000-0005-0000-0000-000037ED0000}"/>
    <cellStyle name="Uwaga 7 3 3 4" xfId="60726" xr:uid="{00000000-0005-0000-0000-000038ED0000}"/>
    <cellStyle name="Uwaga 7 3 4" xfId="60727" xr:uid="{00000000-0005-0000-0000-000039ED0000}"/>
    <cellStyle name="Uwaga 7 3 4 2" xfId="60728" xr:uid="{00000000-0005-0000-0000-00003AED0000}"/>
    <cellStyle name="Uwaga 7 3 5" xfId="60729" xr:uid="{00000000-0005-0000-0000-00003BED0000}"/>
    <cellStyle name="Uwaga 7 3 6" xfId="60730" xr:uid="{00000000-0005-0000-0000-00003CED0000}"/>
    <cellStyle name="Uwaga 7 4" xfId="60731" xr:uid="{00000000-0005-0000-0000-00003DED0000}"/>
    <cellStyle name="Uwaga 7 4 2" xfId="60732" xr:uid="{00000000-0005-0000-0000-00003EED0000}"/>
    <cellStyle name="Uwaga 7 4 2 2" xfId="60733" xr:uid="{00000000-0005-0000-0000-00003FED0000}"/>
    <cellStyle name="Uwaga 7 4 2 3" xfId="60734" xr:uid="{00000000-0005-0000-0000-000040ED0000}"/>
    <cellStyle name="Uwaga 7 4 3" xfId="60735" xr:uid="{00000000-0005-0000-0000-000041ED0000}"/>
    <cellStyle name="Uwaga 7 4 3 2" xfId="60736" xr:uid="{00000000-0005-0000-0000-000042ED0000}"/>
    <cellStyle name="Uwaga 7 4 3 3" xfId="60737" xr:uid="{00000000-0005-0000-0000-000043ED0000}"/>
    <cellStyle name="Uwaga 7 4 4" xfId="60738" xr:uid="{00000000-0005-0000-0000-000044ED0000}"/>
    <cellStyle name="Uwaga 7 4 4 2" xfId="60739" xr:uid="{00000000-0005-0000-0000-000045ED0000}"/>
    <cellStyle name="Uwaga 7 4 5" xfId="60740" xr:uid="{00000000-0005-0000-0000-000046ED0000}"/>
    <cellStyle name="Uwaga 7 5" xfId="60741" xr:uid="{00000000-0005-0000-0000-000047ED0000}"/>
    <cellStyle name="Uwaga 7 5 2" xfId="60742" xr:uid="{00000000-0005-0000-0000-000048ED0000}"/>
    <cellStyle name="Uwaga 7 5 2 2" xfId="60743" xr:uid="{00000000-0005-0000-0000-000049ED0000}"/>
    <cellStyle name="Uwaga 7 5 2 3" xfId="60744" xr:uid="{00000000-0005-0000-0000-00004AED0000}"/>
    <cellStyle name="Uwaga 7 5 3" xfId="60745" xr:uid="{00000000-0005-0000-0000-00004BED0000}"/>
    <cellStyle name="Uwaga 7 5 3 2" xfId="60746" xr:uid="{00000000-0005-0000-0000-00004CED0000}"/>
    <cellStyle name="Uwaga 7 5 3 3" xfId="60747" xr:uid="{00000000-0005-0000-0000-00004DED0000}"/>
    <cellStyle name="Uwaga 7 5 4" xfId="60748" xr:uid="{00000000-0005-0000-0000-00004EED0000}"/>
    <cellStyle name="Uwaga 7 5 5" xfId="60749" xr:uid="{00000000-0005-0000-0000-00004FED0000}"/>
    <cellStyle name="Uwaga 7 6" xfId="60750" xr:uid="{00000000-0005-0000-0000-000050ED0000}"/>
    <cellStyle name="Uwaga 7 6 2" xfId="60751" xr:uid="{00000000-0005-0000-0000-000051ED0000}"/>
    <cellStyle name="Uwaga 7 6 2 2" xfId="60752" xr:uid="{00000000-0005-0000-0000-000052ED0000}"/>
    <cellStyle name="Uwaga 7 6 2 3" xfId="60753" xr:uid="{00000000-0005-0000-0000-000053ED0000}"/>
    <cellStyle name="Uwaga 7 6 3" xfId="60754" xr:uid="{00000000-0005-0000-0000-000054ED0000}"/>
    <cellStyle name="Uwaga 7 6 3 2" xfId="60755" xr:uid="{00000000-0005-0000-0000-000055ED0000}"/>
    <cellStyle name="Uwaga 7 6 3 3" xfId="60756" xr:uid="{00000000-0005-0000-0000-000056ED0000}"/>
    <cellStyle name="Uwaga 7 6 4" xfId="60757" xr:uid="{00000000-0005-0000-0000-000057ED0000}"/>
    <cellStyle name="Uwaga 7 6 5" xfId="60758" xr:uid="{00000000-0005-0000-0000-000058ED0000}"/>
    <cellStyle name="Uwaga 7 7" xfId="60759" xr:uid="{00000000-0005-0000-0000-000059ED0000}"/>
    <cellStyle name="Uwaga 7 7 2" xfId="60760" xr:uid="{00000000-0005-0000-0000-00005AED0000}"/>
    <cellStyle name="Uwaga 7 7 2 2" xfId="60761" xr:uid="{00000000-0005-0000-0000-00005BED0000}"/>
    <cellStyle name="Uwaga 7 7 2 3" xfId="60762" xr:uid="{00000000-0005-0000-0000-00005CED0000}"/>
    <cellStyle name="Uwaga 7 7 3" xfId="60763" xr:uid="{00000000-0005-0000-0000-00005DED0000}"/>
    <cellStyle name="Uwaga 7 7 3 2" xfId="60764" xr:uid="{00000000-0005-0000-0000-00005EED0000}"/>
    <cellStyle name="Uwaga 7 7 3 3" xfId="60765" xr:uid="{00000000-0005-0000-0000-00005FED0000}"/>
    <cellStyle name="Uwaga 7 7 4" xfId="60766" xr:uid="{00000000-0005-0000-0000-000060ED0000}"/>
    <cellStyle name="Uwaga 7 7 5" xfId="60767" xr:uid="{00000000-0005-0000-0000-000061ED0000}"/>
    <cellStyle name="Uwaga 7 8" xfId="60768" xr:uid="{00000000-0005-0000-0000-000062ED0000}"/>
    <cellStyle name="Uwaga 7 8 2" xfId="60769" xr:uid="{00000000-0005-0000-0000-000063ED0000}"/>
    <cellStyle name="Uwaga 7 8 2 2" xfId="60770" xr:uid="{00000000-0005-0000-0000-000064ED0000}"/>
    <cellStyle name="Uwaga 7 8 2 3" xfId="60771" xr:uid="{00000000-0005-0000-0000-000065ED0000}"/>
    <cellStyle name="Uwaga 7 8 3" xfId="60772" xr:uid="{00000000-0005-0000-0000-000066ED0000}"/>
    <cellStyle name="Uwaga 7 8 3 2" xfId="60773" xr:uid="{00000000-0005-0000-0000-000067ED0000}"/>
    <cellStyle name="Uwaga 7 8 3 3" xfId="60774" xr:uid="{00000000-0005-0000-0000-000068ED0000}"/>
    <cellStyle name="Uwaga 7 8 4" xfId="60775" xr:uid="{00000000-0005-0000-0000-000069ED0000}"/>
    <cellStyle name="Uwaga 7 8 5" xfId="60776" xr:uid="{00000000-0005-0000-0000-00006AED0000}"/>
    <cellStyle name="Uwaga 7 9" xfId="60777" xr:uid="{00000000-0005-0000-0000-00006BED0000}"/>
    <cellStyle name="Uwaga 7 9 2" xfId="60778" xr:uid="{00000000-0005-0000-0000-00006CED0000}"/>
    <cellStyle name="Uwaga 7 9 2 2" xfId="60779" xr:uid="{00000000-0005-0000-0000-00006DED0000}"/>
    <cellStyle name="Uwaga 7 9 2 3" xfId="60780" xr:uid="{00000000-0005-0000-0000-00006EED0000}"/>
    <cellStyle name="Uwaga 7 9 3" xfId="60781" xr:uid="{00000000-0005-0000-0000-00006FED0000}"/>
    <cellStyle name="Uwaga 7 9 3 2" xfId="60782" xr:uid="{00000000-0005-0000-0000-000070ED0000}"/>
    <cellStyle name="Uwaga 7 9 3 3" xfId="60783" xr:uid="{00000000-0005-0000-0000-000071ED0000}"/>
    <cellStyle name="Uwaga 7 9 4" xfId="60784" xr:uid="{00000000-0005-0000-0000-000072ED0000}"/>
    <cellStyle name="Uwaga 7 9 5" xfId="60785" xr:uid="{00000000-0005-0000-0000-000073ED0000}"/>
    <cellStyle name="Uwaga 8" xfId="60786" xr:uid="{00000000-0005-0000-0000-000074ED0000}"/>
    <cellStyle name="Uwaga 8 10" xfId="60787" xr:uid="{00000000-0005-0000-0000-000075ED0000}"/>
    <cellStyle name="Uwaga 8 10 2" xfId="60788" xr:uid="{00000000-0005-0000-0000-000076ED0000}"/>
    <cellStyle name="Uwaga 8 10 2 2" xfId="60789" xr:uid="{00000000-0005-0000-0000-000077ED0000}"/>
    <cellStyle name="Uwaga 8 10 2 3" xfId="60790" xr:uid="{00000000-0005-0000-0000-000078ED0000}"/>
    <cellStyle name="Uwaga 8 10 3" xfId="60791" xr:uid="{00000000-0005-0000-0000-000079ED0000}"/>
    <cellStyle name="Uwaga 8 10 3 2" xfId="60792" xr:uid="{00000000-0005-0000-0000-00007AED0000}"/>
    <cellStyle name="Uwaga 8 10 3 3" xfId="60793" xr:uid="{00000000-0005-0000-0000-00007BED0000}"/>
    <cellStyle name="Uwaga 8 10 4" xfId="60794" xr:uid="{00000000-0005-0000-0000-00007CED0000}"/>
    <cellStyle name="Uwaga 8 10 5" xfId="60795" xr:uid="{00000000-0005-0000-0000-00007DED0000}"/>
    <cellStyle name="Uwaga 8 11" xfId="60796" xr:uid="{00000000-0005-0000-0000-00007EED0000}"/>
    <cellStyle name="Uwaga 8 11 2" xfId="60797" xr:uid="{00000000-0005-0000-0000-00007FED0000}"/>
    <cellStyle name="Uwaga 8 11 2 2" xfId="60798" xr:uid="{00000000-0005-0000-0000-000080ED0000}"/>
    <cellStyle name="Uwaga 8 11 2 3" xfId="60799" xr:uid="{00000000-0005-0000-0000-000081ED0000}"/>
    <cellStyle name="Uwaga 8 11 3" xfId="60800" xr:uid="{00000000-0005-0000-0000-000082ED0000}"/>
    <cellStyle name="Uwaga 8 11 3 2" xfId="60801" xr:uid="{00000000-0005-0000-0000-000083ED0000}"/>
    <cellStyle name="Uwaga 8 11 3 3" xfId="60802" xr:uid="{00000000-0005-0000-0000-000084ED0000}"/>
    <cellStyle name="Uwaga 8 11 4" xfId="60803" xr:uid="{00000000-0005-0000-0000-000085ED0000}"/>
    <cellStyle name="Uwaga 8 11 5" xfId="60804" xr:uid="{00000000-0005-0000-0000-000086ED0000}"/>
    <cellStyle name="Uwaga 8 12" xfId="60805" xr:uid="{00000000-0005-0000-0000-000087ED0000}"/>
    <cellStyle name="Uwaga 8 12 2" xfId="60806" xr:uid="{00000000-0005-0000-0000-000088ED0000}"/>
    <cellStyle name="Uwaga 8 12 2 2" xfId="60807" xr:uid="{00000000-0005-0000-0000-000089ED0000}"/>
    <cellStyle name="Uwaga 8 12 2 3" xfId="60808" xr:uid="{00000000-0005-0000-0000-00008AED0000}"/>
    <cellStyle name="Uwaga 8 12 3" xfId="60809" xr:uid="{00000000-0005-0000-0000-00008BED0000}"/>
    <cellStyle name="Uwaga 8 12 3 2" xfId="60810" xr:uid="{00000000-0005-0000-0000-00008CED0000}"/>
    <cellStyle name="Uwaga 8 12 3 3" xfId="60811" xr:uid="{00000000-0005-0000-0000-00008DED0000}"/>
    <cellStyle name="Uwaga 8 12 4" xfId="60812" xr:uid="{00000000-0005-0000-0000-00008EED0000}"/>
    <cellStyle name="Uwaga 8 12 5" xfId="60813" xr:uid="{00000000-0005-0000-0000-00008FED0000}"/>
    <cellStyle name="Uwaga 8 13" xfId="60814" xr:uid="{00000000-0005-0000-0000-000090ED0000}"/>
    <cellStyle name="Uwaga 8 13 2" xfId="60815" xr:uid="{00000000-0005-0000-0000-000091ED0000}"/>
    <cellStyle name="Uwaga 8 13 2 2" xfId="60816" xr:uid="{00000000-0005-0000-0000-000092ED0000}"/>
    <cellStyle name="Uwaga 8 13 2 3" xfId="60817" xr:uid="{00000000-0005-0000-0000-000093ED0000}"/>
    <cellStyle name="Uwaga 8 13 3" xfId="60818" xr:uid="{00000000-0005-0000-0000-000094ED0000}"/>
    <cellStyle name="Uwaga 8 13 3 2" xfId="60819" xr:uid="{00000000-0005-0000-0000-000095ED0000}"/>
    <cellStyle name="Uwaga 8 13 3 3" xfId="60820" xr:uid="{00000000-0005-0000-0000-000096ED0000}"/>
    <cellStyle name="Uwaga 8 13 4" xfId="60821" xr:uid="{00000000-0005-0000-0000-000097ED0000}"/>
    <cellStyle name="Uwaga 8 13 5" xfId="60822" xr:uid="{00000000-0005-0000-0000-000098ED0000}"/>
    <cellStyle name="Uwaga 8 14" xfId="60823" xr:uid="{00000000-0005-0000-0000-000099ED0000}"/>
    <cellStyle name="Uwaga 8 14 2" xfId="60824" xr:uid="{00000000-0005-0000-0000-00009AED0000}"/>
    <cellStyle name="Uwaga 8 14 2 2" xfId="60825" xr:uid="{00000000-0005-0000-0000-00009BED0000}"/>
    <cellStyle name="Uwaga 8 14 2 3" xfId="60826" xr:uid="{00000000-0005-0000-0000-00009CED0000}"/>
    <cellStyle name="Uwaga 8 14 3" xfId="60827" xr:uid="{00000000-0005-0000-0000-00009DED0000}"/>
    <cellStyle name="Uwaga 8 14 3 2" xfId="60828" xr:uid="{00000000-0005-0000-0000-00009EED0000}"/>
    <cellStyle name="Uwaga 8 14 3 3" xfId="60829" xr:uid="{00000000-0005-0000-0000-00009FED0000}"/>
    <cellStyle name="Uwaga 8 14 4" xfId="60830" xr:uid="{00000000-0005-0000-0000-0000A0ED0000}"/>
    <cellStyle name="Uwaga 8 14 5" xfId="60831" xr:uid="{00000000-0005-0000-0000-0000A1ED0000}"/>
    <cellStyle name="Uwaga 8 15" xfId="60832" xr:uid="{00000000-0005-0000-0000-0000A2ED0000}"/>
    <cellStyle name="Uwaga 8 15 2" xfId="60833" xr:uid="{00000000-0005-0000-0000-0000A3ED0000}"/>
    <cellStyle name="Uwaga 8 15 2 2" xfId="60834" xr:uid="{00000000-0005-0000-0000-0000A4ED0000}"/>
    <cellStyle name="Uwaga 8 15 2 3" xfId="60835" xr:uid="{00000000-0005-0000-0000-0000A5ED0000}"/>
    <cellStyle name="Uwaga 8 15 3" xfId="60836" xr:uid="{00000000-0005-0000-0000-0000A6ED0000}"/>
    <cellStyle name="Uwaga 8 15 3 2" xfId="60837" xr:uid="{00000000-0005-0000-0000-0000A7ED0000}"/>
    <cellStyle name="Uwaga 8 15 3 3" xfId="60838" xr:uid="{00000000-0005-0000-0000-0000A8ED0000}"/>
    <cellStyle name="Uwaga 8 15 4" xfId="60839" xr:uid="{00000000-0005-0000-0000-0000A9ED0000}"/>
    <cellStyle name="Uwaga 8 15 5" xfId="60840" xr:uid="{00000000-0005-0000-0000-0000AAED0000}"/>
    <cellStyle name="Uwaga 8 16" xfId="60841" xr:uid="{00000000-0005-0000-0000-0000ABED0000}"/>
    <cellStyle name="Uwaga 8 16 2" xfId="60842" xr:uid="{00000000-0005-0000-0000-0000ACED0000}"/>
    <cellStyle name="Uwaga 8 16 2 2" xfId="60843" xr:uid="{00000000-0005-0000-0000-0000ADED0000}"/>
    <cellStyle name="Uwaga 8 16 2 3" xfId="60844" xr:uid="{00000000-0005-0000-0000-0000AEED0000}"/>
    <cellStyle name="Uwaga 8 16 3" xfId="60845" xr:uid="{00000000-0005-0000-0000-0000AFED0000}"/>
    <cellStyle name="Uwaga 8 16 3 2" xfId="60846" xr:uid="{00000000-0005-0000-0000-0000B0ED0000}"/>
    <cellStyle name="Uwaga 8 16 3 3" xfId="60847" xr:uid="{00000000-0005-0000-0000-0000B1ED0000}"/>
    <cellStyle name="Uwaga 8 16 4" xfId="60848" xr:uid="{00000000-0005-0000-0000-0000B2ED0000}"/>
    <cellStyle name="Uwaga 8 16 5" xfId="60849" xr:uid="{00000000-0005-0000-0000-0000B3ED0000}"/>
    <cellStyle name="Uwaga 8 17" xfId="60850" xr:uid="{00000000-0005-0000-0000-0000B4ED0000}"/>
    <cellStyle name="Uwaga 8 17 2" xfId="60851" xr:uid="{00000000-0005-0000-0000-0000B5ED0000}"/>
    <cellStyle name="Uwaga 8 17 2 2" xfId="60852" xr:uid="{00000000-0005-0000-0000-0000B6ED0000}"/>
    <cellStyle name="Uwaga 8 17 2 3" xfId="60853" xr:uid="{00000000-0005-0000-0000-0000B7ED0000}"/>
    <cellStyle name="Uwaga 8 17 3" xfId="60854" xr:uid="{00000000-0005-0000-0000-0000B8ED0000}"/>
    <cellStyle name="Uwaga 8 17 3 2" xfId="60855" xr:uid="{00000000-0005-0000-0000-0000B9ED0000}"/>
    <cellStyle name="Uwaga 8 17 3 3" xfId="60856" xr:uid="{00000000-0005-0000-0000-0000BAED0000}"/>
    <cellStyle name="Uwaga 8 17 4" xfId="60857" xr:uid="{00000000-0005-0000-0000-0000BBED0000}"/>
    <cellStyle name="Uwaga 8 17 5" xfId="60858" xr:uid="{00000000-0005-0000-0000-0000BCED0000}"/>
    <cellStyle name="Uwaga 8 18" xfId="60859" xr:uid="{00000000-0005-0000-0000-0000BDED0000}"/>
    <cellStyle name="Uwaga 8 18 2" xfId="60860" xr:uid="{00000000-0005-0000-0000-0000BEED0000}"/>
    <cellStyle name="Uwaga 8 18 2 2" xfId="60861" xr:uid="{00000000-0005-0000-0000-0000BFED0000}"/>
    <cellStyle name="Uwaga 8 18 2 3" xfId="60862" xr:uid="{00000000-0005-0000-0000-0000C0ED0000}"/>
    <cellStyle name="Uwaga 8 18 3" xfId="60863" xr:uid="{00000000-0005-0000-0000-0000C1ED0000}"/>
    <cellStyle name="Uwaga 8 18 3 2" xfId="60864" xr:uid="{00000000-0005-0000-0000-0000C2ED0000}"/>
    <cellStyle name="Uwaga 8 18 3 3" xfId="60865" xr:uid="{00000000-0005-0000-0000-0000C3ED0000}"/>
    <cellStyle name="Uwaga 8 18 4" xfId="60866" xr:uid="{00000000-0005-0000-0000-0000C4ED0000}"/>
    <cellStyle name="Uwaga 8 18 5" xfId="60867" xr:uid="{00000000-0005-0000-0000-0000C5ED0000}"/>
    <cellStyle name="Uwaga 8 19" xfId="60868" xr:uid="{00000000-0005-0000-0000-0000C6ED0000}"/>
    <cellStyle name="Uwaga 8 19 2" xfId="60869" xr:uid="{00000000-0005-0000-0000-0000C7ED0000}"/>
    <cellStyle name="Uwaga 8 19 2 2" xfId="60870" xr:uid="{00000000-0005-0000-0000-0000C8ED0000}"/>
    <cellStyle name="Uwaga 8 19 2 3" xfId="60871" xr:uid="{00000000-0005-0000-0000-0000C9ED0000}"/>
    <cellStyle name="Uwaga 8 19 3" xfId="60872" xr:uid="{00000000-0005-0000-0000-0000CAED0000}"/>
    <cellStyle name="Uwaga 8 19 3 2" xfId="60873" xr:uid="{00000000-0005-0000-0000-0000CBED0000}"/>
    <cellStyle name="Uwaga 8 19 3 3" xfId="60874" xr:uid="{00000000-0005-0000-0000-0000CCED0000}"/>
    <cellStyle name="Uwaga 8 19 4" xfId="60875" xr:uid="{00000000-0005-0000-0000-0000CDED0000}"/>
    <cellStyle name="Uwaga 8 19 5" xfId="60876" xr:uid="{00000000-0005-0000-0000-0000CEED0000}"/>
    <cellStyle name="Uwaga 8 2" xfId="60877" xr:uid="{00000000-0005-0000-0000-0000CFED0000}"/>
    <cellStyle name="Uwaga 8 2 2" xfId="60878" xr:uid="{00000000-0005-0000-0000-0000D0ED0000}"/>
    <cellStyle name="Uwaga 8 2 2 2" xfId="60879" xr:uid="{00000000-0005-0000-0000-0000D1ED0000}"/>
    <cellStyle name="Uwaga 8 2 2 3" xfId="60880" xr:uid="{00000000-0005-0000-0000-0000D2ED0000}"/>
    <cellStyle name="Uwaga 8 2 2 4" xfId="60881" xr:uid="{00000000-0005-0000-0000-0000D3ED0000}"/>
    <cellStyle name="Uwaga 8 2 3" xfId="60882" xr:uid="{00000000-0005-0000-0000-0000D4ED0000}"/>
    <cellStyle name="Uwaga 8 2 3 2" xfId="60883" xr:uid="{00000000-0005-0000-0000-0000D5ED0000}"/>
    <cellStyle name="Uwaga 8 2 3 3" xfId="60884" xr:uid="{00000000-0005-0000-0000-0000D6ED0000}"/>
    <cellStyle name="Uwaga 8 2 4" xfId="60885" xr:uid="{00000000-0005-0000-0000-0000D7ED0000}"/>
    <cellStyle name="Uwaga 8 2 4 2" xfId="60886" xr:uid="{00000000-0005-0000-0000-0000D8ED0000}"/>
    <cellStyle name="Uwaga 8 2 5" xfId="60887" xr:uid="{00000000-0005-0000-0000-0000D9ED0000}"/>
    <cellStyle name="Uwaga 8 20" xfId="60888" xr:uid="{00000000-0005-0000-0000-0000DAED0000}"/>
    <cellStyle name="Uwaga 8 20 2" xfId="60889" xr:uid="{00000000-0005-0000-0000-0000DBED0000}"/>
    <cellStyle name="Uwaga 8 20 2 2" xfId="60890" xr:uid="{00000000-0005-0000-0000-0000DCED0000}"/>
    <cellStyle name="Uwaga 8 20 2 3" xfId="60891" xr:uid="{00000000-0005-0000-0000-0000DDED0000}"/>
    <cellStyle name="Uwaga 8 20 3" xfId="60892" xr:uid="{00000000-0005-0000-0000-0000DEED0000}"/>
    <cellStyle name="Uwaga 8 20 3 2" xfId="60893" xr:uid="{00000000-0005-0000-0000-0000DFED0000}"/>
    <cellStyle name="Uwaga 8 20 3 3" xfId="60894" xr:uid="{00000000-0005-0000-0000-0000E0ED0000}"/>
    <cellStyle name="Uwaga 8 20 4" xfId="60895" xr:uid="{00000000-0005-0000-0000-0000E1ED0000}"/>
    <cellStyle name="Uwaga 8 20 5" xfId="60896" xr:uid="{00000000-0005-0000-0000-0000E2ED0000}"/>
    <cellStyle name="Uwaga 8 21" xfId="60897" xr:uid="{00000000-0005-0000-0000-0000E3ED0000}"/>
    <cellStyle name="Uwaga 8 21 2" xfId="60898" xr:uid="{00000000-0005-0000-0000-0000E4ED0000}"/>
    <cellStyle name="Uwaga 8 22" xfId="60899" xr:uid="{00000000-0005-0000-0000-0000E5ED0000}"/>
    <cellStyle name="Uwaga 8 3" xfId="60900" xr:uid="{00000000-0005-0000-0000-0000E6ED0000}"/>
    <cellStyle name="Uwaga 8 3 2" xfId="60901" xr:uid="{00000000-0005-0000-0000-0000E7ED0000}"/>
    <cellStyle name="Uwaga 8 3 2 2" xfId="60902" xr:uid="{00000000-0005-0000-0000-0000E8ED0000}"/>
    <cellStyle name="Uwaga 8 3 2 3" xfId="60903" xr:uid="{00000000-0005-0000-0000-0000E9ED0000}"/>
    <cellStyle name="Uwaga 8 3 2 4" xfId="60904" xr:uid="{00000000-0005-0000-0000-0000EAED0000}"/>
    <cellStyle name="Uwaga 8 3 2 5" xfId="60905" xr:uid="{00000000-0005-0000-0000-0000EBED0000}"/>
    <cellStyle name="Uwaga 8 3 3" xfId="60906" xr:uid="{00000000-0005-0000-0000-0000ECED0000}"/>
    <cellStyle name="Uwaga 8 3 3 2" xfId="60907" xr:uid="{00000000-0005-0000-0000-0000EDED0000}"/>
    <cellStyle name="Uwaga 8 3 3 3" xfId="60908" xr:uid="{00000000-0005-0000-0000-0000EEED0000}"/>
    <cellStyle name="Uwaga 8 3 3 4" xfId="60909" xr:uid="{00000000-0005-0000-0000-0000EFED0000}"/>
    <cellStyle name="Uwaga 8 3 4" xfId="60910" xr:uid="{00000000-0005-0000-0000-0000F0ED0000}"/>
    <cellStyle name="Uwaga 8 3 4 2" xfId="60911" xr:uid="{00000000-0005-0000-0000-0000F1ED0000}"/>
    <cellStyle name="Uwaga 8 3 5" xfId="60912" xr:uid="{00000000-0005-0000-0000-0000F2ED0000}"/>
    <cellStyle name="Uwaga 8 3 6" xfId="60913" xr:uid="{00000000-0005-0000-0000-0000F3ED0000}"/>
    <cellStyle name="Uwaga 8 4" xfId="60914" xr:uid="{00000000-0005-0000-0000-0000F4ED0000}"/>
    <cellStyle name="Uwaga 8 4 2" xfId="60915" xr:uid="{00000000-0005-0000-0000-0000F5ED0000}"/>
    <cellStyle name="Uwaga 8 4 2 2" xfId="60916" xr:uid="{00000000-0005-0000-0000-0000F6ED0000}"/>
    <cellStyle name="Uwaga 8 4 2 3" xfId="60917" xr:uid="{00000000-0005-0000-0000-0000F7ED0000}"/>
    <cellStyle name="Uwaga 8 4 3" xfId="60918" xr:uid="{00000000-0005-0000-0000-0000F8ED0000}"/>
    <cellStyle name="Uwaga 8 4 3 2" xfId="60919" xr:uid="{00000000-0005-0000-0000-0000F9ED0000}"/>
    <cellStyle name="Uwaga 8 4 3 3" xfId="60920" xr:uid="{00000000-0005-0000-0000-0000FAED0000}"/>
    <cellStyle name="Uwaga 8 4 4" xfId="60921" xr:uid="{00000000-0005-0000-0000-0000FBED0000}"/>
    <cellStyle name="Uwaga 8 4 5" xfId="60922" xr:uid="{00000000-0005-0000-0000-0000FCED0000}"/>
    <cellStyle name="Uwaga 8 5" xfId="60923" xr:uid="{00000000-0005-0000-0000-0000FDED0000}"/>
    <cellStyle name="Uwaga 8 5 2" xfId="60924" xr:uid="{00000000-0005-0000-0000-0000FEED0000}"/>
    <cellStyle name="Uwaga 8 5 2 2" xfId="60925" xr:uid="{00000000-0005-0000-0000-0000FFED0000}"/>
    <cellStyle name="Uwaga 8 5 2 3" xfId="60926" xr:uid="{00000000-0005-0000-0000-000000EE0000}"/>
    <cellStyle name="Uwaga 8 5 3" xfId="60927" xr:uid="{00000000-0005-0000-0000-000001EE0000}"/>
    <cellStyle name="Uwaga 8 5 3 2" xfId="60928" xr:uid="{00000000-0005-0000-0000-000002EE0000}"/>
    <cellStyle name="Uwaga 8 5 3 3" xfId="60929" xr:uid="{00000000-0005-0000-0000-000003EE0000}"/>
    <cellStyle name="Uwaga 8 5 4" xfId="60930" xr:uid="{00000000-0005-0000-0000-000004EE0000}"/>
    <cellStyle name="Uwaga 8 5 5" xfId="60931" xr:uid="{00000000-0005-0000-0000-000005EE0000}"/>
    <cellStyle name="Uwaga 8 6" xfId="60932" xr:uid="{00000000-0005-0000-0000-000006EE0000}"/>
    <cellStyle name="Uwaga 8 6 2" xfId="60933" xr:uid="{00000000-0005-0000-0000-000007EE0000}"/>
    <cellStyle name="Uwaga 8 6 2 2" xfId="60934" xr:uid="{00000000-0005-0000-0000-000008EE0000}"/>
    <cellStyle name="Uwaga 8 6 2 3" xfId="60935" xr:uid="{00000000-0005-0000-0000-000009EE0000}"/>
    <cellStyle name="Uwaga 8 6 3" xfId="60936" xr:uid="{00000000-0005-0000-0000-00000AEE0000}"/>
    <cellStyle name="Uwaga 8 6 3 2" xfId="60937" xr:uid="{00000000-0005-0000-0000-00000BEE0000}"/>
    <cellStyle name="Uwaga 8 6 3 3" xfId="60938" xr:uid="{00000000-0005-0000-0000-00000CEE0000}"/>
    <cellStyle name="Uwaga 8 6 4" xfId="60939" xr:uid="{00000000-0005-0000-0000-00000DEE0000}"/>
    <cellStyle name="Uwaga 8 6 5" xfId="60940" xr:uid="{00000000-0005-0000-0000-00000EEE0000}"/>
    <cellStyle name="Uwaga 8 7" xfId="60941" xr:uid="{00000000-0005-0000-0000-00000FEE0000}"/>
    <cellStyle name="Uwaga 8 7 2" xfId="60942" xr:uid="{00000000-0005-0000-0000-000010EE0000}"/>
    <cellStyle name="Uwaga 8 7 2 2" xfId="60943" xr:uid="{00000000-0005-0000-0000-000011EE0000}"/>
    <cellStyle name="Uwaga 8 7 2 3" xfId="60944" xr:uid="{00000000-0005-0000-0000-000012EE0000}"/>
    <cellStyle name="Uwaga 8 7 3" xfId="60945" xr:uid="{00000000-0005-0000-0000-000013EE0000}"/>
    <cellStyle name="Uwaga 8 7 3 2" xfId="60946" xr:uid="{00000000-0005-0000-0000-000014EE0000}"/>
    <cellStyle name="Uwaga 8 7 3 3" xfId="60947" xr:uid="{00000000-0005-0000-0000-000015EE0000}"/>
    <cellStyle name="Uwaga 8 7 4" xfId="60948" xr:uid="{00000000-0005-0000-0000-000016EE0000}"/>
    <cellStyle name="Uwaga 8 7 5" xfId="60949" xr:uid="{00000000-0005-0000-0000-000017EE0000}"/>
    <cellStyle name="Uwaga 8 8" xfId="60950" xr:uid="{00000000-0005-0000-0000-000018EE0000}"/>
    <cellStyle name="Uwaga 8 8 2" xfId="60951" xr:uid="{00000000-0005-0000-0000-000019EE0000}"/>
    <cellStyle name="Uwaga 8 8 2 2" xfId="60952" xr:uid="{00000000-0005-0000-0000-00001AEE0000}"/>
    <cellStyle name="Uwaga 8 8 2 3" xfId="60953" xr:uid="{00000000-0005-0000-0000-00001BEE0000}"/>
    <cellStyle name="Uwaga 8 8 3" xfId="60954" xr:uid="{00000000-0005-0000-0000-00001CEE0000}"/>
    <cellStyle name="Uwaga 8 8 3 2" xfId="60955" xr:uid="{00000000-0005-0000-0000-00001DEE0000}"/>
    <cellStyle name="Uwaga 8 8 3 3" xfId="60956" xr:uid="{00000000-0005-0000-0000-00001EEE0000}"/>
    <cellStyle name="Uwaga 8 8 4" xfId="60957" xr:uid="{00000000-0005-0000-0000-00001FEE0000}"/>
    <cellStyle name="Uwaga 8 8 5" xfId="60958" xr:uid="{00000000-0005-0000-0000-000020EE0000}"/>
    <cellStyle name="Uwaga 8 9" xfId="60959" xr:uid="{00000000-0005-0000-0000-000021EE0000}"/>
    <cellStyle name="Uwaga 8 9 2" xfId="60960" xr:uid="{00000000-0005-0000-0000-000022EE0000}"/>
    <cellStyle name="Uwaga 8 9 2 2" xfId="60961" xr:uid="{00000000-0005-0000-0000-000023EE0000}"/>
    <cellStyle name="Uwaga 8 9 2 3" xfId="60962" xr:uid="{00000000-0005-0000-0000-000024EE0000}"/>
    <cellStyle name="Uwaga 8 9 3" xfId="60963" xr:uid="{00000000-0005-0000-0000-000025EE0000}"/>
    <cellStyle name="Uwaga 8 9 3 2" xfId="60964" xr:uid="{00000000-0005-0000-0000-000026EE0000}"/>
    <cellStyle name="Uwaga 8 9 3 3" xfId="60965" xr:uid="{00000000-0005-0000-0000-000027EE0000}"/>
    <cellStyle name="Uwaga 8 9 4" xfId="60966" xr:uid="{00000000-0005-0000-0000-000028EE0000}"/>
    <cellStyle name="Uwaga 8 9 5" xfId="60967" xr:uid="{00000000-0005-0000-0000-000029EE0000}"/>
    <cellStyle name="Uwaga 9" xfId="60968" xr:uid="{00000000-0005-0000-0000-00002AEE0000}"/>
    <cellStyle name="Uwaga 9 2" xfId="60969" xr:uid="{00000000-0005-0000-0000-00002BEE0000}"/>
    <cellStyle name="Uwaga 9 2 2" xfId="60970" xr:uid="{00000000-0005-0000-0000-00002CEE0000}"/>
    <cellStyle name="Uwaga 9 2 3" xfId="60971" xr:uid="{00000000-0005-0000-0000-00002DEE0000}"/>
    <cellStyle name="Uwaga 9 2 4" xfId="60972" xr:uid="{00000000-0005-0000-0000-00002EEE0000}"/>
    <cellStyle name="Uwaga 9 3" xfId="60973" xr:uid="{00000000-0005-0000-0000-00002FEE0000}"/>
    <cellStyle name="Uwaga 9 3 2" xfId="60974" xr:uid="{00000000-0005-0000-0000-000030EE0000}"/>
    <cellStyle name="Uwaga 9 3 3" xfId="60975" xr:uid="{00000000-0005-0000-0000-000031EE0000}"/>
    <cellStyle name="Uwaga 9 4" xfId="60976" xr:uid="{00000000-0005-0000-0000-000032EE0000}"/>
    <cellStyle name="Uwaga 9 5" xfId="60977" xr:uid="{00000000-0005-0000-0000-000033EE0000}"/>
    <cellStyle name="Valuta - Style2" xfId="60978" xr:uid="{00000000-0005-0000-0000-000034EE0000}"/>
    <cellStyle name="Valuta (0)" xfId="60979" xr:uid="{00000000-0005-0000-0000-000035EE0000}"/>
    <cellStyle name="Valuta (0) 2" xfId="60980" xr:uid="{00000000-0005-0000-0000-000036EE0000}"/>
    <cellStyle name="Valuta (0) 2 2" xfId="60981" xr:uid="{00000000-0005-0000-0000-000037EE0000}"/>
    <cellStyle name="Valuta (0) 2_PPiKO_07'2013" xfId="60982" xr:uid="{00000000-0005-0000-0000-000038EE0000}"/>
    <cellStyle name="Valuta (0) 3" xfId="60983" xr:uid="{00000000-0005-0000-0000-000039EE0000}"/>
    <cellStyle name="Valuta (0) 4" xfId="60984" xr:uid="{00000000-0005-0000-0000-00003AEE0000}"/>
    <cellStyle name="Valuta (0) 5" xfId="60985" xr:uid="{00000000-0005-0000-0000-00003BEE0000}"/>
    <cellStyle name="Valuta (0) 6" xfId="60986" xr:uid="{00000000-0005-0000-0000-00003CEE0000}"/>
    <cellStyle name="Valuta (0)_Kluczowe wielkości oper" xfId="60987" xr:uid="{00000000-0005-0000-0000-00003DEE0000}"/>
    <cellStyle name="Valuta_Bok2 Diagram 1" xfId="60988" xr:uid="{00000000-0005-0000-0000-00003EEE0000}"/>
    <cellStyle name="Valuutta_Naapuriyhtiöt" xfId="60989" xr:uid="{00000000-0005-0000-0000-00003FEE0000}"/>
    <cellStyle name="Währung [0]_EntwImpIEA" xfId="60990" xr:uid="{00000000-0005-0000-0000-000040EE0000}"/>
    <cellStyle name="Währung_EntwImpIEA" xfId="60991" xr:uid="{00000000-0005-0000-0000-000041EE0000}"/>
    <cellStyle name="Walutowy 10" xfId="60992" xr:uid="{00000000-0005-0000-0000-000042EE0000}"/>
    <cellStyle name="Walutowy 11" xfId="60993" xr:uid="{00000000-0005-0000-0000-000043EE0000}"/>
    <cellStyle name="Walutowy 12" xfId="60994" xr:uid="{00000000-0005-0000-0000-000044EE0000}"/>
    <cellStyle name="Walutowy 13" xfId="60995" xr:uid="{00000000-0005-0000-0000-000045EE0000}"/>
    <cellStyle name="Walutowy 14" xfId="60996" xr:uid="{00000000-0005-0000-0000-000046EE0000}"/>
    <cellStyle name="Walutowy 15" xfId="60997" xr:uid="{00000000-0005-0000-0000-000047EE0000}"/>
    <cellStyle name="Walutowy 16" xfId="60998" xr:uid="{00000000-0005-0000-0000-000048EE0000}"/>
    <cellStyle name="Walutowy 17" xfId="60999" xr:uid="{00000000-0005-0000-0000-000049EE0000}"/>
    <cellStyle name="Walutowy 2" xfId="61000" xr:uid="{00000000-0005-0000-0000-00004AEE0000}"/>
    <cellStyle name="Walutowy 2 2" xfId="61001" xr:uid="{00000000-0005-0000-0000-00004BEE0000}"/>
    <cellStyle name="Walutowy 2 2 2" xfId="61002" xr:uid="{00000000-0005-0000-0000-00004CEE0000}"/>
    <cellStyle name="Walutowy 2 2 3" xfId="61003" xr:uid="{00000000-0005-0000-0000-00004DEE0000}"/>
    <cellStyle name="Walutowy 2 3" xfId="61004" xr:uid="{00000000-0005-0000-0000-00004EEE0000}"/>
    <cellStyle name="Walutowy 2 3 2" xfId="61005" xr:uid="{00000000-0005-0000-0000-00004FEE0000}"/>
    <cellStyle name="Walutowy 2 3 3" xfId="61006" xr:uid="{00000000-0005-0000-0000-000050EE0000}"/>
    <cellStyle name="Walutowy 2 4" xfId="61007" xr:uid="{00000000-0005-0000-0000-000051EE0000}"/>
    <cellStyle name="Walutowy 2 5" xfId="61008" xr:uid="{00000000-0005-0000-0000-000052EE0000}"/>
    <cellStyle name="Walutowy 2 6" xfId="61009" xr:uid="{00000000-0005-0000-0000-000053EE0000}"/>
    <cellStyle name="Walutowy 2 7" xfId="61010" xr:uid="{00000000-0005-0000-0000-000054EE0000}"/>
    <cellStyle name="Walutowy 3" xfId="61011" xr:uid="{00000000-0005-0000-0000-000055EE0000}"/>
    <cellStyle name="Walutowy 3 2" xfId="61012" xr:uid="{00000000-0005-0000-0000-000056EE0000}"/>
    <cellStyle name="Walutowy 3 2 2" xfId="61013" xr:uid="{00000000-0005-0000-0000-000057EE0000}"/>
    <cellStyle name="Walutowy 3 3" xfId="61014" xr:uid="{00000000-0005-0000-0000-000058EE0000}"/>
    <cellStyle name="Walutowy 3 3 2" xfId="61015" xr:uid="{00000000-0005-0000-0000-000059EE0000}"/>
    <cellStyle name="Walutowy 3 4" xfId="61016" xr:uid="{00000000-0005-0000-0000-00005AEE0000}"/>
    <cellStyle name="Walutowy 3 5" xfId="61017" xr:uid="{00000000-0005-0000-0000-00005BEE0000}"/>
    <cellStyle name="Walutowy 4" xfId="61018" xr:uid="{00000000-0005-0000-0000-00005CEE0000}"/>
    <cellStyle name="Walutowy 4 2" xfId="61019" xr:uid="{00000000-0005-0000-0000-00005DEE0000}"/>
    <cellStyle name="Walutowy 4 2 2" xfId="61020" xr:uid="{00000000-0005-0000-0000-00005EEE0000}"/>
    <cellStyle name="Walutowy 4 3" xfId="61021" xr:uid="{00000000-0005-0000-0000-00005FEE0000}"/>
    <cellStyle name="Walutowy 4 4" xfId="61022" xr:uid="{00000000-0005-0000-0000-000060EE0000}"/>
    <cellStyle name="Walutowy 4 5" xfId="61023" xr:uid="{00000000-0005-0000-0000-000061EE0000}"/>
    <cellStyle name="Walutowy 4 6" xfId="61024" xr:uid="{00000000-0005-0000-0000-000062EE0000}"/>
    <cellStyle name="Walutowy 5" xfId="61025" xr:uid="{00000000-0005-0000-0000-000063EE0000}"/>
    <cellStyle name="Walutowy 5 2" xfId="61026" xr:uid="{00000000-0005-0000-0000-000064EE0000}"/>
    <cellStyle name="Walutowy 5 2 2" xfId="61027" xr:uid="{00000000-0005-0000-0000-000065EE0000}"/>
    <cellStyle name="Walutowy 5 3" xfId="61028" xr:uid="{00000000-0005-0000-0000-000066EE0000}"/>
    <cellStyle name="Walutowy 5 4" xfId="61029" xr:uid="{00000000-0005-0000-0000-000067EE0000}"/>
    <cellStyle name="Walutowy 6" xfId="61030" xr:uid="{00000000-0005-0000-0000-000068EE0000}"/>
    <cellStyle name="Walutowy 6 2" xfId="61031" xr:uid="{00000000-0005-0000-0000-000069EE0000}"/>
    <cellStyle name="Walutowy 6 2 2" xfId="61032" xr:uid="{00000000-0005-0000-0000-00006AEE0000}"/>
    <cellStyle name="Walutowy 6 2 2 2" xfId="61033" xr:uid="{00000000-0005-0000-0000-00006BEE0000}"/>
    <cellStyle name="Walutowy 6 2 3" xfId="61034" xr:uid="{00000000-0005-0000-0000-00006CEE0000}"/>
    <cellStyle name="Walutowy 6 3" xfId="61035" xr:uid="{00000000-0005-0000-0000-00006DEE0000}"/>
    <cellStyle name="Walutowy 6 3 2" xfId="61036" xr:uid="{00000000-0005-0000-0000-00006EEE0000}"/>
    <cellStyle name="Walutowy 6 4" xfId="61037" xr:uid="{00000000-0005-0000-0000-00006FEE0000}"/>
    <cellStyle name="Walutowy 6 5" xfId="61038" xr:uid="{00000000-0005-0000-0000-000070EE0000}"/>
    <cellStyle name="Walutowy 7" xfId="61039" xr:uid="{00000000-0005-0000-0000-000071EE0000}"/>
    <cellStyle name="Walutowy 7 2" xfId="61040" xr:uid="{00000000-0005-0000-0000-000072EE0000}"/>
    <cellStyle name="Walutowy 7 2 2" xfId="61041" xr:uid="{00000000-0005-0000-0000-000073EE0000}"/>
    <cellStyle name="Walutowy 7 3" xfId="61042" xr:uid="{00000000-0005-0000-0000-000074EE0000}"/>
    <cellStyle name="Walutowy 7 4" xfId="61043" xr:uid="{00000000-0005-0000-0000-000075EE0000}"/>
    <cellStyle name="Walutowy 8" xfId="61044" xr:uid="{00000000-0005-0000-0000-000076EE0000}"/>
    <cellStyle name="Walutowy 9" xfId="61045" xr:uid="{00000000-0005-0000-0000-000077EE0000}"/>
    <cellStyle name="Waluty [0]" xfId="61046" xr:uid="{00000000-0005-0000-0000-000078EE0000}"/>
    <cellStyle name="Waluty [0] 2" xfId="61047" xr:uid="{00000000-0005-0000-0000-000079EE0000}"/>
    <cellStyle name="Waluty [0] 2 2" xfId="61048" xr:uid="{00000000-0005-0000-0000-00007AEE0000}"/>
    <cellStyle name="Waluty [0] 3" xfId="61049" xr:uid="{00000000-0005-0000-0000-00007BEE0000}"/>
    <cellStyle name="Warning Text" xfId="61050" xr:uid="{00000000-0005-0000-0000-00007CEE0000}"/>
    <cellStyle name="Warning Text 2" xfId="61051" xr:uid="{00000000-0005-0000-0000-00007DEE0000}"/>
    <cellStyle name="Warning Text 2 2" xfId="61052" xr:uid="{00000000-0005-0000-0000-00007EEE0000}"/>
    <cellStyle name="Warning Text 2 3" xfId="61053" xr:uid="{00000000-0005-0000-0000-00007FEE0000}"/>
    <cellStyle name="Warning Text 3" xfId="61054" xr:uid="{00000000-0005-0000-0000-000080EE0000}"/>
    <cellStyle name="Warning Text 4" xfId="61055" xr:uid="{00000000-0005-0000-0000-000081EE0000}"/>
    <cellStyle name="Warning Text_Arkusz1" xfId="61056" xr:uid="{00000000-0005-0000-0000-000082EE0000}"/>
    <cellStyle name="weekly" xfId="61057" xr:uid="{00000000-0005-0000-0000-000083EE0000}"/>
    <cellStyle name="White" xfId="61058" xr:uid="{00000000-0005-0000-0000-000084EE0000}"/>
    <cellStyle name="WP" xfId="61059" xr:uid="{00000000-0005-0000-0000-000085EE0000}"/>
    <cellStyle name="x Men" xfId="61060" xr:uid="{00000000-0005-0000-0000-000086EE0000}"/>
    <cellStyle name="x Men 2" xfId="61061" xr:uid="{00000000-0005-0000-0000-000087EE0000}"/>
    <cellStyle name="Year" xfId="61062" xr:uid="{00000000-0005-0000-0000-000088EE0000}"/>
    <cellStyle name="Z" xfId="61063" xr:uid="{00000000-0005-0000-0000-000089EE0000}"/>
    <cellStyle name="Z_Wynik zestawienia" xfId="61064" xr:uid="{00000000-0005-0000-0000-00008AEE0000}"/>
    <cellStyle name="Złe 10" xfId="61065" xr:uid="{00000000-0005-0000-0000-00008BEE0000}"/>
    <cellStyle name="Złe 11" xfId="61066" xr:uid="{00000000-0005-0000-0000-00008CEE0000}"/>
    <cellStyle name="Złe 2" xfId="61067" xr:uid="{00000000-0005-0000-0000-00008DEE0000}"/>
    <cellStyle name="Złe 2 10" xfId="61068" xr:uid="{00000000-0005-0000-0000-00008EEE0000}"/>
    <cellStyle name="Złe 2 11" xfId="61069" xr:uid="{00000000-0005-0000-0000-00008FEE0000}"/>
    <cellStyle name="Złe 2 2" xfId="61070" xr:uid="{00000000-0005-0000-0000-000090EE0000}"/>
    <cellStyle name="Złe 2 2 2" xfId="61071" xr:uid="{00000000-0005-0000-0000-000091EE0000}"/>
    <cellStyle name="Złe 2 2 3" xfId="61072" xr:uid="{00000000-0005-0000-0000-000092EE0000}"/>
    <cellStyle name="Złe 2 2 4" xfId="61073" xr:uid="{00000000-0005-0000-0000-000093EE0000}"/>
    <cellStyle name="Złe 2 3" xfId="61074" xr:uid="{00000000-0005-0000-0000-000094EE0000}"/>
    <cellStyle name="Złe 2 3 2" xfId="61075" xr:uid="{00000000-0005-0000-0000-000095EE0000}"/>
    <cellStyle name="Złe 2 4" xfId="61076" xr:uid="{00000000-0005-0000-0000-000096EE0000}"/>
    <cellStyle name="Złe 2 4 2" xfId="61077" xr:uid="{00000000-0005-0000-0000-000097EE0000}"/>
    <cellStyle name="Złe 2 5" xfId="61078" xr:uid="{00000000-0005-0000-0000-000098EE0000}"/>
    <cellStyle name="Złe 2 5 2" xfId="61079" xr:uid="{00000000-0005-0000-0000-000099EE0000}"/>
    <cellStyle name="Złe 2 6" xfId="61080" xr:uid="{00000000-0005-0000-0000-00009AEE0000}"/>
    <cellStyle name="Złe 2 6 2" xfId="61081" xr:uid="{00000000-0005-0000-0000-00009BEE0000}"/>
    <cellStyle name="Złe 2 7" xfId="61082" xr:uid="{00000000-0005-0000-0000-00009CEE0000}"/>
    <cellStyle name="Złe 2 7 2" xfId="61083" xr:uid="{00000000-0005-0000-0000-00009DEE0000}"/>
    <cellStyle name="Złe 2 8" xfId="61084" xr:uid="{00000000-0005-0000-0000-00009EEE0000}"/>
    <cellStyle name="Złe 2 8 2" xfId="61085" xr:uid="{00000000-0005-0000-0000-00009FEE0000}"/>
    <cellStyle name="Złe 2 9" xfId="61086" xr:uid="{00000000-0005-0000-0000-0000A0EE0000}"/>
    <cellStyle name="Złe 2 9 2" xfId="61087" xr:uid="{00000000-0005-0000-0000-0000A1EE0000}"/>
    <cellStyle name="Złe 3" xfId="61088" xr:uid="{00000000-0005-0000-0000-0000A2EE0000}"/>
    <cellStyle name="Złe 3 2" xfId="61089" xr:uid="{00000000-0005-0000-0000-0000A3EE0000}"/>
    <cellStyle name="Złe 3 2 2" xfId="61090" xr:uid="{00000000-0005-0000-0000-0000A4EE0000}"/>
    <cellStyle name="Złe 3 3" xfId="61091" xr:uid="{00000000-0005-0000-0000-0000A5EE0000}"/>
    <cellStyle name="Złe 3 4" xfId="61092" xr:uid="{00000000-0005-0000-0000-0000A6EE0000}"/>
    <cellStyle name="Złe 3 5" xfId="61093" xr:uid="{00000000-0005-0000-0000-0000A7EE0000}"/>
    <cellStyle name="Złe 4" xfId="61094" xr:uid="{00000000-0005-0000-0000-0000A8EE0000}"/>
    <cellStyle name="Złe 4 2" xfId="61095" xr:uid="{00000000-0005-0000-0000-0000A9EE0000}"/>
    <cellStyle name="Złe 4 2 2" xfId="61096" xr:uid="{00000000-0005-0000-0000-0000AAEE0000}"/>
    <cellStyle name="Złe 4 2 3" xfId="61097" xr:uid="{00000000-0005-0000-0000-0000ABEE0000}"/>
    <cellStyle name="Złe 4 3" xfId="61098" xr:uid="{00000000-0005-0000-0000-0000ACEE0000}"/>
    <cellStyle name="Złe 4 3 2" xfId="61099" xr:uid="{00000000-0005-0000-0000-0000ADEE0000}"/>
    <cellStyle name="Złe 4 4" xfId="61100" xr:uid="{00000000-0005-0000-0000-0000AEEE0000}"/>
    <cellStyle name="Złe 5" xfId="61101" xr:uid="{00000000-0005-0000-0000-0000AFEE0000}"/>
    <cellStyle name="Złe 5 2" xfId="61102" xr:uid="{00000000-0005-0000-0000-0000B0EE0000}"/>
    <cellStyle name="Złe 5 2 2" xfId="61103" xr:uid="{00000000-0005-0000-0000-0000B1EE0000}"/>
    <cellStyle name="Złe 5 3" xfId="61104" xr:uid="{00000000-0005-0000-0000-0000B2EE0000}"/>
    <cellStyle name="Złe 5 4" xfId="61105" xr:uid="{00000000-0005-0000-0000-0000B3EE0000}"/>
    <cellStyle name="Złe 6" xfId="61106" xr:uid="{00000000-0005-0000-0000-0000B4EE0000}"/>
    <cellStyle name="Złe 6 2" xfId="61107" xr:uid="{00000000-0005-0000-0000-0000B5EE0000}"/>
    <cellStyle name="Złe 6 3" xfId="61108" xr:uid="{00000000-0005-0000-0000-0000B6EE0000}"/>
    <cellStyle name="Złe 7" xfId="61109" xr:uid="{00000000-0005-0000-0000-0000B7EE0000}"/>
    <cellStyle name="Złe 7 2" xfId="61110" xr:uid="{00000000-0005-0000-0000-0000B8EE0000}"/>
    <cellStyle name="Złe 8" xfId="61111" xr:uid="{00000000-0005-0000-0000-0000B9EE0000}"/>
    <cellStyle name="Złe 8 2" xfId="61112" xr:uid="{00000000-0005-0000-0000-0000BAEE0000}"/>
    <cellStyle name="Złe 8 3" xfId="61113" xr:uid="{00000000-0005-0000-0000-0000BBEE0000}"/>
    <cellStyle name="Złe 9" xfId="61114" xr:uid="{00000000-0005-0000-0000-0000BCEE0000}"/>
    <cellStyle name="Złe 9 2" xfId="61115" xr:uid="{00000000-0005-0000-0000-0000BDEE0000}"/>
    <cellStyle name="㼿?" xfId="61116" xr:uid="{00000000-0005-0000-0000-0000BEEE0000}"/>
    <cellStyle name="㼿㼿?" xfId="61117" xr:uid="{00000000-0005-0000-0000-0000BFEE0000}"/>
    <cellStyle name="㼿㼿㼿慄敮眠橥" xfId="61118" xr:uid="{00000000-0005-0000-0000-0000C0EE0000}"/>
    <cellStyle name="㼿㼿㼿慄敮眠橥 2" xfId="61119" xr:uid="{00000000-0005-0000-0000-0000C1EE0000}"/>
    <cellStyle name="㼿㼿㼿慎䉧" xfId="61120" xr:uid="{00000000-0005-0000-0000-0000C2EE0000}"/>
    <cellStyle name="㼿㼿㼿歁散瑮㘠" xfId="61121" xr:uid="{00000000-0005-0000-0000-0000C3EE0000}"/>
    <cellStyle name="㼿㼿㼿歁散瑮㘠 2" xfId="61122" xr:uid="{00000000-0005-0000-0000-0000C4EE0000}"/>
    <cellStyle name="㼿㼿㼿潋" xfId="61123" xr:uid="{00000000-0005-0000-0000-0000C5EE0000}"/>
    <cellStyle name="㼿㼿㼿㼿慭" xfId="61124" xr:uid="{00000000-0005-0000-0000-0000C6EE0000}"/>
    <cellStyle name="㼿㼿㼿㼿敩楳㼙祮 " xfId="61125" xr:uid="{00000000-0005-0000-0000-0000C7EE0000}"/>
    <cellStyle name="㼿㼿㼿㼿獫⁴扯慪[" xfId="61126" xr:uid="{00000000-0005-0000-0000-0000C8EE0000}"/>
    <cellStyle name="㼿㼿㼿㼿㼿" xfId="61127" xr:uid="{00000000-0005-0000-0000-0000C9EE0000}"/>
    <cellStyle name="㼿㼿㼿㼿㼿㼿㼿" xfId="61128" xr:uid="{00000000-0005-0000-0000-0000CAEE0000}"/>
    <cellStyle name="㼿㼿㼿㼿㼿㼿㼿 2" xfId="61129" xr:uid="{00000000-0005-0000-0000-0000CBEE0000}"/>
    <cellStyle name="㼿㼿㼿㼿㼿㼿㼿㼿?" xfId="61130" xr:uid="{00000000-0005-0000-0000-0000CCEE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3912235</xdr:colOff>
      <xdr:row>7</xdr:row>
      <xdr:rowOff>42545</xdr:rowOff>
    </xdr:to>
    <xdr:pic>
      <xdr:nvPicPr>
        <xdr:cNvPr id="2" name="Obraz 1" descr="C:\Users\10210152\AppData\Local\Microsoft\Windows\Temporary Internet Files\Content.Outlook\O114RX1C\logo PGE poziom CMYK.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3874135" cy="12941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
  <sheetViews>
    <sheetView showGridLines="0" zoomScale="70" zoomScaleNormal="70" workbookViewId="0">
      <selection activeCell="A24" sqref="A24"/>
    </sheetView>
  </sheetViews>
  <sheetFormatPr defaultColWidth="0" defaultRowHeight="15" customHeight="1" zeroHeight="1"/>
  <cols>
    <col min="1" max="1" width="105" customWidth="1"/>
    <col min="2" max="16384" width="9.42578125" hidden="1"/>
  </cols>
  <sheetData>
    <row r="1" spans="1:1"/>
    <row r="2" spans="1:1"/>
    <row r="3" spans="1:1"/>
    <row r="4" spans="1:1"/>
    <row r="5" spans="1:1"/>
    <row r="6" spans="1:1"/>
    <row r="7" spans="1:1"/>
    <row r="8" spans="1:1"/>
    <row r="9" spans="1:1"/>
    <row r="10" spans="1:1"/>
    <row r="11" spans="1:1"/>
    <row r="12" spans="1:1" ht="63.75" customHeight="1">
      <c r="A12" s="164" t="s">
        <v>327</v>
      </c>
    </row>
    <row r="13" spans="1:1"/>
    <row r="14" spans="1:1">
      <c r="A14" s="165" t="s">
        <v>0</v>
      </c>
    </row>
    <row r="15" spans="1:1">
      <c r="A15" s="165" t="s">
        <v>1</v>
      </c>
    </row>
    <row r="16" spans="1:1"/>
    <row r="17" spans="1:1"/>
    <row r="18" spans="1:1"/>
    <row r="19" spans="1:1">
      <c r="A19" s="166" t="s">
        <v>2</v>
      </c>
    </row>
    <row r="20" spans="1:1" ht="63.75" customHeight="1">
      <c r="A20" s="167" t="s">
        <v>3</v>
      </c>
    </row>
    <row r="21" spans="1:1" ht="63.75" customHeight="1">
      <c r="A21" s="167" t="s">
        <v>4</v>
      </c>
    </row>
    <row r="22" spans="1:1"/>
    <row r="23" spans="1:1"/>
    <row r="24" spans="1:1"/>
    <row r="25" spans="1:1"/>
    <row r="26" spans="1:1"/>
    <row r="27" spans="1:1"/>
    <row r="28" spans="1:1"/>
    <row r="29" spans="1:1"/>
    <row r="30" spans="1:1" hidden="1"/>
    <row r="31" spans="1:1" hidden="1"/>
    <row r="32" spans="1:1" hidden="1"/>
    <row r="33" hidden="1"/>
    <row r="34" hidden="1"/>
    <row r="35" hidden="1"/>
    <row r="36" hidden="1"/>
    <row r="37" hidden="1"/>
    <row r="38" hidden="1"/>
    <row r="39" hidden="1"/>
    <row r="40" hidden="1"/>
    <row r="41" hidden="1"/>
    <row r="42" hidden="1"/>
    <row r="43" hidden="1"/>
  </sheetData>
  <hyperlinks>
    <hyperlink ref="A14" location="'Dane finansowe_Financials'!A1" display="Dane finansowe/ Financial data" xr:uid="{00000000-0004-0000-0000-000000000000}"/>
    <hyperlink ref="A15" location="'Dane operacyjne_Operating'!A1" display="Dane operacyjne/ Operating data" xr:uid="{00000000-0004-0000-0000-000001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91"/>
  <sheetViews>
    <sheetView tabSelected="1" zoomScale="80" zoomScaleNormal="80" zoomScaleSheetLayoutView="80" workbookViewId="0">
      <pane xSplit="3" ySplit="2" topLeftCell="D3" activePane="bottomRight" state="frozen"/>
      <selection pane="topRight" activeCell="D1" sqref="D1"/>
      <selection pane="bottomLeft" activeCell="A3" sqref="A3"/>
      <selection pane="bottomRight" activeCell="BK10" sqref="BK10"/>
    </sheetView>
  </sheetViews>
  <sheetFormatPr defaultRowHeight="15"/>
  <cols>
    <col min="1" max="1" width="50.5703125" style="51" customWidth="1"/>
    <col min="2" max="2" width="47.42578125" style="51" customWidth="1"/>
    <col min="3" max="3" width="25.5703125" customWidth="1"/>
    <col min="4" max="27" width="8.5703125" hidden="1" customWidth="1"/>
    <col min="28" max="30" width="9.42578125" hidden="1" customWidth="1"/>
    <col min="31" max="31" width="8.5703125" hidden="1" customWidth="1"/>
    <col min="32" max="33" width="9.42578125" hidden="1" customWidth="1"/>
    <col min="34" max="35" width="8.5703125" hidden="1" customWidth="1"/>
    <col min="36" max="37" width="10.42578125" style="46" hidden="1" customWidth="1"/>
    <col min="38" max="38" width="11.5703125" style="46" hidden="1" customWidth="1"/>
    <col min="39" max="39" width="12.42578125" hidden="1" customWidth="1"/>
    <col min="40" max="41" width="9.140625" hidden="1" customWidth="1"/>
    <col min="42" max="42" width="13.42578125" hidden="1" customWidth="1"/>
    <col min="43" max="43" width="12.42578125" hidden="1" customWidth="1"/>
    <col min="44" max="53" width="9.140625" hidden="1" customWidth="1"/>
    <col min="56" max="56" width="9.28515625" customWidth="1"/>
    <col min="57" max="57" width="8" bestFit="1" customWidth="1"/>
    <col min="60" max="61" width="11.28515625" customWidth="1"/>
    <col min="63" max="63" width="104.42578125" customWidth="1"/>
  </cols>
  <sheetData>
    <row r="1" spans="1:63" ht="27.75" customHeight="1">
      <c r="A1" s="1" t="s">
        <v>5</v>
      </c>
      <c r="B1" s="1" t="s">
        <v>6</v>
      </c>
      <c r="C1" s="2"/>
      <c r="D1" s="3" t="s">
        <v>7</v>
      </c>
      <c r="E1" s="3" t="s">
        <v>8</v>
      </c>
      <c r="F1" s="3" t="s">
        <v>9</v>
      </c>
      <c r="G1" s="4" t="s">
        <v>10</v>
      </c>
      <c r="H1" s="3" t="s">
        <v>11</v>
      </c>
      <c r="I1" s="3" t="s">
        <v>12</v>
      </c>
      <c r="J1" s="3" t="s">
        <v>13</v>
      </c>
      <c r="K1" s="4" t="s">
        <v>14</v>
      </c>
      <c r="L1" s="3" t="s">
        <v>15</v>
      </c>
      <c r="M1" s="3" t="s">
        <v>16</v>
      </c>
      <c r="N1" s="3" t="s">
        <v>17</v>
      </c>
      <c r="O1" s="4" t="s">
        <v>18</v>
      </c>
      <c r="P1" s="3" t="s">
        <v>19</v>
      </c>
      <c r="Q1" s="3" t="s">
        <v>20</v>
      </c>
      <c r="R1" s="3" t="s">
        <v>21</v>
      </c>
      <c r="S1" s="4" t="s">
        <v>22</v>
      </c>
      <c r="T1" s="5" t="s">
        <v>23</v>
      </c>
      <c r="U1" s="5" t="s">
        <v>24</v>
      </c>
      <c r="V1" s="5" t="s">
        <v>25</v>
      </c>
      <c r="W1" s="4" t="s">
        <v>26</v>
      </c>
      <c r="X1" s="3" t="s">
        <v>27</v>
      </c>
      <c r="Y1" s="3" t="s">
        <v>28</v>
      </c>
      <c r="Z1" s="3" t="s">
        <v>29</v>
      </c>
      <c r="AA1" s="4" t="s">
        <v>30</v>
      </c>
      <c r="AB1" s="3" t="s">
        <v>31</v>
      </c>
      <c r="AC1" s="3" t="s">
        <v>32</v>
      </c>
      <c r="AD1" s="3" t="s">
        <v>33</v>
      </c>
      <c r="AE1" s="4">
        <v>2017</v>
      </c>
      <c r="AF1" s="3" t="s">
        <v>34</v>
      </c>
      <c r="AG1" s="3" t="s">
        <v>35</v>
      </c>
      <c r="AH1" s="3" t="s">
        <v>36</v>
      </c>
      <c r="AI1" s="4">
        <v>2018</v>
      </c>
      <c r="AJ1" s="3" t="s">
        <v>37</v>
      </c>
      <c r="AK1" s="3" t="s">
        <v>38</v>
      </c>
      <c r="AL1" s="3" t="s">
        <v>39</v>
      </c>
      <c r="AM1" s="4">
        <v>2019</v>
      </c>
      <c r="AN1" s="3" t="s">
        <v>40</v>
      </c>
      <c r="AO1" s="3" t="s">
        <v>41</v>
      </c>
      <c r="AP1" s="3" t="s">
        <v>42</v>
      </c>
      <c r="AQ1" s="4">
        <v>2020</v>
      </c>
      <c r="AR1" s="3" t="s">
        <v>43</v>
      </c>
      <c r="AS1" s="3" t="s">
        <v>44</v>
      </c>
      <c r="AT1" s="3" t="s">
        <v>45</v>
      </c>
      <c r="AU1" s="3">
        <v>2021</v>
      </c>
      <c r="AV1" s="3" t="s">
        <v>46</v>
      </c>
      <c r="AW1" s="3" t="s">
        <v>47</v>
      </c>
      <c r="AX1" s="3" t="s">
        <v>48</v>
      </c>
      <c r="AY1" s="3">
        <v>2022</v>
      </c>
      <c r="AZ1" s="3" t="s">
        <v>49</v>
      </c>
      <c r="BA1" s="3" t="s">
        <v>50</v>
      </c>
      <c r="BB1" s="3" t="s">
        <v>51</v>
      </c>
      <c r="BC1" s="3" t="s">
        <v>52</v>
      </c>
      <c r="BD1" s="3" t="s">
        <v>53</v>
      </c>
      <c r="BE1" s="3" t="s">
        <v>54</v>
      </c>
      <c r="BF1" s="3" t="s">
        <v>55</v>
      </c>
      <c r="BG1" s="3" t="s">
        <v>324</v>
      </c>
      <c r="BH1" s="3" t="s">
        <v>328</v>
      </c>
      <c r="BI1" s="3" t="s">
        <v>330</v>
      </c>
    </row>
    <row r="2" spans="1:63" ht="39.6" customHeight="1">
      <c r="A2" s="6" t="s">
        <v>56</v>
      </c>
      <c r="B2" s="6" t="s">
        <v>57</v>
      </c>
      <c r="C2" s="7" t="s">
        <v>58</v>
      </c>
      <c r="D2" s="8"/>
      <c r="E2" s="8"/>
      <c r="F2" s="8"/>
      <c r="G2" s="8"/>
      <c r="H2" s="8"/>
      <c r="I2" s="8"/>
      <c r="J2" s="8"/>
      <c r="K2" s="8"/>
      <c r="L2" s="8"/>
      <c r="M2" s="8"/>
      <c r="N2" s="8"/>
      <c r="O2" s="8"/>
      <c r="P2" s="8"/>
      <c r="Q2" s="8"/>
      <c r="R2" s="8"/>
      <c r="S2" s="9"/>
      <c r="T2" s="8"/>
      <c r="U2" s="8"/>
      <c r="V2" s="8"/>
      <c r="W2" s="10"/>
      <c r="X2" s="8"/>
      <c r="Y2" s="8"/>
      <c r="Z2" s="8"/>
      <c r="AA2" s="10"/>
      <c r="AB2" s="8"/>
      <c r="AC2" s="8"/>
      <c r="AD2" s="8"/>
      <c r="AE2" s="10"/>
      <c r="AF2" s="8"/>
      <c r="AG2" s="8"/>
      <c r="AH2" s="8"/>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row>
    <row r="3" spans="1:63" ht="27.75" customHeight="1">
      <c r="A3" s="11" t="s">
        <v>59</v>
      </c>
      <c r="B3" s="11" t="s">
        <v>60</v>
      </c>
      <c r="C3" s="24" t="s">
        <v>61</v>
      </c>
      <c r="D3" s="12">
        <v>197</v>
      </c>
      <c r="E3" s="12">
        <v>199</v>
      </c>
      <c r="F3" s="12">
        <v>199</v>
      </c>
      <c r="G3" s="13">
        <v>199</v>
      </c>
      <c r="H3" s="12">
        <v>206</v>
      </c>
      <c r="I3" s="12">
        <v>204</v>
      </c>
      <c r="J3" s="12">
        <v>203</v>
      </c>
      <c r="K3" s="13">
        <v>203</v>
      </c>
      <c r="L3" s="12">
        <v>182</v>
      </c>
      <c r="M3" s="12">
        <v>178</v>
      </c>
      <c r="N3" s="12">
        <v>178</v>
      </c>
      <c r="O3" s="13">
        <v>177</v>
      </c>
      <c r="P3" s="12">
        <v>158</v>
      </c>
      <c r="Q3" s="12">
        <v>159</v>
      </c>
      <c r="R3" s="12">
        <v>161</v>
      </c>
      <c r="S3" s="13">
        <v>161</v>
      </c>
      <c r="T3" s="12">
        <v>174</v>
      </c>
      <c r="U3" s="12">
        <v>174</v>
      </c>
      <c r="V3" s="12">
        <v>174</v>
      </c>
      <c r="W3" s="13">
        <v>173</v>
      </c>
      <c r="X3" s="12" t="s">
        <v>62</v>
      </c>
      <c r="Y3" s="12">
        <v>166</v>
      </c>
      <c r="Z3" s="12" t="s">
        <v>63</v>
      </c>
      <c r="AA3" s="13">
        <v>167</v>
      </c>
      <c r="AB3" s="12">
        <v>163.99741462328026</v>
      </c>
      <c r="AC3" s="12">
        <v>163.87369381424733</v>
      </c>
      <c r="AD3" s="12">
        <v>164.39376317777359</v>
      </c>
      <c r="AE3" s="13">
        <v>164.93649865958423</v>
      </c>
      <c r="AF3" s="12">
        <v>173</v>
      </c>
      <c r="AG3" s="12">
        <v>173</v>
      </c>
      <c r="AH3" s="12">
        <v>174.76863657275405</v>
      </c>
      <c r="AI3" s="13">
        <v>176.26175516730657</v>
      </c>
      <c r="AJ3" s="12">
        <v>246</v>
      </c>
      <c r="AK3" s="12">
        <v>244.9</v>
      </c>
      <c r="AL3" s="12">
        <v>246</v>
      </c>
      <c r="AM3" s="13">
        <v>247</v>
      </c>
      <c r="AN3" s="12">
        <v>279.60000000000002</v>
      </c>
      <c r="AO3" s="12">
        <v>282.39999999999998</v>
      </c>
      <c r="AP3" s="12">
        <v>281.10000000000002</v>
      </c>
      <c r="AQ3" s="13">
        <v>281.24</v>
      </c>
      <c r="AR3" s="12">
        <v>247.42</v>
      </c>
      <c r="AS3" s="12">
        <v>253.27</v>
      </c>
      <c r="AT3" s="12">
        <v>262.34278327614885</v>
      </c>
      <c r="AU3" s="12">
        <v>266.7</v>
      </c>
      <c r="AV3" s="12">
        <v>443.37</v>
      </c>
      <c r="AW3" s="12">
        <v>457.8</v>
      </c>
      <c r="AX3" s="12">
        <v>497.53</v>
      </c>
      <c r="AY3" s="12">
        <v>505.39</v>
      </c>
      <c r="AZ3" s="12">
        <v>771.56226683749662</v>
      </c>
      <c r="BA3" s="12">
        <v>751.01383892083129</v>
      </c>
      <c r="BB3" s="12">
        <v>737</v>
      </c>
      <c r="BC3" s="12">
        <v>722.12</v>
      </c>
      <c r="BD3" s="12">
        <v>596</v>
      </c>
      <c r="BE3" s="12">
        <v>587</v>
      </c>
      <c r="BF3" s="12">
        <v>588</v>
      </c>
      <c r="BG3" s="12">
        <v>599</v>
      </c>
      <c r="BH3" s="12">
        <v>504</v>
      </c>
      <c r="BI3" s="12">
        <v>506</v>
      </c>
    </row>
    <row r="4" spans="1:63" ht="27.75" customHeight="1">
      <c r="A4" s="11" t="s">
        <v>64</v>
      </c>
      <c r="B4" s="11" t="s">
        <v>64</v>
      </c>
      <c r="C4" s="14" t="s">
        <v>65</v>
      </c>
      <c r="D4" s="12">
        <v>2136</v>
      </c>
      <c r="E4" s="12">
        <v>3986</v>
      </c>
      <c r="F4" s="12">
        <v>5865</v>
      </c>
      <c r="G4" s="13">
        <v>6801</v>
      </c>
      <c r="H4" s="12">
        <v>2673</v>
      </c>
      <c r="I4" s="12">
        <v>4799</v>
      </c>
      <c r="J4" s="12">
        <v>6934</v>
      </c>
      <c r="K4" s="13">
        <v>7310</v>
      </c>
      <c r="L4" s="12">
        <v>2115</v>
      </c>
      <c r="M4" s="12">
        <v>4245</v>
      </c>
      <c r="N4" s="12">
        <v>6336</v>
      </c>
      <c r="O4" s="13">
        <v>8190</v>
      </c>
      <c r="P4" s="12">
        <v>1688</v>
      </c>
      <c r="Q4" s="12">
        <v>5008</v>
      </c>
      <c r="R4" s="12">
        <v>6709</v>
      </c>
      <c r="S4" s="13">
        <v>8129</v>
      </c>
      <c r="T4" s="12">
        <v>2202</v>
      </c>
      <c r="U4" s="12">
        <v>4228</v>
      </c>
      <c r="V4" s="12">
        <v>6230</v>
      </c>
      <c r="W4" s="13">
        <v>8228</v>
      </c>
      <c r="X4" s="12">
        <v>1822</v>
      </c>
      <c r="Y4" s="12">
        <v>3143</v>
      </c>
      <c r="Z4" s="12">
        <v>4786</v>
      </c>
      <c r="AA4" s="13">
        <v>7376</v>
      </c>
      <c r="AB4" s="12">
        <v>1948</v>
      </c>
      <c r="AC4" s="12">
        <v>3445</v>
      </c>
      <c r="AD4" s="12">
        <v>6108</v>
      </c>
      <c r="AE4" s="13">
        <v>7650</v>
      </c>
      <c r="AF4" s="12">
        <v>2214</v>
      </c>
      <c r="AG4" s="12">
        <v>3703</v>
      </c>
      <c r="AH4" s="12">
        <v>5141</v>
      </c>
      <c r="AI4" s="13">
        <v>6364</v>
      </c>
      <c r="AJ4" s="12">
        <v>1798</v>
      </c>
      <c r="AK4" s="12">
        <v>4395</v>
      </c>
      <c r="AL4" s="12">
        <v>6072</v>
      </c>
      <c r="AM4" s="13">
        <v>7141</v>
      </c>
      <c r="AN4" s="12">
        <v>1770</v>
      </c>
      <c r="AO4" s="12">
        <v>2805</v>
      </c>
      <c r="AP4" s="12">
        <v>4351</v>
      </c>
      <c r="AQ4" s="13">
        <v>5966</v>
      </c>
      <c r="AR4" s="12">
        <v>2206</v>
      </c>
      <c r="AS4" s="12">
        <v>5254</v>
      </c>
      <c r="AT4" s="12">
        <v>7364</v>
      </c>
      <c r="AU4" s="12">
        <v>9535</v>
      </c>
      <c r="AV4" s="12">
        <v>2615</v>
      </c>
      <c r="AW4" s="12">
        <v>6392</v>
      </c>
      <c r="AX4" s="12">
        <v>8318</v>
      </c>
      <c r="AY4" s="12">
        <v>8657</v>
      </c>
      <c r="AZ4" s="12">
        <v>3427</v>
      </c>
      <c r="BA4" s="12">
        <v>5872</v>
      </c>
      <c r="BB4" s="12">
        <v>8330</v>
      </c>
      <c r="BC4" s="12">
        <v>10028</v>
      </c>
      <c r="BD4" s="12">
        <v>2536</v>
      </c>
      <c r="BE4" s="12">
        <v>5140</v>
      </c>
      <c r="BF4" s="12">
        <v>7598</v>
      </c>
      <c r="BG4" s="12">
        <v>12215</v>
      </c>
      <c r="BH4" s="248">
        <v>4310</v>
      </c>
      <c r="BI4" s="248">
        <v>7646</v>
      </c>
      <c r="BK4" s="228"/>
    </row>
    <row r="5" spans="1:63" ht="27.75" customHeight="1">
      <c r="A5" s="11" t="s">
        <v>66</v>
      </c>
      <c r="B5" s="11" t="s">
        <v>67</v>
      </c>
      <c r="C5" s="14" t="s">
        <v>68</v>
      </c>
      <c r="D5" s="15">
        <v>0.64</v>
      </c>
      <c r="E5" s="15">
        <v>1.19</v>
      </c>
      <c r="F5" s="15">
        <v>1.64</v>
      </c>
      <c r="G5" s="16">
        <v>2.62</v>
      </c>
      <c r="H5" s="15">
        <v>0.88</v>
      </c>
      <c r="I5" s="15">
        <v>1.45</v>
      </c>
      <c r="J5" s="15">
        <v>2.12</v>
      </c>
      <c r="K5" s="16">
        <v>2.2000000000000002</v>
      </c>
      <c r="L5" s="15">
        <v>0.59</v>
      </c>
      <c r="M5" s="15">
        <v>1.17</v>
      </c>
      <c r="N5" s="15">
        <v>1.77</v>
      </c>
      <c r="O5" s="16">
        <v>2.11</v>
      </c>
      <c r="P5" s="15">
        <v>0.42</v>
      </c>
      <c r="Q5" s="15">
        <v>1.51</v>
      </c>
      <c r="R5" s="15">
        <v>1.71</v>
      </c>
      <c r="S5" s="16">
        <v>1.95</v>
      </c>
      <c r="T5" s="15">
        <v>0.59</v>
      </c>
      <c r="U5" s="15">
        <v>-2.71</v>
      </c>
      <c r="V5" s="15">
        <v>-2.15</v>
      </c>
      <c r="W5" s="16">
        <v>-1.62</v>
      </c>
      <c r="X5" s="15">
        <v>0.47</v>
      </c>
      <c r="Y5" s="15">
        <v>0.28999999999999998</v>
      </c>
      <c r="Z5" s="15">
        <v>0.64</v>
      </c>
      <c r="AA5" s="16">
        <v>1.37</v>
      </c>
      <c r="AB5" s="15">
        <v>0.52</v>
      </c>
      <c r="AC5" s="15">
        <v>0.8</v>
      </c>
      <c r="AD5" s="15">
        <v>1.58</v>
      </c>
      <c r="AE5" s="16">
        <v>1.39</v>
      </c>
      <c r="AF5" s="15">
        <v>0.5</v>
      </c>
      <c r="AG5" s="15">
        <v>0.69</v>
      </c>
      <c r="AH5" s="15">
        <v>0.91</v>
      </c>
      <c r="AI5" s="16">
        <v>0.8</v>
      </c>
      <c r="AJ5" s="15">
        <v>0.31</v>
      </c>
      <c r="AK5" s="15">
        <v>0.91</v>
      </c>
      <c r="AL5" s="15">
        <v>1.1599999999999999</v>
      </c>
      <c r="AM5" s="16">
        <v>-2.12</v>
      </c>
      <c r="AN5" s="15">
        <v>0.23</v>
      </c>
      <c r="AO5" s="15">
        <v>-0.37</v>
      </c>
      <c r="AP5" s="15">
        <v>-0.22</v>
      </c>
      <c r="AQ5" s="16">
        <v>0.06</v>
      </c>
      <c r="AR5" s="15">
        <v>0.43214083184753682</v>
      </c>
      <c r="AS5" s="15">
        <v>1.4386866802844975</v>
      </c>
      <c r="AT5" s="15">
        <v>1.74</v>
      </c>
      <c r="AU5" s="15">
        <v>2.1243358714089311</v>
      </c>
      <c r="AV5" s="15">
        <v>0.54659397295567158</v>
      </c>
      <c r="AW5" s="15">
        <v>1.6322614179694175</v>
      </c>
      <c r="AX5" s="15">
        <v>1.8846216557071125</v>
      </c>
      <c r="AY5" s="15">
        <v>1.5624482430357323</v>
      </c>
      <c r="AZ5" s="15">
        <v>0.76836921861673724</v>
      </c>
      <c r="BA5" s="15">
        <v>0.9252520289143541</v>
      </c>
      <c r="BB5" s="15">
        <v>1.3499944102030725</v>
      </c>
      <c r="BC5" s="15">
        <v>-2.23</v>
      </c>
      <c r="BD5" s="15">
        <v>0.39800099316980647</v>
      </c>
      <c r="BE5" s="15">
        <v>0.89940202039940587</v>
      </c>
      <c r="BF5" s="15">
        <v>1.2238641962422043</v>
      </c>
      <c r="BG5" s="15">
        <v>-1.4097168436686427</v>
      </c>
      <c r="BH5" s="250">
        <v>1.0767865615881886</v>
      </c>
      <c r="BI5" s="250">
        <v>-3.2045096762496175</v>
      </c>
      <c r="BK5" s="228"/>
    </row>
    <row r="6" spans="1:63" ht="27.75" customHeight="1">
      <c r="A6" s="11" t="s">
        <v>69</v>
      </c>
      <c r="B6" s="11" t="s">
        <v>70</v>
      </c>
      <c r="C6" s="14" t="s">
        <v>65</v>
      </c>
      <c r="D6" s="12">
        <v>620</v>
      </c>
      <c r="E6" s="12">
        <v>1611</v>
      </c>
      <c r="F6" s="12">
        <v>2701</v>
      </c>
      <c r="G6" s="13">
        <v>4314</v>
      </c>
      <c r="H6" s="12">
        <v>737</v>
      </c>
      <c r="I6" s="12">
        <v>1815</v>
      </c>
      <c r="J6" s="12">
        <v>3202</v>
      </c>
      <c r="K6" s="13">
        <v>4823</v>
      </c>
      <c r="L6" s="12">
        <v>795</v>
      </c>
      <c r="M6" s="12">
        <v>1660</v>
      </c>
      <c r="N6" s="12">
        <v>2827</v>
      </c>
      <c r="O6" s="13">
        <v>4357</v>
      </c>
      <c r="P6" s="12">
        <v>1001</v>
      </c>
      <c r="Q6" s="12">
        <v>2232</v>
      </c>
      <c r="R6" s="12">
        <v>3859</v>
      </c>
      <c r="S6" s="13">
        <v>6349</v>
      </c>
      <c r="T6" s="12">
        <v>1393</v>
      </c>
      <c r="U6" s="12">
        <v>3332</v>
      </c>
      <c r="V6" s="12">
        <v>5837</v>
      </c>
      <c r="W6" s="13">
        <v>9450</v>
      </c>
      <c r="X6" s="12">
        <v>1841</v>
      </c>
      <c r="Y6" s="12">
        <v>3690</v>
      </c>
      <c r="Z6" s="12">
        <v>5597</v>
      </c>
      <c r="AA6" s="13">
        <v>8152</v>
      </c>
      <c r="AB6" s="12">
        <v>1088</v>
      </c>
      <c r="AC6" s="12">
        <v>2595</v>
      </c>
      <c r="AD6" s="12">
        <v>4193</v>
      </c>
      <c r="AE6" s="13">
        <v>6751</v>
      </c>
      <c r="AF6" s="12">
        <v>855</v>
      </c>
      <c r="AG6" s="12">
        <v>2244</v>
      </c>
      <c r="AH6" s="12">
        <v>3759</v>
      </c>
      <c r="AI6" s="13">
        <v>6856</v>
      </c>
      <c r="AJ6" s="12">
        <v>1008</v>
      </c>
      <c r="AK6" s="12">
        <v>2543</v>
      </c>
      <c r="AL6" s="12">
        <v>4468</v>
      </c>
      <c r="AM6" s="13">
        <v>7009</v>
      </c>
      <c r="AN6" s="12">
        <v>957</v>
      </c>
      <c r="AO6" s="12">
        <v>2504</v>
      </c>
      <c r="AP6" s="195">
        <v>3768</v>
      </c>
      <c r="AQ6" s="208">
        <v>5495</v>
      </c>
      <c r="AR6" s="207">
        <v>839</v>
      </c>
      <c r="AS6" s="12">
        <v>2247</v>
      </c>
      <c r="AT6" s="207">
        <v>3069</v>
      </c>
      <c r="AU6" s="210">
        <f>4682-20</f>
        <v>4662</v>
      </c>
      <c r="AV6" s="207">
        <v>895</v>
      </c>
      <c r="AW6" s="207">
        <v>1844</v>
      </c>
      <c r="AX6" s="207">
        <v>3834</v>
      </c>
      <c r="AY6" s="207">
        <v>7053</v>
      </c>
      <c r="AZ6" s="207">
        <v>1557</v>
      </c>
      <c r="BA6" s="207">
        <v>3953</v>
      </c>
      <c r="BB6" s="207">
        <v>6635</v>
      </c>
      <c r="BC6" s="207">
        <v>10088</v>
      </c>
      <c r="BD6" s="207">
        <v>2066</v>
      </c>
      <c r="BE6" s="207">
        <v>4645</v>
      </c>
      <c r="BF6" s="207">
        <v>7225</v>
      </c>
      <c r="BG6" s="207">
        <v>10689</v>
      </c>
      <c r="BH6" s="251">
        <v>1716</v>
      </c>
      <c r="BI6" s="251">
        <v>4914</v>
      </c>
      <c r="BK6" s="228"/>
    </row>
    <row r="7" spans="1:63" ht="33.75" customHeight="1">
      <c r="A7" s="11" t="s">
        <v>71</v>
      </c>
      <c r="B7" s="11" t="s">
        <v>72</v>
      </c>
      <c r="C7" s="14" t="s">
        <v>65</v>
      </c>
      <c r="D7" s="17"/>
      <c r="E7" s="17"/>
      <c r="F7" s="17"/>
      <c r="G7" s="13">
        <v>-4129</v>
      </c>
      <c r="H7" s="12">
        <v>-5163</v>
      </c>
      <c r="I7" s="12">
        <v>-6183</v>
      </c>
      <c r="J7" s="12">
        <v>-2812</v>
      </c>
      <c r="K7" s="13">
        <v>-2512</v>
      </c>
      <c r="L7" s="12">
        <v>-2530</v>
      </c>
      <c r="M7" s="12">
        <v>-2922</v>
      </c>
      <c r="N7" s="12">
        <v>-2812</v>
      </c>
      <c r="O7" s="13">
        <v>-3031</v>
      </c>
      <c r="P7" s="12">
        <v>-2386</v>
      </c>
      <c r="Q7" s="12">
        <v>-1921</v>
      </c>
      <c r="R7" s="12">
        <v>-1020</v>
      </c>
      <c r="S7" s="13">
        <v>-1018</v>
      </c>
      <c r="T7" s="12">
        <v>303</v>
      </c>
      <c r="U7" s="12">
        <v>463</v>
      </c>
      <c r="V7" s="12">
        <v>101</v>
      </c>
      <c r="W7" s="13">
        <v>2637</v>
      </c>
      <c r="X7" s="12">
        <v>4171</v>
      </c>
      <c r="Y7" s="12">
        <v>4447</v>
      </c>
      <c r="Z7" s="12">
        <v>4191</v>
      </c>
      <c r="AA7" s="13">
        <v>5117</v>
      </c>
      <c r="AB7" s="12">
        <v>5214</v>
      </c>
      <c r="AC7" s="12">
        <v>4718.0651058224794</v>
      </c>
      <c r="AD7" s="12">
        <v>4277</v>
      </c>
      <c r="AE7" s="13">
        <v>7579</v>
      </c>
      <c r="AF7" s="12">
        <v>7740</v>
      </c>
      <c r="AG7" s="12">
        <v>8209</v>
      </c>
      <c r="AH7" s="12">
        <v>9622</v>
      </c>
      <c r="AI7" s="13">
        <v>9600</v>
      </c>
      <c r="AJ7" s="12">
        <v>11893</v>
      </c>
      <c r="AK7" s="12">
        <v>10948</v>
      </c>
      <c r="AL7" s="12">
        <v>11703</v>
      </c>
      <c r="AM7" s="13">
        <v>11415</v>
      </c>
      <c r="AN7" s="196">
        <v>13686</v>
      </c>
      <c r="AO7" s="209">
        <v>9492</v>
      </c>
      <c r="AP7" s="196">
        <v>8183</v>
      </c>
      <c r="AQ7" s="211">
        <v>7267</v>
      </c>
      <c r="AR7" s="206">
        <v>8707</v>
      </c>
      <c r="AS7" s="206">
        <v>5948</v>
      </c>
      <c r="AT7" s="206">
        <v>2578</v>
      </c>
      <c r="AU7" s="206">
        <v>4228</v>
      </c>
      <c r="AV7" s="206">
        <v>4194</v>
      </c>
      <c r="AW7" s="206">
        <v>-583</v>
      </c>
      <c r="AX7" s="213">
        <v>-1837</v>
      </c>
      <c r="AY7" s="213">
        <v>-2656</v>
      </c>
      <c r="AZ7" s="206">
        <v>5942</v>
      </c>
      <c r="BA7" s="206">
        <v>7627</v>
      </c>
      <c r="BB7" s="206">
        <v>1590</v>
      </c>
      <c r="BC7" s="254">
        <v>9664</v>
      </c>
      <c r="BD7" s="254">
        <v>14216</v>
      </c>
      <c r="BE7" s="254">
        <v>8546</v>
      </c>
      <c r="BF7" s="254">
        <v>2961</v>
      </c>
      <c r="BG7" s="254">
        <v>9531</v>
      </c>
      <c r="BH7" s="254">
        <v>6604</v>
      </c>
      <c r="BI7" s="254">
        <v>-992</v>
      </c>
      <c r="BK7" s="258" t="s">
        <v>333</v>
      </c>
    </row>
    <row r="8" spans="1:63" ht="27.75" customHeight="1">
      <c r="A8" s="11" t="s">
        <v>73</v>
      </c>
      <c r="B8" s="11" t="s">
        <v>74</v>
      </c>
      <c r="C8" s="14" t="s">
        <v>65</v>
      </c>
      <c r="D8" s="12">
        <v>2231</v>
      </c>
      <c r="E8" s="12">
        <v>2571</v>
      </c>
      <c r="F8" s="12">
        <v>3134</v>
      </c>
      <c r="G8" s="13">
        <v>3944</v>
      </c>
      <c r="H8" s="12">
        <v>5473</v>
      </c>
      <c r="I8" s="12">
        <v>2730</v>
      </c>
      <c r="J8" s="12">
        <v>3126</v>
      </c>
      <c r="K8" s="13">
        <v>4079</v>
      </c>
      <c r="L8" s="12">
        <v>5225</v>
      </c>
      <c r="M8" s="12">
        <v>4968</v>
      </c>
      <c r="N8" s="12">
        <v>5256</v>
      </c>
      <c r="O8" s="13">
        <v>5223</v>
      </c>
      <c r="P8" s="12">
        <v>5179</v>
      </c>
      <c r="Q8" s="12">
        <v>7168</v>
      </c>
      <c r="R8" s="12">
        <v>7489</v>
      </c>
      <c r="S8" s="13">
        <v>6721</v>
      </c>
      <c r="T8" s="12">
        <v>7121</v>
      </c>
      <c r="U8" s="12">
        <v>5462</v>
      </c>
      <c r="V8" s="12">
        <v>4881</v>
      </c>
      <c r="W8" s="13">
        <v>4126</v>
      </c>
      <c r="X8" s="12">
        <v>4121</v>
      </c>
      <c r="Y8" s="12">
        <v>3036</v>
      </c>
      <c r="Z8" s="12">
        <v>6118</v>
      </c>
      <c r="AA8" s="13">
        <v>4533</v>
      </c>
      <c r="AB8" s="12">
        <v>5342</v>
      </c>
      <c r="AC8" s="12">
        <v>5336</v>
      </c>
      <c r="AD8" s="12">
        <v>6323</v>
      </c>
      <c r="AE8" s="13">
        <v>524</v>
      </c>
      <c r="AF8" s="12">
        <v>1471</v>
      </c>
      <c r="AG8" s="12">
        <v>-254</v>
      </c>
      <c r="AH8" s="12">
        <v>-694</v>
      </c>
      <c r="AI8" s="13">
        <v>-3395</v>
      </c>
      <c r="AJ8" s="12">
        <v>-2829</v>
      </c>
      <c r="AK8" s="12">
        <v>2606</v>
      </c>
      <c r="AL8" s="12">
        <v>2341</v>
      </c>
      <c r="AM8" s="13">
        <v>767</v>
      </c>
      <c r="AN8" s="12">
        <f>15981-14766</f>
        <v>1215</v>
      </c>
      <c r="AO8" s="12">
        <v>1157</v>
      </c>
      <c r="AP8" s="12">
        <v>374</v>
      </c>
      <c r="AQ8" s="13">
        <v>71</v>
      </c>
      <c r="AR8" s="12">
        <v>783</v>
      </c>
      <c r="AS8" s="12">
        <v>1360</v>
      </c>
      <c r="AT8" s="12">
        <v>2130</v>
      </c>
      <c r="AU8" s="12">
        <v>890</v>
      </c>
      <c r="AV8" s="12">
        <v>1725</v>
      </c>
      <c r="AW8" s="12">
        <v>5076</v>
      </c>
      <c r="AX8" s="12">
        <v>4435</v>
      </c>
      <c r="AY8" s="12">
        <v>-1250</v>
      </c>
      <c r="AZ8" s="12">
        <v>3008</v>
      </c>
      <c r="BA8" s="12">
        <v>-2548</v>
      </c>
      <c r="BB8" s="12">
        <v>-5275</v>
      </c>
      <c r="BC8" s="12">
        <v>-7107</v>
      </c>
      <c r="BD8" s="12">
        <v>-6598</v>
      </c>
      <c r="BE8" s="12">
        <v>-8023</v>
      </c>
      <c r="BF8" s="12">
        <v>-8392</v>
      </c>
      <c r="BG8" s="12">
        <v>-7024</v>
      </c>
      <c r="BH8" s="248">
        <v>-5312</v>
      </c>
      <c r="BI8" s="248">
        <v>-2099</v>
      </c>
      <c r="BK8" s="228"/>
    </row>
    <row r="9" spans="1:63" ht="27.75" customHeight="1">
      <c r="A9" s="18" t="s">
        <v>75</v>
      </c>
      <c r="B9" s="18" t="s">
        <v>76</v>
      </c>
      <c r="C9" s="19" t="s">
        <v>65</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K9" s="228"/>
    </row>
    <row r="10" spans="1:63" ht="27.75" customHeight="1">
      <c r="A10" s="21" t="s">
        <v>77</v>
      </c>
      <c r="B10" s="21" t="s">
        <v>78</v>
      </c>
      <c r="C10" s="14" t="s">
        <v>65</v>
      </c>
      <c r="D10" s="12">
        <v>7269</v>
      </c>
      <c r="E10" s="12">
        <v>13915</v>
      </c>
      <c r="F10" s="12">
        <v>20861</v>
      </c>
      <c r="G10" s="13">
        <v>28111</v>
      </c>
      <c r="H10" s="12">
        <v>7908</v>
      </c>
      <c r="I10" s="12">
        <v>14914</v>
      </c>
      <c r="J10" s="12">
        <v>21848</v>
      </c>
      <c r="K10" s="13">
        <v>30481</v>
      </c>
      <c r="L10" s="12">
        <v>7792</v>
      </c>
      <c r="M10" s="12">
        <v>15101</v>
      </c>
      <c r="N10" s="12">
        <v>22582</v>
      </c>
      <c r="O10" s="13">
        <v>30149</v>
      </c>
      <c r="P10" s="12">
        <v>6931</v>
      </c>
      <c r="Q10" s="12">
        <v>14211</v>
      </c>
      <c r="R10" s="12">
        <v>20862</v>
      </c>
      <c r="S10" s="13">
        <v>28143</v>
      </c>
      <c r="T10" s="12">
        <v>7553</v>
      </c>
      <c r="U10" s="12">
        <v>14245</v>
      </c>
      <c r="V10" s="12">
        <v>21160</v>
      </c>
      <c r="W10" s="13">
        <v>28542</v>
      </c>
      <c r="X10" s="12">
        <v>7133</v>
      </c>
      <c r="Y10" s="12">
        <v>13666</v>
      </c>
      <c r="Z10" s="12">
        <v>20563</v>
      </c>
      <c r="AA10" s="13">
        <v>28092</v>
      </c>
      <c r="AB10" s="12">
        <v>5741</v>
      </c>
      <c r="AC10" s="12">
        <v>10620</v>
      </c>
      <c r="AD10" s="12">
        <v>16693</v>
      </c>
      <c r="AE10" s="13">
        <v>23100</v>
      </c>
      <c r="AF10" s="12">
        <v>7137</v>
      </c>
      <c r="AG10" s="12">
        <v>12871</v>
      </c>
      <c r="AH10" s="12">
        <v>18962</v>
      </c>
      <c r="AI10" s="13">
        <v>25946</v>
      </c>
      <c r="AJ10" s="12">
        <v>9561</v>
      </c>
      <c r="AK10" s="12">
        <v>18236</v>
      </c>
      <c r="AL10" s="12">
        <v>27932</v>
      </c>
      <c r="AM10" s="13">
        <v>37627</v>
      </c>
      <c r="AN10" s="12">
        <v>12591</v>
      </c>
      <c r="AO10" s="12">
        <v>22776</v>
      </c>
      <c r="AP10" s="12">
        <v>33096</v>
      </c>
      <c r="AQ10" s="13">
        <v>45766</v>
      </c>
      <c r="AR10" s="12">
        <v>11942</v>
      </c>
      <c r="AS10" s="12">
        <f>21908+42</f>
        <v>21950</v>
      </c>
      <c r="AT10" s="12">
        <v>32892</v>
      </c>
      <c r="AU10" s="12">
        <f>52730+42</f>
        <v>52772</v>
      </c>
      <c r="AV10" s="12">
        <v>16897</v>
      </c>
      <c r="AW10" s="12">
        <v>32625</v>
      </c>
      <c r="AX10" s="12">
        <v>51980</v>
      </c>
      <c r="AY10" s="12">
        <v>73435</v>
      </c>
      <c r="AZ10" s="12">
        <v>27208</v>
      </c>
      <c r="BA10" s="12">
        <v>49560</v>
      </c>
      <c r="BB10" s="12">
        <v>71075</v>
      </c>
      <c r="BC10" s="12">
        <v>95964</v>
      </c>
      <c r="BD10" s="12">
        <v>16841</v>
      </c>
      <c r="BE10" s="12">
        <v>31294</v>
      </c>
      <c r="BF10" s="12">
        <v>46856</v>
      </c>
      <c r="BG10" s="12">
        <v>64483</v>
      </c>
      <c r="BH10" s="248">
        <v>17167</v>
      </c>
      <c r="BI10" s="248">
        <v>30971</v>
      </c>
      <c r="BK10" s="228"/>
    </row>
    <row r="11" spans="1:63" ht="27.75" customHeight="1">
      <c r="A11" s="22" t="s">
        <v>79</v>
      </c>
      <c r="B11" s="11" t="s">
        <v>80</v>
      </c>
      <c r="C11" s="14" t="s">
        <v>65</v>
      </c>
      <c r="D11" s="12">
        <v>4843</v>
      </c>
      <c r="E11" s="12">
        <v>9509</v>
      </c>
      <c r="F11" s="12">
        <v>14421</v>
      </c>
      <c r="G11" s="13">
        <v>19714</v>
      </c>
      <c r="H11" s="12">
        <v>5567</v>
      </c>
      <c r="I11" s="12">
        <v>10576</v>
      </c>
      <c r="J11" s="12">
        <v>15573</v>
      </c>
      <c r="K11" s="13">
        <v>20987</v>
      </c>
      <c r="L11" s="12">
        <v>5508</v>
      </c>
      <c r="M11" s="12">
        <v>10723</v>
      </c>
      <c r="N11" s="12">
        <v>16211</v>
      </c>
      <c r="O11" s="13">
        <v>21810</v>
      </c>
      <c r="P11" s="12">
        <v>4526</v>
      </c>
      <c r="Q11" s="12">
        <v>8876</v>
      </c>
      <c r="R11" s="12">
        <v>13413</v>
      </c>
      <c r="S11" s="13">
        <v>18260</v>
      </c>
      <c r="T11" s="12">
        <v>4988</v>
      </c>
      <c r="U11" s="12">
        <v>9528</v>
      </c>
      <c r="V11" s="12">
        <v>14372</v>
      </c>
      <c r="W11" s="13">
        <v>19246</v>
      </c>
      <c r="X11" s="12">
        <v>4678</v>
      </c>
      <c r="Y11" s="12">
        <v>9286</v>
      </c>
      <c r="Z11" s="12">
        <v>14133</v>
      </c>
      <c r="AA11" s="13">
        <v>19172</v>
      </c>
      <c r="AB11" s="12">
        <v>3221</v>
      </c>
      <c r="AC11" s="12">
        <v>6035</v>
      </c>
      <c r="AD11" s="12">
        <v>8945</v>
      </c>
      <c r="AE11" s="13">
        <v>12433</v>
      </c>
      <c r="AF11" s="12">
        <v>3802</v>
      </c>
      <c r="AG11" s="12">
        <v>7367</v>
      </c>
      <c r="AH11" s="12">
        <v>11229</v>
      </c>
      <c r="AI11" s="13">
        <v>15439</v>
      </c>
      <c r="AJ11" s="12">
        <v>6656</v>
      </c>
      <c r="AK11" s="12">
        <v>12040</v>
      </c>
      <c r="AL11" s="12">
        <v>18924</v>
      </c>
      <c r="AM11" s="13">
        <v>25992</v>
      </c>
      <c r="AN11" s="12">
        <v>8079</v>
      </c>
      <c r="AO11" s="12">
        <v>15625</v>
      </c>
      <c r="AP11" s="12">
        <v>23586</v>
      </c>
      <c r="AQ11" s="13">
        <v>31875</v>
      </c>
      <c r="AR11" s="12">
        <f>7181+42</f>
        <v>7223</v>
      </c>
      <c r="AS11" s="12">
        <f>14117+42</f>
        <v>14159</v>
      </c>
      <c r="AT11" s="12">
        <v>22145</v>
      </c>
      <c r="AU11" s="12">
        <f>30827+1</f>
        <v>30828</v>
      </c>
      <c r="AV11" s="12">
        <v>12550</v>
      </c>
      <c r="AW11" s="12">
        <v>24633</v>
      </c>
      <c r="AX11" s="12">
        <v>39871</v>
      </c>
      <c r="AY11" s="12">
        <v>53917</v>
      </c>
      <c r="AZ11" s="12">
        <v>17079</v>
      </c>
      <c r="BA11" s="12">
        <v>31877</v>
      </c>
      <c r="BB11" s="12">
        <v>46549</v>
      </c>
      <c r="BC11" s="12">
        <v>61885</v>
      </c>
      <c r="BD11" s="12">
        <v>9274</v>
      </c>
      <c r="BE11" s="12">
        <v>17865</v>
      </c>
      <c r="BF11" s="12">
        <v>27238</v>
      </c>
      <c r="BG11" s="12">
        <v>37026</v>
      </c>
      <c r="BH11" s="248">
        <v>9280</v>
      </c>
      <c r="BI11" s="248">
        <v>16696</v>
      </c>
      <c r="BK11" s="228"/>
    </row>
    <row r="12" spans="1:63" ht="27.75" customHeight="1">
      <c r="A12" s="21" t="s">
        <v>81</v>
      </c>
      <c r="B12" s="21" t="s">
        <v>82</v>
      </c>
      <c r="C12" s="14" t="s">
        <v>65</v>
      </c>
      <c r="D12" s="12">
        <v>1477</v>
      </c>
      <c r="E12" s="12">
        <v>2661</v>
      </c>
      <c r="F12" s="12">
        <v>3890</v>
      </c>
      <c r="G12" s="13">
        <v>4090</v>
      </c>
      <c r="H12" s="12">
        <v>1959</v>
      </c>
      <c r="I12" s="12">
        <v>3365</v>
      </c>
      <c r="J12" s="12">
        <v>4766</v>
      </c>
      <c r="K12" s="13">
        <v>4378</v>
      </c>
      <c r="L12" s="12">
        <v>1381</v>
      </c>
      <c r="M12" s="12">
        <v>2768</v>
      </c>
      <c r="N12" s="12">
        <v>4100</v>
      </c>
      <c r="O12" s="13">
        <v>4848</v>
      </c>
      <c r="P12" s="12">
        <v>978</v>
      </c>
      <c r="Q12" s="12">
        <v>3526</v>
      </c>
      <c r="R12" s="12">
        <v>4463</v>
      </c>
      <c r="S12" s="13">
        <v>5096</v>
      </c>
      <c r="T12" s="12">
        <v>1416</v>
      </c>
      <c r="U12" s="12">
        <v>-6174</v>
      </c>
      <c r="V12" s="12">
        <v>-4862</v>
      </c>
      <c r="W12" s="13">
        <v>-3589</v>
      </c>
      <c r="X12" s="12">
        <v>1123</v>
      </c>
      <c r="Y12" s="12">
        <v>952</v>
      </c>
      <c r="Z12" s="12">
        <v>1847</v>
      </c>
      <c r="AA12" s="13">
        <v>3512</v>
      </c>
      <c r="AB12" s="12">
        <v>1201</v>
      </c>
      <c r="AC12" s="12">
        <v>1932</v>
      </c>
      <c r="AD12" s="12">
        <v>3815</v>
      </c>
      <c r="AE12" s="13">
        <v>3552</v>
      </c>
      <c r="AF12" s="12">
        <v>1315</v>
      </c>
      <c r="AG12" s="12">
        <v>1859</v>
      </c>
      <c r="AH12" s="12">
        <v>2363</v>
      </c>
      <c r="AI12" s="13">
        <v>2471</v>
      </c>
      <c r="AJ12" s="12">
        <v>859</v>
      </c>
      <c r="AK12" s="12">
        <v>2446</v>
      </c>
      <c r="AL12" s="12">
        <v>3067</v>
      </c>
      <c r="AM12" s="13">
        <v>-4175</v>
      </c>
      <c r="AN12" s="12">
        <v>773</v>
      </c>
      <c r="AO12" s="12">
        <v>271</v>
      </c>
      <c r="AP12" s="12">
        <v>740</v>
      </c>
      <c r="AQ12" s="13">
        <v>1408</v>
      </c>
      <c r="AR12" s="12">
        <v>1164</v>
      </c>
      <c r="AS12" s="12">
        <v>3158</v>
      </c>
      <c r="AT12" s="12">
        <v>4130</v>
      </c>
      <c r="AU12" s="12">
        <v>5123</v>
      </c>
      <c r="AV12" s="12">
        <v>1550</v>
      </c>
      <c r="AW12" s="12">
        <v>4254</v>
      </c>
      <c r="AX12" s="12">
        <v>5059</v>
      </c>
      <c r="AY12" s="12">
        <v>4299</v>
      </c>
      <c r="AZ12" s="12">
        <v>2343</v>
      </c>
      <c r="BA12" s="12">
        <v>3549</v>
      </c>
      <c r="BB12" s="12">
        <v>4755</v>
      </c>
      <c r="BC12" s="12">
        <v>-3431</v>
      </c>
      <c r="BD12" s="12">
        <v>1408</v>
      </c>
      <c r="BE12" s="12">
        <v>2859</v>
      </c>
      <c r="BF12" s="12">
        <v>4156</v>
      </c>
      <c r="BG12" s="12">
        <v>-65</v>
      </c>
      <c r="BH12" s="248">
        <v>3260</v>
      </c>
      <c r="BI12" s="248">
        <v>-3522</v>
      </c>
      <c r="BK12" s="228"/>
    </row>
    <row r="13" spans="1:63" ht="27.75" customHeight="1">
      <c r="A13" s="21" t="s">
        <v>83</v>
      </c>
      <c r="B13" s="21" t="s">
        <v>84</v>
      </c>
      <c r="C13" s="14" t="s">
        <v>65</v>
      </c>
      <c r="D13" s="12">
        <v>1227</v>
      </c>
      <c r="E13" s="12">
        <v>2260</v>
      </c>
      <c r="F13" s="12">
        <v>3136</v>
      </c>
      <c r="G13" s="13">
        <v>4929</v>
      </c>
      <c r="H13" s="12">
        <v>1658</v>
      </c>
      <c r="I13" s="12">
        <v>2737</v>
      </c>
      <c r="J13" s="12">
        <v>4002</v>
      </c>
      <c r="K13" s="13">
        <v>3644</v>
      </c>
      <c r="L13" s="12">
        <v>1099</v>
      </c>
      <c r="M13" s="12">
        <v>2202</v>
      </c>
      <c r="N13" s="12">
        <v>3324</v>
      </c>
      <c r="O13" s="13">
        <v>3971</v>
      </c>
      <c r="P13" s="12">
        <v>793</v>
      </c>
      <c r="Q13" s="12">
        <v>2836</v>
      </c>
      <c r="R13" s="12">
        <v>3217</v>
      </c>
      <c r="S13" s="13">
        <v>3657</v>
      </c>
      <c r="T13" s="12">
        <v>1098</v>
      </c>
      <c r="U13" s="12">
        <v>-5059</v>
      </c>
      <c r="V13" s="12">
        <v>-4030</v>
      </c>
      <c r="W13" s="13">
        <v>-3037</v>
      </c>
      <c r="X13" s="12">
        <v>869</v>
      </c>
      <c r="Y13" s="12">
        <v>543</v>
      </c>
      <c r="Z13" s="12">
        <v>1199</v>
      </c>
      <c r="AA13" s="13">
        <v>2566</v>
      </c>
      <c r="AB13" s="12">
        <v>963</v>
      </c>
      <c r="AC13" s="12">
        <v>1495</v>
      </c>
      <c r="AD13" s="12">
        <v>2957</v>
      </c>
      <c r="AE13" s="13">
        <v>2605</v>
      </c>
      <c r="AF13" s="12">
        <v>986</v>
      </c>
      <c r="AG13" s="12">
        <v>1296</v>
      </c>
      <c r="AH13" s="12">
        <v>1699</v>
      </c>
      <c r="AI13" s="13">
        <v>1511</v>
      </c>
      <c r="AJ13" s="12">
        <v>612</v>
      </c>
      <c r="AK13" s="12">
        <v>1765</v>
      </c>
      <c r="AL13" s="12">
        <v>2192</v>
      </c>
      <c r="AM13" s="13">
        <v>-3928</v>
      </c>
      <c r="AN13" s="12">
        <v>485</v>
      </c>
      <c r="AO13" s="12">
        <v>-637</v>
      </c>
      <c r="AP13" s="12">
        <v>-377</v>
      </c>
      <c r="AQ13" s="13">
        <v>148</v>
      </c>
      <c r="AR13" s="12">
        <v>835</v>
      </c>
      <c r="AS13" s="12">
        <v>2719</v>
      </c>
      <c r="AT13" s="12">
        <v>3264</v>
      </c>
      <c r="AU13" s="12">
        <v>3945</v>
      </c>
      <c r="AV13" s="12">
        <v>1062</v>
      </c>
      <c r="AW13" s="12">
        <v>3305</v>
      </c>
      <c r="AX13" s="12">
        <v>3926</v>
      </c>
      <c r="AY13" s="12">
        <v>3390</v>
      </c>
      <c r="AZ13" s="12">
        <v>1811</v>
      </c>
      <c r="BA13" s="12">
        <v>2171</v>
      </c>
      <c r="BB13" s="12">
        <v>3121</v>
      </c>
      <c r="BC13" s="12">
        <v>-4902</v>
      </c>
      <c r="BD13" s="12">
        <v>951</v>
      </c>
      <c r="BE13" s="12">
        <v>2089</v>
      </c>
      <c r="BF13" s="12">
        <v>2811</v>
      </c>
      <c r="BG13" s="12">
        <v>-3088</v>
      </c>
      <c r="BH13" s="248">
        <v>2472</v>
      </c>
      <c r="BI13" s="248">
        <v>-7123</v>
      </c>
      <c r="BK13" s="228"/>
    </row>
    <row r="14" spans="1:63" ht="27.75" customHeight="1">
      <c r="A14" s="18" t="s">
        <v>85</v>
      </c>
      <c r="B14" s="18" t="s">
        <v>86</v>
      </c>
      <c r="C14" s="23"/>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row>
    <row r="15" spans="1:63" ht="27.75" customHeight="1">
      <c r="A15" s="11" t="s">
        <v>87</v>
      </c>
      <c r="B15" s="11" t="s">
        <v>88</v>
      </c>
      <c r="C15" s="14" t="s">
        <v>65</v>
      </c>
      <c r="D15" s="12">
        <v>171</v>
      </c>
      <c r="E15" s="12">
        <v>303</v>
      </c>
      <c r="F15" s="12">
        <v>495</v>
      </c>
      <c r="G15" s="13">
        <v>440</v>
      </c>
      <c r="H15" s="12">
        <v>56</v>
      </c>
      <c r="I15" s="12">
        <v>107</v>
      </c>
      <c r="J15" s="12">
        <v>144</v>
      </c>
      <c r="K15" s="13">
        <v>1327</v>
      </c>
      <c r="L15" s="12">
        <v>201</v>
      </c>
      <c r="M15" s="12">
        <v>370</v>
      </c>
      <c r="N15" s="12">
        <v>532</v>
      </c>
      <c r="O15" s="13">
        <v>301</v>
      </c>
      <c r="P15" s="12">
        <v>131</v>
      </c>
      <c r="Q15" s="12">
        <v>1162</v>
      </c>
      <c r="R15" s="12">
        <v>1354</v>
      </c>
      <c r="S15" s="13">
        <v>1539</v>
      </c>
      <c r="T15" s="12">
        <v>162</v>
      </c>
      <c r="U15" s="12">
        <v>301</v>
      </c>
      <c r="V15" s="12">
        <v>443</v>
      </c>
      <c r="W15" s="13">
        <v>546</v>
      </c>
      <c r="X15" s="12">
        <v>130</v>
      </c>
      <c r="Y15" s="12">
        <v>253</v>
      </c>
      <c r="Z15" s="12">
        <v>384</v>
      </c>
      <c r="AA15" s="13">
        <v>520</v>
      </c>
      <c r="AB15" s="12">
        <v>0</v>
      </c>
      <c r="AC15" s="12">
        <v>0</v>
      </c>
      <c r="AD15" s="12">
        <v>1211</v>
      </c>
      <c r="AE15" s="13">
        <v>1215</v>
      </c>
      <c r="AF15" s="12">
        <v>14</v>
      </c>
      <c r="AG15" s="12">
        <v>-83</v>
      </c>
      <c r="AH15" s="12">
        <v>-82</v>
      </c>
      <c r="AI15" s="13">
        <v>-120</v>
      </c>
      <c r="AJ15" s="12">
        <v>1</v>
      </c>
      <c r="AK15" s="12">
        <v>-15</v>
      </c>
      <c r="AL15" s="12">
        <v>-14</v>
      </c>
      <c r="AM15" s="13">
        <v>-8</v>
      </c>
      <c r="AN15" s="12">
        <v>3</v>
      </c>
      <c r="AO15" s="12">
        <v>41</v>
      </c>
      <c r="AP15" s="12">
        <v>41</v>
      </c>
      <c r="AQ15" s="13">
        <v>31</v>
      </c>
      <c r="AR15" s="12" t="s">
        <v>89</v>
      </c>
      <c r="AS15" s="12">
        <v>4</v>
      </c>
      <c r="AT15" s="12">
        <v>5</v>
      </c>
      <c r="AU15" s="12">
        <v>-58</v>
      </c>
      <c r="AV15" s="12" t="s">
        <v>89</v>
      </c>
      <c r="AW15" s="12">
        <v>2</v>
      </c>
      <c r="AX15" s="12">
        <v>3</v>
      </c>
      <c r="AY15" s="203">
        <v>2</v>
      </c>
      <c r="AZ15" s="203" t="s">
        <v>89</v>
      </c>
      <c r="BA15" s="203">
        <v>-31</v>
      </c>
      <c r="BB15" s="203">
        <v>-28</v>
      </c>
      <c r="BC15" s="203">
        <v>-109</v>
      </c>
      <c r="BD15" s="203">
        <v>4</v>
      </c>
      <c r="BE15" s="203">
        <v>-7</v>
      </c>
      <c r="BF15" s="203">
        <v>-3</v>
      </c>
      <c r="BG15" s="203">
        <v>4</v>
      </c>
      <c r="BH15" s="252">
        <v>4</v>
      </c>
      <c r="BI15" s="252">
        <v>25</v>
      </c>
    </row>
    <row r="16" spans="1:63" ht="27.75" customHeight="1">
      <c r="A16" s="11" t="s">
        <v>90</v>
      </c>
      <c r="B16" s="11" t="s">
        <v>91</v>
      </c>
      <c r="C16" s="24" t="s">
        <v>65</v>
      </c>
      <c r="D16" s="12" t="s">
        <v>89</v>
      </c>
      <c r="E16" s="12" t="s">
        <v>89</v>
      </c>
      <c r="F16" s="12" t="s">
        <v>89</v>
      </c>
      <c r="G16" s="13">
        <v>-1038</v>
      </c>
      <c r="H16" s="12">
        <v>130</v>
      </c>
      <c r="I16" s="12">
        <v>130</v>
      </c>
      <c r="J16" s="12">
        <v>130</v>
      </c>
      <c r="K16" s="13">
        <v>200</v>
      </c>
      <c r="L16" s="12">
        <v>0</v>
      </c>
      <c r="M16" s="12">
        <v>148</v>
      </c>
      <c r="N16" s="12">
        <v>252</v>
      </c>
      <c r="O16" s="13">
        <v>337</v>
      </c>
      <c r="P16" s="12">
        <v>0</v>
      </c>
      <c r="Q16" s="12">
        <v>246</v>
      </c>
      <c r="R16" s="12">
        <v>246</v>
      </c>
      <c r="S16" s="13">
        <v>246</v>
      </c>
      <c r="T16" s="12">
        <v>0</v>
      </c>
      <c r="U16" s="12">
        <v>0</v>
      </c>
      <c r="V16" s="12">
        <v>0</v>
      </c>
      <c r="W16" s="13">
        <v>0</v>
      </c>
      <c r="X16" s="12">
        <v>148</v>
      </c>
      <c r="Y16" s="12">
        <v>148</v>
      </c>
      <c r="Z16" s="12">
        <v>148</v>
      </c>
      <c r="AA16" s="13">
        <v>148</v>
      </c>
      <c r="AB16" s="12">
        <v>75</v>
      </c>
      <c r="AC16" s="12">
        <v>83</v>
      </c>
      <c r="AD16" s="12">
        <v>69</v>
      </c>
      <c r="AE16" s="13">
        <v>69</v>
      </c>
      <c r="AF16" s="12">
        <v>0</v>
      </c>
      <c r="AG16" s="12">
        <v>0</v>
      </c>
      <c r="AH16" s="12">
        <v>0</v>
      </c>
      <c r="AI16" s="13">
        <v>0</v>
      </c>
      <c r="AJ16" s="12">
        <v>0</v>
      </c>
      <c r="AK16" s="12" t="s">
        <v>89</v>
      </c>
      <c r="AL16" s="195" t="s">
        <v>89</v>
      </c>
      <c r="AM16" s="13" t="s">
        <v>89</v>
      </c>
      <c r="AN16" s="12" t="s">
        <v>89</v>
      </c>
      <c r="AO16" s="12" t="s">
        <v>89</v>
      </c>
      <c r="AP16" s="12" t="s">
        <v>89</v>
      </c>
      <c r="AQ16" s="13" t="s">
        <v>89</v>
      </c>
      <c r="AR16" s="12" t="s">
        <v>89</v>
      </c>
      <c r="AS16" s="12" t="s">
        <v>89</v>
      </c>
      <c r="AT16" s="12" t="s">
        <v>89</v>
      </c>
      <c r="AU16" s="12" t="s">
        <v>89</v>
      </c>
      <c r="AV16" s="12"/>
      <c r="AW16" s="12"/>
      <c r="AX16" s="12"/>
      <c r="AY16" s="12"/>
      <c r="AZ16" s="12"/>
      <c r="BA16" s="12"/>
      <c r="BB16" s="12"/>
      <c r="BC16" s="12"/>
      <c r="BD16" s="12"/>
      <c r="BE16" s="12"/>
      <c r="BF16" s="12"/>
      <c r="BG16" s="12"/>
      <c r="BH16" s="248"/>
      <c r="BI16" s="248"/>
    </row>
    <row r="17" spans="1:64" ht="27.75" customHeight="1">
      <c r="A17" s="11" t="s">
        <v>92</v>
      </c>
      <c r="B17" s="11" t="s">
        <v>93</v>
      </c>
      <c r="C17" s="24" t="s">
        <v>65</v>
      </c>
      <c r="D17" s="12">
        <v>2</v>
      </c>
      <c r="E17" s="12">
        <v>5</v>
      </c>
      <c r="F17" s="12">
        <v>4</v>
      </c>
      <c r="G17" s="13">
        <v>17</v>
      </c>
      <c r="H17" s="12">
        <v>1</v>
      </c>
      <c r="I17" s="12">
        <v>6</v>
      </c>
      <c r="J17" s="12">
        <v>15</v>
      </c>
      <c r="K17" s="13">
        <v>1676</v>
      </c>
      <c r="L17" s="12">
        <v>60</v>
      </c>
      <c r="M17" s="12">
        <v>62</v>
      </c>
      <c r="N17" s="12">
        <v>5</v>
      </c>
      <c r="O17" s="13">
        <v>347</v>
      </c>
      <c r="P17" s="12">
        <v>0</v>
      </c>
      <c r="Q17" s="12">
        <v>53</v>
      </c>
      <c r="R17" s="12">
        <v>82</v>
      </c>
      <c r="S17" s="13">
        <v>156</v>
      </c>
      <c r="T17" s="12">
        <v>24</v>
      </c>
      <c r="U17" s="12">
        <v>8891</v>
      </c>
      <c r="V17" s="12">
        <v>8932</v>
      </c>
      <c r="W17" s="13">
        <v>9039</v>
      </c>
      <c r="X17" s="12">
        <v>9</v>
      </c>
      <c r="Y17" s="12">
        <v>807</v>
      </c>
      <c r="Z17" s="12">
        <v>840</v>
      </c>
      <c r="AA17" s="13">
        <v>1005</v>
      </c>
      <c r="AB17" s="12">
        <v>7</v>
      </c>
      <c r="AC17" s="12">
        <v>42</v>
      </c>
      <c r="AD17" s="12">
        <v>79</v>
      </c>
      <c r="AE17" s="13">
        <v>1049</v>
      </c>
      <c r="AF17" s="12">
        <v>42</v>
      </c>
      <c r="AG17" s="12">
        <v>128</v>
      </c>
      <c r="AH17" s="12">
        <v>202</v>
      </c>
      <c r="AI17" s="13">
        <v>402</v>
      </c>
      <c r="AJ17" s="12">
        <v>23</v>
      </c>
      <c r="AK17" s="12">
        <v>95</v>
      </c>
      <c r="AL17" s="196">
        <v>187</v>
      </c>
      <c r="AM17" s="13">
        <v>7520</v>
      </c>
      <c r="AN17" s="12">
        <v>31</v>
      </c>
      <c r="AO17" s="12">
        <v>624</v>
      </c>
      <c r="AP17" s="12">
        <v>747</v>
      </c>
      <c r="AQ17" s="13">
        <v>655</v>
      </c>
      <c r="AR17" s="203">
        <v>-44</v>
      </c>
      <c r="AS17" s="203">
        <v>-69</v>
      </c>
      <c r="AT17" s="203">
        <v>-132</v>
      </c>
      <c r="AU17" s="203">
        <v>-216</v>
      </c>
      <c r="AV17" s="203">
        <v>-6</v>
      </c>
      <c r="AW17" s="203">
        <v>-13</v>
      </c>
      <c r="AX17" s="203">
        <v>-68</v>
      </c>
      <c r="AY17" s="203">
        <v>-104</v>
      </c>
      <c r="AZ17" s="203">
        <v>-25</v>
      </c>
      <c r="BA17" s="203">
        <v>-80</v>
      </c>
      <c r="BB17" s="203">
        <v>-125</v>
      </c>
      <c r="BC17" s="203">
        <v>-8700</v>
      </c>
      <c r="BD17" s="203">
        <v>-46</v>
      </c>
      <c r="BE17" s="203">
        <v>-102</v>
      </c>
      <c r="BF17" s="203">
        <v>-134</v>
      </c>
      <c r="BG17" s="203">
        <v>-7739</v>
      </c>
      <c r="BH17" s="252">
        <v>-21</v>
      </c>
      <c r="BI17" s="252">
        <v>-9097</v>
      </c>
    </row>
    <row r="18" spans="1:64" ht="27.75" customHeight="1">
      <c r="A18" s="11" t="s">
        <v>94</v>
      </c>
      <c r="B18" s="11" t="s">
        <v>95</v>
      </c>
      <c r="C18" s="24" t="s">
        <v>65</v>
      </c>
      <c r="D18" s="12" t="s">
        <v>89</v>
      </c>
      <c r="E18" s="12" t="s">
        <v>89</v>
      </c>
      <c r="F18" s="12" t="s">
        <v>89</v>
      </c>
      <c r="G18" s="13" t="s">
        <v>89</v>
      </c>
      <c r="H18" s="12" t="s">
        <v>89</v>
      </c>
      <c r="I18" s="12" t="s">
        <v>89</v>
      </c>
      <c r="J18" s="12" t="s">
        <v>89</v>
      </c>
      <c r="K18" s="13" t="s">
        <v>89</v>
      </c>
      <c r="L18" s="12" t="s">
        <v>89</v>
      </c>
      <c r="M18" s="12" t="s">
        <v>89</v>
      </c>
      <c r="N18" s="12" t="s">
        <v>89</v>
      </c>
      <c r="O18" s="13">
        <v>-751</v>
      </c>
      <c r="P18" s="12">
        <v>751</v>
      </c>
      <c r="Q18" s="12">
        <v>751</v>
      </c>
      <c r="R18" s="12">
        <v>751</v>
      </c>
      <c r="S18" s="13">
        <v>751</v>
      </c>
      <c r="T18" s="12" t="s">
        <v>89</v>
      </c>
      <c r="U18" s="12" t="s">
        <v>89</v>
      </c>
      <c r="V18" s="12" t="s">
        <v>89</v>
      </c>
      <c r="W18" s="13" t="s">
        <v>89</v>
      </c>
      <c r="X18" s="12" t="s">
        <v>89</v>
      </c>
      <c r="Y18" s="12" t="s">
        <v>89</v>
      </c>
      <c r="Z18" s="12" t="s">
        <v>89</v>
      </c>
      <c r="AA18" s="13" t="s">
        <v>89</v>
      </c>
      <c r="AB18" s="12" t="s">
        <v>89</v>
      </c>
      <c r="AC18" s="12" t="s">
        <v>89</v>
      </c>
      <c r="AD18" s="12" t="s">
        <v>89</v>
      </c>
      <c r="AE18" s="13" t="s">
        <v>89</v>
      </c>
      <c r="AF18" s="12" t="s">
        <v>89</v>
      </c>
      <c r="AG18" s="12" t="s">
        <v>89</v>
      </c>
      <c r="AH18" s="12" t="s">
        <v>89</v>
      </c>
      <c r="AI18" s="13" t="s">
        <v>89</v>
      </c>
      <c r="AJ18" s="12" t="s">
        <v>89</v>
      </c>
      <c r="AK18" s="12">
        <v>1393</v>
      </c>
      <c r="AL18" s="195">
        <v>1435</v>
      </c>
      <c r="AM18" s="13">
        <v>1446</v>
      </c>
      <c r="AN18" s="12" t="s">
        <v>89</v>
      </c>
      <c r="AO18" s="12" t="s">
        <v>89</v>
      </c>
      <c r="AP18" s="12" t="s">
        <v>89</v>
      </c>
      <c r="AQ18" s="13" t="s">
        <v>89</v>
      </c>
      <c r="AR18" s="12" t="s">
        <v>89</v>
      </c>
      <c r="AS18" s="12"/>
      <c r="AT18" s="12" t="s">
        <v>89</v>
      </c>
      <c r="AU18" s="12" t="s">
        <v>89</v>
      </c>
      <c r="AV18" s="12"/>
      <c r="AW18" s="12"/>
      <c r="AX18" s="12"/>
      <c r="AY18" s="12"/>
      <c r="AZ18" s="12"/>
      <c r="BA18" s="12"/>
      <c r="BB18" s="12"/>
      <c r="BC18" s="12"/>
      <c r="BD18" s="12"/>
      <c r="BE18" s="12"/>
      <c r="BF18" s="12"/>
      <c r="BG18" s="12"/>
      <c r="BH18" s="248"/>
      <c r="BI18" s="248"/>
    </row>
    <row r="19" spans="1:64" ht="27.75" customHeight="1">
      <c r="A19" s="11" t="s">
        <v>325</v>
      </c>
      <c r="B19" s="11" t="s">
        <v>96</v>
      </c>
      <c r="C19" s="24" t="s">
        <v>65</v>
      </c>
      <c r="D19" s="12" t="s">
        <v>89</v>
      </c>
      <c r="E19" s="12" t="s">
        <v>89</v>
      </c>
      <c r="F19" s="12" t="s">
        <v>89</v>
      </c>
      <c r="G19" s="13">
        <v>0</v>
      </c>
      <c r="H19" s="12">
        <v>92</v>
      </c>
      <c r="I19" s="12">
        <v>87</v>
      </c>
      <c r="J19" s="12">
        <v>156</v>
      </c>
      <c r="K19" s="13">
        <v>174</v>
      </c>
      <c r="L19" s="12">
        <v>0</v>
      </c>
      <c r="M19" s="12">
        <v>0</v>
      </c>
      <c r="N19" s="12">
        <v>0</v>
      </c>
      <c r="O19" s="13">
        <v>0</v>
      </c>
      <c r="P19" s="12">
        <v>154</v>
      </c>
      <c r="Q19" s="12">
        <v>158</v>
      </c>
      <c r="R19" s="12">
        <v>166</v>
      </c>
      <c r="S19" s="13">
        <v>404</v>
      </c>
      <c r="T19" s="12">
        <v>0</v>
      </c>
      <c r="U19" s="12">
        <v>0</v>
      </c>
      <c r="V19" s="12">
        <v>0</v>
      </c>
      <c r="W19" s="13">
        <v>-20</v>
      </c>
      <c r="X19" s="12">
        <v>19</v>
      </c>
      <c r="Y19" s="12">
        <v>21</v>
      </c>
      <c r="Z19" s="12">
        <v>29</v>
      </c>
      <c r="AA19" s="13">
        <v>16</v>
      </c>
      <c r="AB19" s="12">
        <v>7</v>
      </c>
      <c r="AC19" s="12">
        <v>4</v>
      </c>
      <c r="AD19" s="12">
        <v>4</v>
      </c>
      <c r="AE19" s="13" t="s">
        <v>97</v>
      </c>
      <c r="AF19" s="12" t="s">
        <v>97</v>
      </c>
      <c r="AG19" s="12" t="s">
        <v>97</v>
      </c>
      <c r="AH19" s="12" t="s">
        <v>97</v>
      </c>
      <c r="AI19" s="13" t="s">
        <v>89</v>
      </c>
      <c r="AJ19" s="12" t="s">
        <v>97</v>
      </c>
      <c r="AK19" s="12" t="s">
        <v>97</v>
      </c>
      <c r="AL19" s="12" t="s">
        <v>97</v>
      </c>
      <c r="AM19" s="13" t="s">
        <v>97</v>
      </c>
      <c r="AN19" s="12" t="s">
        <v>89</v>
      </c>
      <c r="AO19" s="12" t="s">
        <v>89</v>
      </c>
      <c r="AP19" s="12">
        <v>-28</v>
      </c>
      <c r="AQ19" s="13">
        <v>-28</v>
      </c>
      <c r="AR19" s="12" t="s">
        <v>89</v>
      </c>
      <c r="AS19" s="12">
        <v>11</v>
      </c>
      <c r="AT19" s="12">
        <v>11</v>
      </c>
      <c r="AU19" s="12">
        <v>11</v>
      </c>
      <c r="AV19" s="12" t="s">
        <v>89</v>
      </c>
      <c r="AW19" s="12">
        <v>0</v>
      </c>
      <c r="AX19" s="12">
        <v>0</v>
      </c>
      <c r="AY19" s="12">
        <v>0</v>
      </c>
      <c r="AZ19" s="203" t="s">
        <v>89</v>
      </c>
      <c r="BA19" s="203">
        <v>0</v>
      </c>
      <c r="BB19" s="203"/>
      <c r="BC19" s="203"/>
      <c r="BD19" s="203" t="s">
        <v>89</v>
      </c>
      <c r="BE19" s="203" t="s">
        <v>89</v>
      </c>
      <c r="BF19" s="203">
        <v>-2</v>
      </c>
      <c r="BG19" s="203">
        <v>-5</v>
      </c>
      <c r="BH19" s="252"/>
      <c r="BI19" s="252"/>
    </row>
    <row r="20" spans="1:64" ht="27.75" customHeight="1">
      <c r="A20" s="11" t="s">
        <v>98</v>
      </c>
      <c r="B20" s="11" t="s">
        <v>99</v>
      </c>
      <c r="C20" s="24" t="s">
        <v>65</v>
      </c>
      <c r="D20" s="12"/>
      <c r="E20" s="12"/>
      <c r="F20" s="12"/>
      <c r="G20" s="13"/>
      <c r="H20" s="12"/>
      <c r="I20" s="12"/>
      <c r="J20" s="12"/>
      <c r="K20" s="13"/>
      <c r="L20" s="12"/>
      <c r="M20" s="12"/>
      <c r="N20" s="12"/>
      <c r="O20" s="13"/>
      <c r="P20" s="12"/>
      <c r="Q20" s="12"/>
      <c r="R20" s="12"/>
      <c r="S20" s="13"/>
      <c r="T20" s="12"/>
      <c r="U20" s="12"/>
      <c r="V20" s="12"/>
      <c r="W20" s="13"/>
      <c r="X20" s="12"/>
      <c r="Y20" s="12"/>
      <c r="Z20" s="12"/>
      <c r="AA20" s="13"/>
      <c r="AB20" s="12"/>
      <c r="AC20" s="12"/>
      <c r="AD20" s="12"/>
      <c r="AE20" s="13"/>
      <c r="AF20" s="12"/>
      <c r="AG20" s="12"/>
      <c r="AH20" s="12"/>
      <c r="AI20" s="13"/>
      <c r="AJ20" s="12"/>
      <c r="AK20" s="12"/>
      <c r="AL20" s="12"/>
      <c r="AM20" s="13">
        <v>-835</v>
      </c>
      <c r="AN20" s="12"/>
      <c r="AO20" s="12">
        <v>-434</v>
      </c>
      <c r="AP20" s="12">
        <v>-434</v>
      </c>
      <c r="AQ20" s="13">
        <v>-306</v>
      </c>
      <c r="AR20" s="12"/>
      <c r="AS20" s="12">
        <v>932</v>
      </c>
      <c r="AT20" s="12">
        <v>424</v>
      </c>
      <c r="AU20" s="12">
        <v>1463</v>
      </c>
      <c r="AV20" s="12" t="s">
        <v>89</v>
      </c>
      <c r="AW20" s="12">
        <v>2160</v>
      </c>
      <c r="AX20" s="12">
        <v>1738</v>
      </c>
      <c r="AY20" s="12">
        <v>1721</v>
      </c>
      <c r="AZ20" s="203" t="s">
        <v>89</v>
      </c>
      <c r="BA20" s="203">
        <v>-331</v>
      </c>
      <c r="BB20" s="203">
        <v>-331</v>
      </c>
      <c r="BC20" s="203">
        <v>-527</v>
      </c>
      <c r="BD20" s="203" t="s">
        <v>89</v>
      </c>
      <c r="BE20" s="203">
        <v>392</v>
      </c>
      <c r="BF20" s="203">
        <v>-20</v>
      </c>
      <c r="BG20" s="203">
        <v>622</v>
      </c>
      <c r="BH20" s="252"/>
      <c r="BI20" s="252">
        <v>-79</v>
      </c>
    </row>
    <row r="21" spans="1:64" ht="27.75" customHeight="1">
      <c r="A21" s="11" t="s">
        <v>100</v>
      </c>
      <c r="B21" s="11" t="s">
        <v>101</v>
      </c>
      <c r="C21" s="24" t="s">
        <v>65</v>
      </c>
      <c r="D21" s="12"/>
      <c r="E21" s="12"/>
      <c r="F21" s="12"/>
      <c r="G21" s="13"/>
      <c r="H21" s="12"/>
      <c r="I21" s="12"/>
      <c r="J21" s="12"/>
      <c r="K21" s="13"/>
      <c r="L21" s="12"/>
      <c r="M21" s="12"/>
      <c r="N21" s="12"/>
      <c r="O21" s="13"/>
      <c r="P21" s="12"/>
      <c r="Q21" s="12"/>
      <c r="R21" s="12"/>
      <c r="S21" s="13"/>
      <c r="T21" s="12"/>
      <c r="U21" s="12"/>
      <c r="V21" s="12"/>
      <c r="W21" s="13"/>
      <c r="X21" s="12"/>
      <c r="Y21" s="12"/>
      <c r="Z21" s="12"/>
      <c r="AA21" s="13"/>
      <c r="AB21" s="12"/>
      <c r="AC21" s="12"/>
      <c r="AD21" s="12"/>
      <c r="AE21" s="13"/>
      <c r="AF21" s="12"/>
      <c r="AG21" s="12"/>
      <c r="AH21" s="12"/>
      <c r="AI21" s="13"/>
      <c r="AJ21" s="12"/>
      <c r="AK21" s="12"/>
      <c r="AL21" s="12"/>
      <c r="AM21" s="13">
        <v>-99</v>
      </c>
      <c r="AN21" s="12"/>
      <c r="AO21" s="12">
        <v>-40</v>
      </c>
      <c r="AP21" s="12">
        <v>-40</v>
      </c>
      <c r="AQ21" s="13">
        <v>-36</v>
      </c>
      <c r="AR21" s="12"/>
      <c r="AS21" s="12">
        <v>17</v>
      </c>
      <c r="AT21" s="12">
        <v>52</v>
      </c>
      <c r="AU21" s="12">
        <v>64</v>
      </c>
      <c r="AV21" s="12" t="s">
        <v>89</v>
      </c>
      <c r="AW21" s="12">
        <v>-19</v>
      </c>
      <c r="AX21" s="12">
        <v>-19</v>
      </c>
      <c r="AY21" s="12">
        <v>-73</v>
      </c>
      <c r="AZ21" s="203" t="s">
        <v>89</v>
      </c>
      <c r="BA21" s="203">
        <v>-52</v>
      </c>
      <c r="BB21" s="203">
        <v>-52</v>
      </c>
      <c r="BC21" s="203">
        <v>-138</v>
      </c>
      <c r="BD21" s="203" t="s">
        <v>89</v>
      </c>
      <c r="BE21" s="203">
        <v>32</v>
      </c>
      <c r="BF21" s="203">
        <v>0</v>
      </c>
      <c r="BG21" s="203">
        <v>15</v>
      </c>
      <c r="BH21" s="252"/>
      <c r="BI21" s="252">
        <v>-20</v>
      </c>
    </row>
    <row r="22" spans="1:64" ht="27.75" customHeight="1">
      <c r="A22" s="11" t="s">
        <v>102</v>
      </c>
      <c r="B22" s="11" t="s">
        <v>103</v>
      </c>
      <c r="C22" s="24" t="s">
        <v>65</v>
      </c>
      <c r="D22" s="12"/>
      <c r="E22" s="12"/>
      <c r="F22" s="12"/>
      <c r="G22" s="13"/>
      <c r="H22" s="12"/>
      <c r="I22" s="12"/>
      <c r="J22" s="12"/>
      <c r="K22" s="13"/>
      <c r="L22" s="12"/>
      <c r="M22" s="12"/>
      <c r="N22" s="12"/>
      <c r="O22" s="13"/>
      <c r="P22" s="12"/>
      <c r="Q22" s="12"/>
      <c r="R22" s="12"/>
      <c r="S22" s="13"/>
      <c r="T22" s="12"/>
      <c r="U22" s="12"/>
      <c r="V22" s="12"/>
      <c r="W22" s="13"/>
      <c r="X22" s="12"/>
      <c r="Y22" s="12"/>
      <c r="Z22" s="12"/>
      <c r="AA22" s="13"/>
      <c r="AB22" s="12"/>
      <c r="AC22" s="12"/>
      <c r="AD22" s="12"/>
      <c r="AE22" s="13"/>
      <c r="AF22" s="12"/>
      <c r="AG22" s="12"/>
      <c r="AH22" s="12"/>
      <c r="AI22" s="13"/>
      <c r="AJ22" s="12"/>
      <c r="AK22" s="12"/>
      <c r="AL22" s="12"/>
      <c r="AM22" s="13"/>
      <c r="AN22" s="12"/>
      <c r="AO22" s="12">
        <v>121</v>
      </c>
      <c r="AP22" s="12">
        <v>121</v>
      </c>
      <c r="AQ22" s="13">
        <v>121</v>
      </c>
      <c r="AR22" s="12"/>
      <c r="AS22" s="12"/>
      <c r="AT22" s="12"/>
      <c r="AU22" s="12"/>
      <c r="AV22" s="12" t="s">
        <v>89</v>
      </c>
      <c r="AW22" s="12" t="s">
        <v>89</v>
      </c>
      <c r="AX22" s="12" t="s">
        <v>89</v>
      </c>
      <c r="AY22" s="12" t="s">
        <v>89</v>
      </c>
      <c r="AZ22" s="203" t="s">
        <v>89</v>
      </c>
      <c r="BA22" s="203"/>
      <c r="BB22" s="203"/>
      <c r="BC22" s="203"/>
      <c r="BD22" s="203" t="s">
        <v>89</v>
      </c>
      <c r="BE22" s="203" t="s">
        <v>89</v>
      </c>
      <c r="BF22" s="203"/>
      <c r="BG22" s="203"/>
      <c r="BH22" s="252"/>
      <c r="BI22" s="252"/>
    </row>
    <row r="23" spans="1:64" ht="27.75" customHeight="1">
      <c r="A23" s="11" t="s">
        <v>104</v>
      </c>
      <c r="B23" s="216" t="s">
        <v>105</v>
      </c>
      <c r="C23" s="24" t="s">
        <v>65</v>
      </c>
      <c r="D23" s="12"/>
      <c r="E23" s="12"/>
      <c r="F23" s="12"/>
      <c r="G23" s="13"/>
      <c r="H23" s="12"/>
      <c r="I23" s="12"/>
      <c r="J23" s="12"/>
      <c r="K23" s="13"/>
      <c r="L23" s="12"/>
      <c r="M23" s="12"/>
      <c r="N23" s="12"/>
      <c r="O23" s="13"/>
      <c r="P23" s="12"/>
      <c r="Q23" s="12"/>
      <c r="R23" s="12"/>
      <c r="S23" s="13"/>
      <c r="T23" s="12"/>
      <c r="U23" s="12"/>
      <c r="V23" s="12"/>
      <c r="W23" s="13"/>
      <c r="X23" s="12"/>
      <c r="Y23" s="12"/>
      <c r="Z23" s="12"/>
      <c r="AA23" s="13"/>
      <c r="AB23" s="12"/>
      <c r="AC23" s="12"/>
      <c r="AD23" s="12"/>
      <c r="AE23" s="13"/>
      <c r="AF23" s="12"/>
      <c r="AG23" s="12"/>
      <c r="AH23" s="12"/>
      <c r="AI23" s="13"/>
      <c r="AJ23" s="12"/>
      <c r="AK23" s="12"/>
      <c r="AL23" s="12"/>
      <c r="AM23" s="13"/>
      <c r="AN23" s="12"/>
      <c r="AO23" s="12"/>
      <c r="AP23" s="12"/>
      <c r="AQ23" s="13"/>
      <c r="AR23" s="12"/>
      <c r="AS23" s="12"/>
      <c r="AT23" s="12"/>
      <c r="AU23" s="12">
        <v>-74</v>
      </c>
      <c r="AV23" s="12">
        <v>19</v>
      </c>
      <c r="AW23" s="12">
        <v>37</v>
      </c>
      <c r="AX23" s="12">
        <v>56</v>
      </c>
      <c r="AY23" s="12">
        <v>74</v>
      </c>
      <c r="AZ23" s="203" t="s">
        <v>89</v>
      </c>
      <c r="BA23" s="203">
        <v>0</v>
      </c>
      <c r="BB23" s="203">
        <v>0</v>
      </c>
      <c r="BC23" s="203">
        <v>0</v>
      </c>
      <c r="BD23" s="203" t="s">
        <v>89</v>
      </c>
      <c r="BE23" s="203" t="s">
        <v>89</v>
      </c>
      <c r="BF23" s="203">
        <v>0</v>
      </c>
      <c r="BG23" s="203"/>
      <c r="BH23" s="252"/>
      <c r="BI23" s="252"/>
    </row>
    <row r="24" spans="1:64" ht="27.75" customHeight="1">
      <c r="A24" s="11" t="s">
        <v>106</v>
      </c>
      <c r="B24" s="217" t="s">
        <v>107</v>
      </c>
      <c r="C24" s="24" t="s">
        <v>65</v>
      </c>
      <c r="D24" s="12"/>
      <c r="E24" s="12"/>
      <c r="F24" s="12"/>
      <c r="G24" s="13"/>
      <c r="H24" s="12"/>
      <c r="I24" s="12"/>
      <c r="J24" s="12"/>
      <c r="K24" s="13"/>
      <c r="L24" s="12"/>
      <c r="M24" s="12"/>
      <c r="N24" s="12"/>
      <c r="O24" s="13"/>
      <c r="P24" s="12"/>
      <c r="Q24" s="12"/>
      <c r="R24" s="12"/>
      <c r="S24" s="13"/>
      <c r="T24" s="12"/>
      <c r="U24" s="12"/>
      <c r="V24" s="12"/>
      <c r="W24" s="13"/>
      <c r="X24" s="12"/>
      <c r="Y24" s="12"/>
      <c r="Z24" s="12"/>
      <c r="AA24" s="13"/>
      <c r="AB24" s="12"/>
      <c r="AC24" s="12"/>
      <c r="AD24" s="12"/>
      <c r="AE24" s="13"/>
      <c r="AF24" s="12"/>
      <c r="AG24" s="12"/>
      <c r="AH24" s="12"/>
      <c r="AI24" s="13"/>
      <c r="AJ24" s="12"/>
      <c r="AK24" s="12"/>
      <c r="AL24" s="12"/>
      <c r="AM24" s="13"/>
      <c r="AN24" s="12"/>
      <c r="AO24" s="12"/>
      <c r="AP24" s="12"/>
      <c r="AQ24" s="13"/>
      <c r="AR24" s="12"/>
      <c r="AS24" s="12"/>
      <c r="AT24" s="12"/>
      <c r="AU24" s="12"/>
      <c r="AV24" s="12"/>
      <c r="AW24" s="12"/>
      <c r="AX24" s="12"/>
      <c r="AY24" s="12">
        <v>-187</v>
      </c>
      <c r="AZ24" s="203" t="s">
        <v>89</v>
      </c>
      <c r="BA24" s="203">
        <v>0</v>
      </c>
      <c r="BB24" s="203"/>
      <c r="BC24" s="203">
        <v>0</v>
      </c>
      <c r="BD24" s="203" t="s">
        <v>89</v>
      </c>
      <c r="BE24" s="203" t="s">
        <v>89</v>
      </c>
      <c r="BF24" s="203">
        <v>0</v>
      </c>
      <c r="BG24" s="203"/>
      <c r="BH24" s="252"/>
      <c r="BI24" s="252">
        <v>187</v>
      </c>
    </row>
    <row r="25" spans="1:64" ht="27.75" customHeight="1">
      <c r="A25" s="11" t="s">
        <v>326</v>
      </c>
      <c r="B25" s="215" t="s">
        <v>108</v>
      </c>
      <c r="C25" s="24" t="s">
        <v>65</v>
      </c>
      <c r="D25" s="12"/>
      <c r="E25" s="12"/>
      <c r="F25" s="12"/>
      <c r="G25" s="13"/>
      <c r="H25" s="12"/>
      <c r="I25" s="12"/>
      <c r="J25" s="12"/>
      <c r="K25" s="13"/>
      <c r="L25" s="12"/>
      <c r="M25" s="12"/>
      <c r="N25" s="12"/>
      <c r="O25" s="13"/>
      <c r="P25" s="12"/>
      <c r="Q25" s="12"/>
      <c r="R25" s="12"/>
      <c r="S25" s="13"/>
      <c r="T25" s="12"/>
      <c r="U25" s="12"/>
      <c r="V25" s="12"/>
      <c r="W25" s="13"/>
      <c r="X25" s="12"/>
      <c r="Y25" s="12"/>
      <c r="Z25" s="12"/>
      <c r="AA25" s="13"/>
      <c r="AB25" s="12"/>
      <c r="AC25" s="12"/>
      <c r="AD25" s="12"/>
      <c r="AE25" s="13"/>
      <c r="AF25" s="12"/>
      <c r="AG25" s="12"/>
      <c r="AH25" s="12"/>
      <c r="AI25" s="13"/>
      <c r="AJ25" s="12"/>
      <c r="AK25" s="12"/>
      <c r="AL25" s="12"/>
      <c r="AM25" s="13"/>
      <c r="AN25" s="12"/>
      <c r="AO25" s="12"/>
      <c r="AP25" s="12"/>
      <c r="AQ25" s="13"/>
      <c r="AR25" s="12"/>
      <c r="AS25" s="12"/>
      <c r="AT25" s="12"/>
      <c r="AU25" s="12"/>
      <c r="AV25" s="12"/>
      <c r="AW25" s="12"/>
      <c r="AX25" s="12"/>
      <c r="AY25" s="12"/>
      <c r="AZ25" s="12">
        <v>81</v>
      </c>
      <c r="BA25" s="12">
        <v>81</v>
      </c>
      <c r="BB25" s="12">
        <v>86</v>
      </c>
      <c r="BC25" s="12">
        <v>80</v>
      </c>
      <c r="BD25" s="203" t="s">
        <v>89</v>
      </c>
      <c r="BE25" s="203" t="s">
        <v>89</v>
      </c>
      <c r="BF25" s="203">
        <v>0</v>
      </c>
      <c r="BG25" s="203">
        <v>208</v>
      </c>
      <c r="BH25" s="252">
        <v>-28</v>
      </c>
      <c r="BI25" s="252">
        <v>-23</v>
      </c>
    </row>
    <row r="26" spans="1:64" ht="27.75" customHeight="1">
      <c r="A26" s="11" t="s">
        <v>109</v>
      </c>
      <c r="B26" s="215"/>
      <c r="C26" s="24" t="s">
        <v>65</v>
      </c>
      <c r="D26" s="12"/>
      <c r="E26" s="12"/>
      <c r="F26" s="12"/>
      <c r="G26" s="13"/>
      <c r="H26" s="12"/>
      <c r="I26" s="12"/>
      <c r="J26" s="12"/>
      <c r="K26" s="13"/>
      <c r="L26" s="12"/>
      <c r="M26" s="12"/>
      <c r="N26" s="12"/>
      <c r="O26" s="13"/>
      <c r="P26" s="12"/>
      <c r="Q26" s="12"/>
      <c r="R26" s="12"/>
      <c r="S26" s="13"/>
      <c r="T26" s="12"/>
      <c r="U26" s="12"/>
      <c r="V26" s="12"/>
      <c r="W26" s="13"/>
      <c r="X26" s="12"/>
      <c r="Y26" s="12"/>
      <c r="Z26" s="12"/>
      <c r="AA26" s="13"/>
      <c r="AB26" s="12"/>
      <c r="AC26" s="12"/>
      <c r="AD26" s="12"/>
      <c r="AE26" s="13"/>
      <c r="AF26" s="12"/>
      <c r="AG26" s="12"/>
      <c r="AH26" s="12"/>
      <c r="AI26" s="13"/>
      <c r="AJ26" s="12"/>
      <c r="AK26" s="12"/>
      <c r="AL26" s="12"/>
      <c r="AM26" s="13"/>
      <c r="AN26" s="12"/>
      <c r="AO26" s="12"/>
      <c r="AP26" s="12"/>
      <c r="AQ26" s="13"/>
      <c r="AR26" s="12"/>
      <c r="AS26" s="12"/>
      <c r="AT26" s="12"/>
      <c r="AU26" s="12"/>
      <c r="AV26" s="12"/>
      <c r="AW26" s="12"/>
      <c r="AX26" s="12"/>
      <c r="AY26" s="12"/>
      <c r="AZ26" s="12"/>
      <c r="BA26" s="12"/>
      <c r="BB26" s="12"/>
      <c r="BC26" s="12"/>
      <c r="BD26" s="203"/>
      <c r="BE26" s="203">
        <v>-114</v>
      </c>
      <c r="BF26" s="203">
        <v>-120</v>
      </c>
      <c r="BG26" s="203">
        <v>-121</v>
      </c>
      <c r="BH26" s="252"/>
      <c r="BI26" s="252">
        <v>0</v>
      </c>
    </row>
    <row r="27" spans="1:64" ht="27.75" customHeight="1">
      <c r="A27" s="11" t="s">
        <v>110</v>
      </c>
      <c r="B27" s="215"/>
      <c r="C27" s="24" t="s">
        <v>65</v>
      </c>
      <c r="D27" s="12"/>
      <c r="E27" s="12"/>
      <c r="F27" s="12"/>
      <c r="G27" s="13"/>
      <c r="H27" s="12"/>
      <c r="I27" s="12"/>
      <c r="J27" s="12"/>
      <c r="K27" s="13"/>
      <c r="L27" s="12"/>
      <c r="M27" s="12"/>
      <c r="N27" s="12"/>
      <c r="O27" s="13"/>
      <c r="P27" s="12"/>
      <c r="Q27" s="12"/>
      <c r="R27" s="12"/>
      <c r="S27" s="13"/>
      <c r="T27" s="12"/>
      <c r="U27" s="12"/>
      <c r="V27" s="12"/>
      <c r="W27" s="13"/>
      <c r="X27" s="12"/>
      <c r="Y27" s="12"/>
      <c r="Z27" s="12"/>
      <c r="AA27" s="13"/>
      <c r="AB27" s="12"/>
      <c r="AC27" s="12"/>
      <c r="AD27" s="12"/>
      <c r="AE27" s="13"/>
      <c r="AF27" s="12"/>
      <c r="AG27" s="12"/>
      <c r="AH27" s="12"/>
      <c r="AI27" s="13"/>
      <c r="AJ27" s="12"/>
      <c r="AK27" s="12"/>
      <c r="AL27" s="12"/>
      <c r="AM27" s="13"/>
      <c r="AN27" s="12"/>
      <c r="AO27" s="12"/>
      <c r="AP27" s="12"/>
      <c r="AQ27" s="13"/>
      <c r="AR27" s="12"/>
      <c r="AS27" s="12"/>
      <c r="AT27" s="12"/>
      <c r="AU27" s="12"/>
      <c r="AV27" s="12"/>
      <c r="AW27" s="12"/>
      <c r="AX27" s="12"/>
      <c r="AY27" s="12"/>
      <c r="AZ27" s="12"/>
      <c r="BA27" s="12"/>
      <c r="BB27" s="12"/>
      <c r="BC27" s="12"/>
      <c r="BD27" s="203"/>
      <c r="BE27" s="203"/>
      <c r="BF27" s="203">
        <v>452</v>
      </c>
      <c r="BG27" s="203">
        <v>614</v>
      </c>
      <c r="BH27" s="252"/>
      <c r="BI27" s="252">
        <v>65</v>
      </c>
    </row>
    <row r="28" spans="1:64" ht="27.75" customHeight="1">
      <c r="A28" s="11" t="s">
        <v>332</v>
      </c>
      <c r="B28" s="215"/>
      <c r="C28" s="24"/>
      <c r="D28" s="12"/>
      <c r="E28" s="12"/>
      <c r="F28" s="12"/>
      <c r="G28" s="13"/>
      <c r="H28" s="12"/>
      <c r="I28" s="12"/>
      <c r="J28" s="12"/>
      <c r="K28" s="13"/>
      <c r="L28" s="12"/>
      <c r="M28" s="12"/>
      <c r="N28" s="12"/>
      <c r="O28" s="13"/>
      <c r="P28" s="12"/>
      <c r="Q28" s="12"/>
      <c r="R28" s="12"/>
      <c r="S28" s="13"/>
      <c r="T28" s="12"/>
      <c r="U28" s="12"/>
      <c r="V28" s="12"/>
      <c r="W28" s="13"/>
      <c r="X28" s="12"/>
      <c r="Y28" s="12"/>
      <c r="Z28" s="12"/>
      <c r="AA28" s="13"/>
      <c r="AB28" s="12"/>
      <c r="AC28" s="12"/>
      <c r="AD28" s="12"/>
      <c r="AE28" s="13"/>
      <c r="AF28" s="12"/>
      <c r="AG28" s="12"/>
      <c r="AH28" s="12"/>
      <c r="AI28" s="13"/>
      <c r="AJ28" s="12"/>
      <c r="AK28" s="12"/>
      <c r="AL28" s="12"/>
      <c r="AM28" s="13"/>
      <c r="AN28" s="12"/>
      <c r="AO28" s="12"/>
      <c r="AP28" s="12"/>
      <c r="AQ28" s="13"/>
      <c r="AR28" s="12"/>
      <c r="AS28" s="12"/>
      <c r="AT28" s="12"/>
      <c r="AU28" s="12"/>
      <c r="AV28" s="12"/>
      <c r="AW28" s="12"/>
      <c r="AX28" s="12"/>
      <c r="AY28" s="12"/>
      <c r="AZ28" s="12"/>
      <c r="BA28" s="12"/>
      <c r="BB28" s="12"/>
      <c r="BC28" s="12"/>
      <c r="BD28" s="203"/>
      <c r="BE28" s="203"/>
      <c r="BF28" s="203"/>
      <c r="BG28" s="203"/>
      <c r="BH28" s="252"/>
      <c r="BI28" s="252">
        <v>-112</v>
      </c>
    </row>
    <row r="29" spans="1:64" ht="27.75" customHeight="1">
      <c r="A29" s="11" t="s">
        <v>111</v>
      </c>
      <c r="B29" s="11" t="s">
        <v>112</v>
      </c>
      <c r="C29" s="24" t="s">
        <v>65</v>
      </c>
      <c r="D29" s="12"/>
      <c r="E29" s="12"/>
      <c r="F29" s="12"/>
      <c r="G29" s="13"/>
      <c r="H29" s="12"/>
      <c r="I29" s="12"/>
      <c r="J29" s="12"/>
      <c r="K29" s="13"/>
      <c r="L29" s="12"/>
      <c r="M29" s="12"/>
      <c r="N29" s="12"/>
      <c r="O29" s="13"/>
      <c r="P29" s="12"/>
      <c r="Q29" s="12"/>
      <c r="R29" s="12"/>
      <c r="S29" s="13"/>
      <c r="T29" s="12"/>
      <c r="U29" s="12"/>
      <c r="V29" s="12"/>
      <c r="W29" s="13"/>
      <c r="X29" s="12"/>
      <c r="Y29" s="12"/>
      <c r="Z29" s="12"/>
      <c r="AA29" s="13"/>
      <c r="AB29" s="12"/>
      <c r="AC29" s="12"/>
      <c r="AD29" s="12"/>
      <c r="AE29" s="13"/>
      <c r="AF29" s="12"/>
      <c r="AG29" s="12"/>
      <c r="AH29" s="12"/>
      <c r="AI29" s="13"/>
      <c r="AJ29" s="12"/>
      <c r="AK29" s="12"/>
      <c r="AL29" s="12"/>
      <c r="AM29" s="13"/>
      <c r="AN29" s="12"/>
      <c r="AO29" s="12"/>
      <c r="AP29" s="12" t="s">
        <v>89</v>
      </c>
      <c r="AQ29" s="13"/>
      <c r="AR29" s="12"/>
      <c r="AS29" s="12">
        <v>71</v>
      </c>
      <c r="AT29" s="12">
        <v>712</v>
      </c>
      <c r="AU29" s="12"/>
      <c r="AV29" s="12"/>
      <c r="AW29" s="12"/>
      <c r="AX29" s="12"/>
      <c r="AY29" s="214"/>
      <c r="AZ29" s="12"/>
      <c r="BA29" s="12"/>
      <c r="BB29" s="12"/>
      <c r="BC29" s="12"/>
      <c r="BD29" s="12"/>
      <c r="BE29" s="12"/>
      <c r="BF29" s="12"/>
      <c r="BG29" s="12"/>
      <c r="BH29" s="248"/>
      <c r="BI29" s="248"/>
    </row>
    <row r="30" spans="1:64" ht="37.35" customHeight="1">
      <c r="A30" s="18" t="s">
        <v>113</v>
      </c>
      <c r="B30" s="18" t="s">
        <v>114</v>
      </c>
      <c r="C30" s="23"/>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row>
    <row r="31" spans="1:64" ht="27.75" customHeight="1">
      <c r="A31" s="21" t="s">
        <v>115</v>
      </c>
      <c r="B31" s="21" t="s">
        <v>116</v>
      </c>
      <c r="C31" s="24" t="s">
        <v>65</v>
      </c>
      <c r="D31" s="12">
        <v>44163</v>
      </c>
      <c r="E31" s="12">
        <v>43152</v>
      </c>
      <c r="F31" s="12">
        <v>43631</v>
      </c>
      <c r="G31" s="13">
        <v>44445</v>
      </c>
      <c r="H31" s="12">
        <v>44583</v>
      </c>
      <c r="I31" s="12">
        <v>44981</v>
      </c>
      <c r="J31" s="12">
        <v>46003</v>
      </c>
      <c r="K31" s="13">
        <v>45407</v>
      </c>
      <c r="L31" s="12">
        <v>45394</v>
      </c>
      <c r="M31" s="12">
        <v>46297</v>
      </c>
      <c r="N31" s="12">
        <v>47220</v>
      </c>
      <c r="O31" s="13">
        <v>48239</v>
      </c>
      <c r="P31" s="12">
        <v>49062</v>
      </c>
      <c r="Q31" s="12">
        <v>50034</v>
      </c>
      <c r="R31" s="12">
        <v>50568</v>
      </c>
      <c r="S31" s="13">
        <v>52298</v>
      </c>
      <c r="T31" s="12">
        <v>53117</v>
      </c>
      <c r="U31" s="12">
        <v>44936</v>
      </c>
      <c r="V31" s="12">
        <v>46670</v>
      </c>
      <c r="W31" s="13">
        <v>50908</v>
      </c>
      <c r="X31" s="12">
        <v>50544</v>
      </c>
      <c r="Y31" s="12">
        <v>51348</v>
      </c>
      <c r="Z31" s="12">
        <v>52329</v>
      </c>
      <c r="AA31" s="13">
        <v>55232</v>
      </c>
      <c r="AB31" s="12">
        <v>55151</v>
      </c>
      <c r="AC31" s="12">
        <v>54734</v>
      </c>
      <c r="AD31" s="12">
        <v>55559</v>
      </c>
      <c r="AE31" s="13">
        <v>62650</v>
      </c>
      <c r="AF31" s="12">
        <v>62574</v>
      </c>
      <c r="AG31" s="12">
        <v>62744</v>
      </c>
      <c r="AH31" s="12">
        <v>63669</v>
      </c>
      <c r="AI31" s="13">
        <v>66765</v>
      </c>
      <c r="AJ31" s="12">
        <v>67724</v>
      </c>
      <c r="AK31" s="12">
        <v>67766</v>
      </c>
      <c r="AL31" s="12">
        <v>68915</v>
      </c>
      <c r="AM31" s="13">
        <v>65055</v>
      </c>
      <c r="AN31" s="12">
        <v>64987</v>
      </c>
      <c r="AO31" s="12">
        <v>64942</v>
      </c>
      <c r="AP31" s="12">
        <v>65504</v>
      </c>
      <c r="AQ31" s="13">
        <v>66498</v>
      </c>
      <c r="AR31" s="12">
        <v>65771</v>
      </c>
      <c r="AS31" s="12">
        <v>65182</v>
      </c>
      <c r="AT31" s="12">
        <v>65385</v>
      </c>
      <c r="AU31" s="12">
        <v>66547</v>
      </c>
      <c r="AV31" s="12">
        <v>66985</v>
      </c>
      <c r="AW31" s="12">
        <v>66744</v>
      </c>
      <c r="AX31" s="12">
        <v>68656</v>
      </c>
      <c r="AY31" s="12">
        <v>71732</v>
      </c>
      <c r="AZ31" s="12">
        <v>72417</v>
      </c>
      <c r="BA31" s="12">
        <v>81636</v>
      </c>
      <c r="BB31" s="12">
        <v>83509</v>
      </c>
      <c r="BC31" s="12">
        <v>78340</v>
      </c>
      <c r="BD31" s="12">
        <v>79701</v>
      </c>
      <c r="BE31" s="12">
        <v>81227</v>
      </c>
      <c r="BF31" s="12">
        <v>82964</v>
      </c>
      <c r="BG31" s="12">
        <v>76302</v>
      </c>
      <c r="BH31" s="248">
        <v>77233</v>
      </c>
      <c r="BI31" s="248">
        <v>68011</v>
      </c>
      <c r="BL31" s="228"/>
    </row>
    <row r="32" spans="1:64" ht="30.6" customHeight="1">
      <c r="A32" s="25" t="s">
        <v>117</v>
      </c>
      <c r="B32" s="25" t="s">
        <v>118</v>
      </c>
      <c r="C32" s="26"/>
      <c r="D32" s="27" t="s">
        <v>89</v>
      </c>
      <c r="E32" s="27" t="s">
        <v>89</v>
      </c>
      <c r="F32" s="27" t="s">
        <v>89</v>
      </c>
      <c r="G32" s="28" t="s">
        <v>89</v>
      </c>
      <c r="H32" s="27" t="s">
        <v>89</v>
      </c>
      <c r="I32" s="27" t="s">
        <v>89</v>
      </c>
      <c r="J32" s="27" t="s">
        <v>89</v>
      </c>
      <c r="K32" s="28" t="s">
        <v>89</v>
      </c>
      <c r="L32" s="27" t="s">
        <v>89</v>
      </c>
      <c r="M32" s="27" t="s">
        <v>89</v>
      </c>
      <c r="N32" s="27" t="s">
        <v>89</v>
      </c>
      <c r="O32" s="28" t="s">
        <v>89</v>
      </c>
      <c r="P32" s="27" t="s">
        <v>89</v>
      </c>
      <c r="Q32" s="27" t="s">
        <v>89</v>
      </c>
      <c r="R32" s="27" t="s">
        <v>89</v>
      </c>
      <c r="S32" s="28" t="s">
        <v>89</v>
      </c>
      <c r="T32" s="27" t="s">
        <v>89</v>
      </c>
      <c r="U32" s="27" t="s">
        <v>89</v>
      </c>
      <c r="V32" s="27" t="s">
        <v>89</v>
      </c>
      <c r="W32" s="28">
        <v>1322</v>
      </c>
      <c r="X32" s="27" t="s">
        <v>89</v>
      </c>
      <c r="Y32" s="27" t="s">
        <v>89</v>
      </c>
      <c r="Z32" s="27" t="s">
        <v>89</v>
      </c>
      <c r="AA32" s="28">
        <v>1157</v>
      </c>
      <c r="AB32" s="27">
        <v>1218</v>
      </c>
      <c r="AC32" s="27" t="s">
        <v>89</v>
      </c>
      <c r="AD32" s="27" t="s">
        <v>89</v>
      </c>
      <c r="AE32" s="28">
        <v>402</v>
      </c>
      <c r="AF32" s="27">
        <v>449</v>
      </c>
      <c r="AG32" s="27" t="s">
        <v>89</v>
      </c>
      <c r="AH32" s="27">
        <v>357</v>
      </c>
      <c r="AI32" s="28">
        <v>1203</v>
      </c>
      <c r="AJ32" s="27">
        <v>1195</v>
      </c>
      <c r="AK32" s="27">
        <v>239</v>
      </c>
      <c r="AL32" s="27">
        <v>240</v>
      </c>
      <c r="AM32" s="28">
        <v>240</v>
      </c>
      <c r="AN32" s="27">
        <v>237</v>
      </c>
      <c r="AO32" s="27">
        <v>32</v>
      </c>
      <c r="AP32" s="27">
        <v>32</v>
      </c>
      <c r="AQ32" s="28">
        <v>39</v>
      </c>
      <c r="AR32" s="27">
        <v>41</v>
      </c>
      <c r="AS32" s="27">
        <v>3</v>
      </c>
      <c r="AT32" s="27">
        <v>3</v>
      </c>
      <c r="AU32" s="27">
        <v>797</v>
      </c>
      <c r="AV32" s="27">
        <v>836</v>
      </c>
      <c r="AW32" s="27">
        <v>108</v>
      </c>
      <c r="AX32" s="27">
        <v>108</v>
      </c>
      <c r="AY32" s="27">
        <v>114</v>
      </c>
      <c r="AZ32" s="27">
        <v>521</v>
      </c>
      <c r="BA32" s="27">
        <v>17</v>
      </c>
      <c r="BB32" s="27">
        <v>17</v>
      </c>
      <c r="BC32" s="27">
        <v>20</v>
      </c>
      <c r="BD32" s="27">
        <v>69</v>
      </c>
      <c r="BE32" s="27">
        <v>80</v>
      </c>
      <c r="BF32" s="27">
        <v>8</v>
      </c>
      <c r="BG32" s="27">
        <v>69</v>
      </c>
      <c r="BH32" s="249">
        <v>69</v>
      </c>
      <c r="BI32" s="249">
        <v>80</v>
      </c>
      <c r="BL32" s="228"/>
    </row>
    <row r="33" spans="1:64" ht="27.75" customHeight="1">
      <c r="A33" s="22" t="s">
        <v>119</v>
      </c>
      <c r="B33" s="22" t="s">
        <v>120</v>
      </c>
      <c r="C33" s="24" t="s">
        <v>65</v>
      </c>
      <c r="D33" s="12">
        <v>1034</v>
      </c>
      <c r="E33" s="12">
        <v>1274</v>
      </c>
      <c r="F33" s="12">
        <v>1356</v>
      </c>
      <c r="G33" s="13">
        <v>1305</v>
      </c>
      <c r="H33" s="12">
        <v>1353</v>
      </c>
      <c r="I33" s="12">
        <v>1559</v>
      </c>
      <c r="J33" s="12">
        <v>1833</v>
      </c>
      <c r="K33" s="13">
        <v>2200</v>
      </c>
      <c r="L33" s="12">
        <v>1567</v>
      </c>
      <c r="M33" s="12">
        <v>1631</v>
      </c>
      <c r="N33" s="12">
        <v>1734</v>
      </c>
      <c r="O33" s="13">
        <v>1684</v>
      </c>
      <c r="P33" s="12">
        <v>1768</v>
      </c>
      <c r="Q33" s="12">
        <v>1839</v>
      </c>
      <c r="R33" s="12">
        <v>2053</v>
      </c>
      <c r="S33" s="13">
        <v>2175</v>
      </c>
      <c r="T33" s="12">
        <v>2241</v>
      </c>
      <c r="U33" s="12">
        <v>2468</v>
      </c>
      <c r="V33" s="12">
        <v>2716</v>
      </c>
      <c r="W33" s="13">
        <v>1959</v>
      </c>
      <c r="X33" s="12">
        <v>1854</v>
      </c>
      <c r="Y33" s="12">
        <v>1799</v>
      </c>
      <c r="Z33" s="12">
        <v>1643</v>
      </c>
      <c r="AA33" s="13">
        <v>1596</v>
      </c>
      <c r="AB33" s="12">
        <v>1627</v>
      </c>
      <c r="AC33" s="12">
        <v>1693</v>
      </c>
      <c r="AD33" s="12">
        <v>1271</v>
      </c>
      <c r="AE33" s="13">
        <v>1890</v>
      </c>
      <c r="AF33" s="12">
        <v>1963</v>
      </c>
      <c r="AG33" s="12">
        <v>2282</v>
      </c>
      <c r="AH33" s="12">
        <v>2312</v>
      </c>
      <c r="AI33" s="13">
        <v>2699</v>
      </c>
      <c r="AJ33" s="12">
        <v>2746</v>
      </c>
      <c r="AK33" s="12">
        <v>4171</v>
      </c>
      <c r="AL33" s="12">
        <v>4479</v>
      </c>
      <c r="AM33" s="13">
        <v>4509</v>
      </c>
      <c r="AN33" s="12">
        <v>2807</v>
      </c>
      <c r="AO33" s="12">
        <v>3019</v>
      </c>
      <c r="AP33" s="12">
        <v>2881</v>
      </c>
      <c r="AQ33" s="13">
        <v>3123</v>
      </c>
      <c r="AR33" s="12">
        <v>2583</v>
      </c>
      <c r="AS33" s="12">
        <v>2568</v>
      </c>
      <c r="AT33" s="12">
        <v>2671</v>
      </c>
      <c r="AU33" s="12">
        <v>2189</v>
      </c>
      <c r="AV33" s="12">
        <v>2860</v>
      </c>
      <c r="AW33" s="12">
        <v>3492</v>
      </c>
      <c r="AX33" s="12">
        <v>4450</v>
      </c>
      <c r="AY33" s="12">
        <v>4918</v>
      </c>
      <c r="AZ33" s="12">
        <v>5822</v>
      </c>
      <c r="BA33" s="12">
        <v>5167</v>
      </c>
      <c r="BB33" s="12">
        <v>4456</v>
      </c>
      <c r="BC33" s="12">
        <v>3773</v>
      </c>
      <c r="BD33" s="12">
        <v>3159</v>
      </c>
      <c r="BE33" s="12">
        <v>2974</v>
      </c>
      <c r="BF33" s="12">
        <v>3013</v>
      </c>
      <c r="BG33" s="12">
        <v>2889</v>
      </c>
      <c r="BH33" s="248">
        <v>2686</v>
      </c>
      <c r="BI33" s="248">
        <v>2165</v>
      </c>
      <c r="BL33" s="228"/>
    </row>
    <row r="34" spans="1:64" ht="27.75" customHeight="1">
      <c r="A34" s="22" t="s">
        <v>121</v>
      </c>
      <c r="B34" s="22" t="s">
        <v>122</v>
      </c>
      <c r="C34" s="24" t="s">
        <v>65</v>
      </c>
      <c r="D34" s="12">
        <v>5797</v>
      </c>
      <c r="E34" s="12">
        <v>2968</v>
      </c>
      <c r="F34" s="12">
        <v>3158</v>
      </c>
      <c r="G34" s="13">
        <v>3367</v>
      </c>
      <c r="H34" s="12">
        <v>5129</v>
      </c>
      <c r="I34" s="12">
        <v>2379</v>
      </c>
      <c r="J34" s="12">
        <v>2555</v>
      </c>
      <c r="K34" s="13">
        <v>791</v>
      </c>
      <c r="L34" s="12">
        <v>1017</v>
      </c>
      <c r="M34" s="12">
        <v>999</v>
      </c>
      <c r="N34" s="12">
        <v>1212</v>
      </c>
      <c r="O34" s="13">
        <v>1404</v>
      </c>
      <c r="P34" s="12">
        <v>1458</v>
      </c>
      <c r="Q34" s="12">
        <v>962</v>
      </c>
      <c r="R34" s="12">
        <v>1219</v>
      </c>
      <c r="S34" s="13">
        <v>1552</v>
      </c>
      <c r="T34" s="12">
        <v>1565</v>
      </c>
      <c r="U34" s="12">
        <v>975</v>
      </c>
      <c r="V34" s="12">
        <v>1294</v>
      </c>
      <c r="W34" s="13">
        <v>850</v>
      </c>
      <c r="X34" s="12">
        <v>2325</v>
      </c>
      <c r="Y34" s="12">
        <v>1888</v>
      </c>
      <c r="Z34" s="12">
        <v>2100</v>
      </c>
      <c r="AA34" s="13">
        <v>1192</v>
      </c>
      <c r="AB34" s="12">
        <v>1193</v>
      </c>
      <c r="AC34" s="12">
        <v>1406</v>
      </c>
      <c r="AD34" s="12">
        <v>1417</v>
      </c>
      <c r="AE34" s="13">
        <v>1040</v>
      </c>
      <c r="AF34" s="12">
        <v>1061</v>
      </c>
      <c r="AG34" s="12">
        <v>755</v>
      </c>
      <c r="AH34" s="12">
        <v>1246</v>
      </c>
      <c r="AI34" s="13">
        <v>408</v>
      </c>
      <c r="AJ34" s="12">
        <v>1830</v>
      </c>
      <c r="AK34" s="12">
        <v>964</v>
      </c>
      <c r="AL34" s="12">
        <v>1019</v>
      </c>
      <c r="AM34" s="13">
        <v>965</v>
      </c>
      <c r="AN34" s="12">
        <v>2855</v>
      </c>
      <c r="AO34" s="12">
        <v>207</v>
      </c>
      <c r="AP34" s="12">
        <v>207</v>
      </c>
      <c r="AQ34" s="13">
        <v>1735</v>
      </c>
      <c r="AR34" s="12">
        <v>6150</v>
      </c>
      <c r="AS34" s="12">
        <v>38</v>
      </c>
      <c r="AT34" s="12">
        <v>38</v>
      </c>
      <c r="AU34" s="12">
        <v>4106</v>
      </c>
      <c r="AV34" s="12">
        <v>9248</v>
      </c>
      <c r="AW34" s="12">
        <v>1701</v>
      </c>
      <c r="AX34" s="12">
        <v>2032</v>
      </c>
      <c r="AY34" s="12">
        <v>4754</v>
      </c>
      <c r="AZ34" s="12">
        <v>19120</v>
      </c>
      <c r="BA34" s="12">
        <v>662</v>
      </c>
      <c r="BB34" s="12">
        <v>662</v>
      </c>
      <c r="BC34" s="12">
        <v>10517</v>
      </c>
      <c r="BD34" s="12">
        <v>20805</v>
      </c>
      <c r="BE34" s="12">
        <v>20751</v>
      </c>
      <c r="BF34" s="12">
        <v>91</v>
      </c>
      <c r="BG34" s="12">
        <v>10844</v>
      </c>
      <c r="BH34" s="248">
        <v>10245</v>
      </c>
      <c r="BI34" s="248">
        <v>6049</v>
      </c>
      <c r="BL34" s="228"/>
    </row>
    <row r="35" spans="1:64" ht="27.75" customHeight="1">
      <c r="A35" s="22" t="s">
        <v>123</v>
      </c>
      <c r="B35" s="22" t="s">
        <v>124</v>
      </c>
      <c r="C35" s="24" t="s">
        <v>65</v>
      </c>
      <c r="D35" s="12">
        <v>2694</v>
      </c>
      <c r="E35" s="12">
        <v>2838</v>
      </c>
      <c r="F35" s="12">
        <v>2369</v>
      </c>
      <c r="G35" s="13">
        <v>4052</v>
      </c>
      <c r="H35" s="12">
        <v>5267</v>
      </c>
      <c r="I35" s="12">
        <v>8039</v>
      </c>
      <c r="J35" s="12">
        <v>4829</v>
      </c>
      <c r="K35" s="13">
        <v>4795</v>
      </c>
      <c r="L35" s="12">
        <v>4529</v>
      </c>
      <c r="M35" s="12">
        <v>6039</v>
      </c>
      <c r="N35" s="12">
        <v>5139</v>
      </c>
      <c r="O35" s="13">
        <v>5952</v>
      </c>
      <c r="P35" s="12">
        <v>5124</v>
      </c>
      <c r="Q35" s="12">
        <v>4577</v>
      </c>
      <c r="R35" s="12">
        <v>5943</v>
      </c>
      <c r="S35" s="13">
        <v>6196</v>
      </c>
      <c r="T35" s="12">
        <v>4943</v>
      </c>
      <c r="U35" s="12">
        <v>4913</v>
      </c>
      <c r="V35" s="12">
        <v>5084</v>
      </c>
      <c r="W35" s="13">
        <v>3104</v>
      </c>
      <c r="X35" s="12">
        <v>1629</v>
      </c>
      <c r="Y35" s="12">
        <v>1712</v>
      </c>
      <c r="Z35" s="12">
        <v>5386</v>
      </c>
      <c r="AA35" s="13">
        <v>2669</v>
      </c>
      <c r="AB35" s="12">
        <v>4656</v>
      </c>
      <c r="AC35" s="12">
        <v>5117</v>
      </c>
      <c r="AD35" s="12">
        <v>5603</v>
      </c>
      <c r="AE35" s="13">
        <v>2552</v>
      </c>
      <c r="AF35" s="12">
        <v>2356</v>
      </c>
      <c r="AG35" s="12">
        <v>1208</v>
      </c>
      <c r="AH35" s="12">
        <v>1326</v>
      </c>
      <c r="AI35" s="13">
        <v>1281</v>
      </c>
      <c r="AJ35" s="12">
        <v>1237</v>
      </c>
      <c r="AK35" s="12">
        <v>1289</v>
      </c>
      <c r="AL35" s="12">
        <v>1741</v>
      </c>
      <c r="AM35" s="13">
        <v>1313</v>
      </c>
      <c r="AN35" s="12">
        <v>2027</v>
      </c>
      <c r="AO35" s="12">
        <v>2023</v>
      </c>
      <c r="AP35" s="12">
        <v>3341</v>
      </c>
      <c r="AQ35" s="13">
        <v>4189</v>
      </c>
      <c r="AR35" s="12">
        <v>2902</v>
      </c>
      <c r="AS35" s="12">
        <v>5396</v>
      </c>
      <c r="AT35" s="12">
        <v>8274</v>
      </c>
      <c r="AU35" s="12">
        <v>6733</v>
      </c>
      <c r="AV35" s="12">
        <v>6123</v>
      </c>
      <c r="AW35" s="12">
        <v>10956</v>
      </c>
      <c r="AX35" s="12">
        <v>11807</v>
      </c>
      <c r="AY35" s="12">
        <v>11887</v>
      </c>
      <c r="AZ35" s="12">
        <v>8761</v>
      </c>
      <c r="BA35" s="12">
        <v>10368</v>
      </c>
      <c r="BB35" s="12">
        <v>12963</v>
      </c>
      <c r="BC35" s="12">
        <v>6033</v>
      </c>
      <c r="BD35" s="12">
        <v>4323</v>
      </c>
      <c r="BE35" s="12">
        <v>3650</v>
      </c>
      <c r="BF35" s="12">
        <v>8874</v>
      </c>
      <c r="BG35" s="12">
        <v>4363</v>
      </c>
      <c r="BH35" s="248">
        <v>5615</v>
      </c>
      <c r="BI35" s="248">
        <v>14130</v>
      </c>
      <c r="BL35" s="228"/>
    </row>
    <row r="36" spans="1:64" ht="27.75" customHeight="1">
      <c r="A36" s="29" t="s">
        <v>125</v>
      </c>
      <c r="B36" s="29" t="s">
        <v>126</v>
      </c>
      <c r="C36" s="26" t="s">
        <v>65</v>
      </c>
      <c r="D36" s="27">
        <v>13264</v>
      </c>
      <c r="E36" s="27">
        <v>12088</v>
      </c>
      <c r="F36" s="27">
        <v>11680</v>
      </c>
      <c r="G36" s="28">
        <v>14318</v>
      </c>
      <c r="H36" s="27">
        <v>17442</v>
      </c>
      <c r="I36" s="27">
        <v>15266</v>
      </c>
      <c r="J36" s="27">
        <v>12265</v>
      </c>
      <c r="K36" s="28">
        <v>11297</v>
      </c>
      <c r="L36" s="27">
        <v>11158</v>
      </c>
      <c r="M36" s="27">
        <v>12887</v>
      </c>
      <c r="N36" s="27">
        <v>12128</v>
      </c>
      <c r="O36" s="28">
        <v>13013</v>
      </c>
      <c r="P36" s="27">
        <v>12359</v>
      </c>
      <c r="Q36" s="27">
        <v>14384</v>
      </c>
      <c r="R36" s="27">
        <v>13347</v>
      </c>
      <c r="S36" s="28">
        <v>13907</v>
      </c>
      <c r="T36" s="27">
        <v>13051</v>
      </c>
      <c r="U36" s="27">
        <v>12532</v>
      </c>
      <c r="V36" s="27">
        <v>13187</v>
      </c>
      <c r="W36" s="28">
        <v>10372</v>
      </c>
      <c r="X36" s="27">
        <v>10330</v>
      </c>
      <c r="Y36" s="27">
        <v>9632</v>
      </c>
      <c r="Z36" s="27">
        <v>13303</v>
      </c>
      <c r="AA36" s="28">
        <v>12230</v>
      </c>
      <c r="AB36" s="27">
        <v>12157</v>
      </c>
      <c r="AC36" s="27">
        <v>12395</v>
      </c>
      <c r="AD36" s="27">
        <v>12285</v>
      </c>
      <c r="AE36" s="28">
        <v>9519</v>
      </c>
      <c r="AF36" s="27">
        <v>9602</v>
      </c>
      <c r="AG36" s="27">
        <v>8286</v>
      </c>
      <c r="AH36" s="27">
        <v>9822</v>
      </c>
      <c r="AI36" s="28">
        <v>9131</v>
      </c>
      <c r="AJ36" s="27">
        <v>11060</v>
      </c>
      <c r="AK36" s="27">
        <v>12133</v>
      </c>
      <c r="AL36" s="27">
        <v>13213</v>
      </c>
      <c r="AM36" s="28">
        <v>12593</v>
      </c>
      <c r="AN36" s="27">
        <v>15981</v>
      </c>
      <c r="AO36" s="27">
        <v>10182</v>
      </c>
      <c r="AP36" s="27">
        <v>11661</v>
      </c>
      <c r="AQ36" s="28">
        <v>15089</v>
      </c>
      <c r="AR36" s="27">
        <v>18446</v>
      </c>
      <c r="AS36" s="27">
        <v>14371</v>
      </c>
      <c r="AT36" s="27">
        <v>20590</v>
      </c>
      <c r="AU36" s="27">
        <v>22714</v>
      </c>
      <c r="AV36" s="27">
        <v>27968</v>
      </c>
      <c r="AW36" s="27">
        <v>26534</v>
      </c>
      <c r="AX36" s="27">
        <v>29495</v>
      </c>
      <c r="AY36" s="27">
        <v>34046</v>
      </c>
      <c r="AZ36" s="27">
        <v>48016</v>
      </c>
      <c r="BA36" s="27">
        <v>29391</v>
      </c>
      <c r="BB36" s="27">
        <v>30214</v>
      </c>
      <c r="BC36" s="27">
        <v>35103</v>
      </c>
      <c r="BD36" s="27">
        <v>40768</v>
      </c>
      <c r="BE36" s="27">
        <v>37966</v>
      </c>
      <c r="BF36" s="27">
        <v>21505</v>
      </c>
      <c r="BG36" s="27">
        <v>27692</v>
      </c>
      <c r="BH36" s="249">
        <v>27477</v>
      </c>
      <c r="BI36" s="249">
        <v>30311</v>
      </c>
      <c r="BL36" s="228"/>
    </row>
    <row r="37" spans="1:64" ht="27.75" customHeight="1">
      <c r="A37" s="30" t="s">
        <v>127</v>
      </c>
      <c r="B37" s="30" t="s">
        <v>128</v>
      </c>
      <c r="C37" s="24" t="s">
        <v>65</v>
      </c>
      <c r="D37" s="12">
        <v>57426</v>
      </c>
      <c r="E37" s="12">
        <v>55240</v>
      </c>
      <c r="F37" s="12">
        <v>55311</v>
      </c>
      <c r="G37" s="13">
        <v>58763</v>
      </c>
      <c r="H37" s="12">
        <v>62024</v>
      </c>
      <c r="I37" s="12">
        <v>60247</v>
      </c>
      <c r="J37" s="12">
        <v>58268</v>
      </c>
      <c r="K37" s="13">
        <v>56704</v>
      </c>
      <c r="L37" s="12">
        <v>56552</v>
      </c>
      <c r="M37" s="12">
        <v>59184</v>
      </c>
      <c r="N37" s="12">
        <v>59348</v>
      </c>
      <c r="O37" s="13">
        <v>61252</v>
      </c>
      <c r="P37" s="12">
        <v>61421</v>
      </c>
      <c r="Q37" s="12">
        <v>64418</v>
      </c>
      <c r="R37" s="12">
        <v>63915</v>
      </c>
      <c r="S37" s="13">
        <v>66205</v>
      </c>
      <c r="T37" s="12">
        <v>66168</v>
      </c>
      <c r="U37" s="12">
        <v>57468</v>
      </c>
      <c r="V37" s="12">
        <v>59857</v>
      </c>
      <c r="W37" s="13">
        <v>61296</v>
      </c>
      <c r="X37" s="12">
        <v>60874</v>
      </c>
      <c r="Y37" s="12">
        <v>60980</v>
      </c>
      <c r="Z37" s="12">
        <v>65632</v>
      </c>
      <c r="AA37" s="13">
        <v>67474</v>
      </c>
      <c r="AB37" s="12">
        <v>67320</v>
      </c>
      <c r="AC37" s="12">
        <v>67129</v>
      </c>
      <c r="AD37" s="12">
        <v>67844</v>
      </c>
      <c r="AE37" s="13">
        <v>72183</v>
      </c>
      <c r="AF37" s="12">
        <v>72187</v>
      </c>
      <c r="AG37" s="12">
        <v>71042</v>
      </c>
      <c r="AH37" s="12">
        <v>73503</v>
      </c>
      <c r="AI37" s="13">
        <v>75905</v>
      </c>
      <c r="AJ37" s="12">
        <v>78794</v>
      </c>
      <c r="AK37" s="12">
        <v>79901</v>
      </c>
      <c r="AL37" s="12">
        <v>82130</v>
      </c>
      <c r="AM37" s="13">
        <v>77650</v>
      </c>
      <c r="AN37" s="12">
        <v>80970</v>
      </c>
      <c r="AO37" s="12">
        <v>75125</v>
      </c>
      <c r="AP37" s="12">
        <v>77166</v>
      </c>
      <c r="AQ37" s="13">
        <v>81594</v>
      </c>
      <c r="AR37" s="12">
        <v>84223</v>
      </c>
      <c r="AS37" s="12">
        <v>79555</v>
      </c>
      <c r="AT37" s="12">
        <v>85977</v>
      </c>
      <c r="AU37" s="12">
        <v>89274</v>
      </c>
      <c r="AV37" s="12">
        <v>94966</v>
      </c>
      <c r="AW37" s="12">
        <v>93292</v>
      </c>
      <c r="AX37" s="12">
        <v>98164</v>
      </c>
      <c r="AY37" s="12">
        <v>105778</v>
      </c>
      <c r="AZ37" s="12">
        <v>120452</v>
      </c>
      <c r="BA37" s="12">
        <v>111049</v>
      </c>
      <c r="BB37" s="12">
        <v>113734</v>
      </c>
      <c r="BC37" s="12">
        <v>113443</v>
      </c>
      <c r="BD37" s="12">
        <v>120469</v>
      </c>
      <c r="BE37" s="12">
        <v>119193</v>
      </c>
      <c r="BF37" s="12">
        <v>104469</v>
      </c>
      <c r="BG37" s="12">
        <v>103994</v>
      </c>
      <c r="BH37" s="248">
        <v>104710</v>
      </c>
      <c r="BI37" s="248">
        <v>98322</v>
      </c>
      <c r="BL37" s="228"/>
    </row>
    <row r="38" spans="1:64" ht="27.75" customHeight="1">
      <c r="A38" s="21" t="s">
        <v>129</v>
      </c>
      <c r="B38" s="21" t="s">
        <v>130</v>
      </c>
      <c r="C38" s="24" t="s">
        <v>65</v>
      </c>
      <c r="D38" s="12">
        <v>38782</v>
      </c>
      <c r="E38" s="12">
        <v>38572</v>
      </c>
      <c r="F38" s="12">
        <v>39449</v>
      </c>
      <c r="G38" s="13">
        <v>41114</v>
      </c>
      <c r="H38" s="12">
        <v>42767</v>
      </c>
      <c r="I38" s="12">
        <v>40375</v>
      </c>
      <c r="J38" s="12">
        <v>41634</v>
      </c>
      <c r="K38" s="13">
        <v>41011</v>
      </c>
      <c r="L38" s="12">
        <v>42112</v>
      </c>
      <c r="M38" s="12">
        <v>41614</v>
      </c>
      <c r="N38" s="12">
        <v>42701</v>
      </c>
      <c r="O38" s="13">
        <v>43808</v>
      </c>
      <c r="P38" s="12">
        <v>44535</v>
      </c>
      <c r="Q38" s="12">
        <v>44400</v>
      </c>
      <c r="R38" s="12">
        <v>44743</v>
      </c>
      <c r="S38" s="13">
        <v>44884</v>
      </c>
      <c r="T38" s="12">
        <v>46036</v>
      </c>
      <c r="U38" s="12">
        <v>38513</v>
      </c>
      <c r="V38" s="12">
        <v>39554</v>
      </c>
      <c r="W38" s="13">
        <v>40417</v>
      </c>
      <c r="X38" s="12">
        <v>41286</v>
      </c>
      <c r="Y38" s="12">
        <v>40522</v>
      </c>
      <c r="Z38" s="12">
        <v>41075</v>
      </c>
      <c r="AA38" s="13">
        <v>42775</v>
      </c>
      <c r="AB38" s="12">
        <v>43700</v>
      </c>
      <c r="AC38" s="12">
        <v>44202</v>
      </c>
      <c r="AD38" s="12">
        <v>45678</v>
      </c>
      <c r="AE38" s="13">
        <v>46378</v>
      </c>
      <c r="AF38" s="12">
        <v>47593</v>
      </c>
      <c r="AG38" s="12">
        <v>47945</v>
      </c>
      <c r="AH38" s="12">
        <v>48303</v>
      </c>
      <c r="AI38" s="13">
        <v>47801</v>
      </c>
      <c r="AJ38" s="12">
        <v>48374</v>
      </c>
      <c r="AK38" s="12">
        <v>49062</v>
      </c>
      <c r="AL38" s="12">
        <v>49553</v>
      </c>
      <c r="AM38" s="13">
        <v>43137</v>
      </c>
      <c r="AN38" s="12">
        <v>43743</v>
      </c>
      <c r="AO38" s="12">
        <v>42272</v>
      </c>
      <c r="AP38" s="12">
        <v>42661</v>
      </c>
      <c r="AQ38" s="13">
        <v>43501</v>
      </c>
      <c r="AR38" s="12">
        <v>44253</v>
      </c>
      <c r="AS38" s="12">
        <v>45981</v>
      </c>
      <c r="AT38" s="12">
        <v>47032</v>
      </c>
      <c r="AU38" s="12">
        <v>48291</v>
      </c>
      <c r="AV38" s="12">
        <v>49694</v>
      </c>
      <c r="AW38" s="12">
        <v>55523</v>
      </c>
      <c r="AX38" s="12">
        <v>56616</v>
      </c>
      <c r="AY38" s="12">
        <v>54383</v>
      </c>
      <c r="AZ38" s="12">
        <v>55851</v>
      </c>
      <c r="BA38" s="12">
        <v>55231</v>
      </c>
      <c r="BB38" s="12">
        <v>56658</v>
      </c>
      <c r="BC38" s="12">
        <v>47855</v>
      </c>
      <c r="BD38" s="12">
        <v>49333</v>
      </c>
      <c r="BE38" s="12">
        <v>50364</v>
      </c>
      <c r="BF38" s="12">
        <v>50362</v>
      </c>
      <c r="BG38" s="12">
        <v>45529</v>
      </c>
      <c r="BH38" s="248">
        <v>48314</v>
      </c>
      <c r="BI38" s="248">
        <v>38609</v>
      </c>
      <c r="BL38" s="228"/>
    </row>
    <row r="39" spans="1:64" ht="27.75" customHeight="1">
      <c r="A39" s="21" t="s">
        <v>131</v>
      </c>
      <c r="B39" s="21" t="s">
        <v>132</v>
      </c>
      <c r="C39" s="24" t="s">
        <v>65</v>
      </c>
      <c r="D39" s="12">
        <v>7612</v>
      </c>
      <c r="E39" s="12">
        <v>7151</v>
      </c>
      <c r="F39" s="12">
        <v>7317</v>
      </c>
      <c r="G39" s="13">
        <v>7276</v>
      </c>
      <c r="H39" s="12">
        <v>7288</v>
      </c>
      <c r="I39" s="12">
        <v>7336</v>
      </c>
      <c r="J39" s="12">
        <v>7495</v>
      </c>
      <c r="K39" s="13">
        <v>8475</v>
      </c>
      <c r="L39" s="12">
        <v>8507</v>
      </c>
      <c r="M39" s="12">
        <v>9651</v>
      </c>
      <c r="N39" s="12">
        <v>9775</v>
      </c>
      <c r="O39" s="13">
        <v>9654</v>
      </c>
      <c r="P39" s="12">
        <v>9706</v>
      </c>
      <c r="Q39" s="12">
        <v>12802</v>
      </c>
      <c r="R39" s="12">
        <v>13314</v>
      </c>
      <c r="S39" s="13">
        <v>14135</v>
      </c>
      <c r="T39" s="12">
        <v>14202</v>
      </c>
      <c r="U39" s="12">
        <v>11885</v>
      </c>
      <c r="V39" s="12">
        <v>11997</v>
      </c>
      <c r="W39" s="13">
        <v>13295</v>
      </c>
      <c r="X39" s="12">
        <v>13379</v>
      </c>
      <c r="Y39" s="12">
        <v>13862</v>
      </c>
      <c r="Z39" s="12">
        <v>17372</v>
      </c>
      <c r="AA39" s="13">
        <v>17002</v>
      </c>
      <c r="AB39" s="12">
        <v>16805</v>
      </c>
      <c r="AC39" s="12">
        <v>15868</v>
      </c>
      <c r="AD39" s="12">
        <v>16204</v>
      </c>
      <c r="AE39" s="13">
        <v>16810</v>
      </c>
      <c r="AF39" s="12">
        <v>16463</v>
      </c>
      <c r="AG39" s="12">
        <v>14557</v>
      </c>
      <c r="AH39" s="12">
        <v>14684</v>
      </c>
      <c r="AI39" s="13">
        <v>15578</v>
      </c>
      <c r="AJ39" s="12">
        <v>16531</v>
      </c>
      <c r="AK39" s="12">
        <v>21312</v>
      </c>
      <c r="AL39" s="12">
        <v>21705</v>
      </c>
      <c r="AM39" s="13">
        <v>22687</v>
      </c>
      <c r="AN39" s="12">
        <v>22461</v>
      </c>
      <c r="AO39" s="12">
        <v>23828</v>
      </c>
      <c r="AP39" s="12">
        <v>23218</v>
      </c>
      <c r="AQ39" s="13">
        <v>23075</v>
      </c>
      <c r="AR39" s="12">
        <v>22307</v>
      </c>
      <c r="AS39" s="12">
        <v>20563</v>
      </c>
      <c r="AT39" s="12">
        <v>20485</v>
      </c>
      <c r="AU39" s="12">
        <f>18878+281</f>
        <v>19159</v>
      </c>
      <c r="AV39" s="12">
        <v>19029</v>
      </c>
      <c r="AW39" s="12">
        <v>16311</v>
      </c>
      <c r="AX39" s="12">
        <v>16488</v>
      </c>
      <c r="AY39" s="12">
        <v>16099</v>
      </c>
      <c r="AZ39" s="12">
        <v>19593</v>
      </c>
      <c r="BA39" s="12">
        <v>23879</v>
      </c>
      <c r="BB39" s="12">
        <v>21587</v>
      </c>
      <c r="BC39" s="12">
        <v>23378</v>
      </c>
      <c r="BD39" s="12">
        <v>23770</v>
      </c>
      <c r="BE39" s="12">
        <v>22840</v>
      </c>
      <c r="BF39" s="12">
        <v>24210</v>
      </c>
      <c r="BG39" s="12">
        <v>23749</v>
      </c>
      <c r="BH39" s="248">
        <v>23607</v>
      </c>
      <c r="BI39" s="248">
        <v>27303</v>
      </c>
      <c r="BL39" s="228"/>
    </row>
    <row r="40" spans="1:64" ht="27.75" customHeight="1">
      <c r="A40" s="21" t="s">
        <v>133</v>
      </c>
      <c r="B40" s="21" t="s">
        <v>134</v>
      </c>
      <c r="C40" s="24" t="s">
        <v>65</v>
      </c>
      <c r="D40" s="12">
        <v>11032</v>
      </c>
      <c r="E40" s="12">
        <v>9517</v>
      </c>
      <c r="F40" s="12">
        <v>8546</v>
      </c>
      <c r="G40" s="13">
        <v>10373</v>
      </c>
      <c r="H40" s="12">
        <v>11969</v>
      </c>
      <c r="I40" s="12">
        <v>12536</v>
      </c>
      <c r="J40" s="12">
        <v>9139</v>
      </c>
      <c r="K40" s="13">
        <v>7217</v>
      </c>
      <c r="L40" s="12">
        <v>5933</v>
      </c>
      <c r="M40" s="12">
        <v>7919</v>
      </c>
      <c r="N40" s="12">
        <v>6872</v>
      </c>
      <c r="O40" s="13">
        <v>7790</v>
      </c>
      <c r="P40" s="12">
        <v>7180</v>
      </c>
      <c r="Q40" s="12">
        <v>7216</v>
      </c>
      <c r="R40" s="12">
        <v>5858</v>
      </c>
      <c r="S40" s="13">
        <v>7186</v>
      </c>
      <c r="T40" s="12">
        <v>5930</v>
      </c>
      <c r="U40" s="12">
        <v>7070</v>
      </c>
      <c r="V40" s="12">
        <v>8306</v>
      </c>
      <c r="W40" s="13">
        <v>7584</v>
      </c>
      <c r="X40" s="12">
        <v>6209</v>
      </c>
      <c r="Y40" s="12">
        <v>6596</v>
      </c>
      <c r="Z40" s="12">
        <v>7185</v>
      </c>
      <c r="AA40" s="13">
        <v>7697</v>
      </c>
      <c r="AB40" s="12">
        <v>6815</v>
      </c>
      <c r="AC40" s="12">
        <v>7059</v>
      </c>
      <c r="AD40" s="12">
        <v>5962</v>
      </c>
      <c r="AE40" s="13">
        <v>8995</v>
      </c>
      <c r="AF40" s="12">
        <v>8131</v>
      </c>
      <c r="AG40" s="12">
        <v>8540</v>
      </c>
      <c r="AH40" s="12">
        <v>10516</v>
      </c>
      <c r="AI40" s="13">
        <v>12526</v>
      </c>
      <c r="AJ40" s="12">
        <v>13889</v>
      </c>
      <c r="AK40" s="12">
        <v>9527</v>
      </c>
      <c r="AL40" s="12">
        <v>10872</v>
      </c>
      <c r="AM40" s="13">
        <v>11826</v>
      </c>
      <c r="AN40" s="12">
        <v>14766</v>
      </c>
      <c r="AO40" s="12">
        <v>9025</v>
      </c>
      <c r="AP40" s="12">
        <v>11287</v>
      </c>
      <c r="AQ40" s="13">
        <v>15018</v>
      </c>
      <c r="AR40" s="12">
        <v>17663</v>
      </c>
      <c r="AS40" s="12">
        <v>13011</v>
      </c>
      <c r="AT40" s="12">
        <v>18460</v>
      </c>
      <c r="AU40" s="12">
        <f>21797+27</f>
        <v>21824</v>
      </c>
      <c r="AV40" s="12">
        <v>26243</v>
      </c>
      <c r="AW40" s="12">
        <v>21458</v>
      </c>
      <c r="AX40" s="12">
        <v>25060</v>
      </c>
      <c r="AY40" s="12">
        <v>35296</v>
      </c>
      <c r="AZ40" s="12">
        <v>45008</v>
      </c>
      <c r="BA40" s="12">
        <v>31939</v>
      </c>
      <c r="BB40" s="12">
        <v>35489</v>
      </c>
      <c r="BC40" s="12">
        <v>42210</v>
      </c>
      <c r="BD40" s="12">
        <v>47366</v>
      </c>
      <c r="BE40" s="12">
        <v>45989</v>
      </c>
      <c r="BF40" s="12">
        <v>29897</v>
      </c>
      <c r="BG40" s="12">
        <v>34716</v>
      </c>
      <c r="BH40" s="248">
        <v>32789</v>
      </c>
      <c r="BI40" s="248">
        <v>32410</v>
      </c>
      <c r="BL40" s="228"/>
    </row>
    <row r="41" spans="1:64" ht="27.75" customHeight="1">
      <c r="A41" s="21" t="s">
        <v>135</v>
      </c>
      <c r="B41" s="21" t="s">
        <v>136</v>
      </c>
      <c r="C41" s="24" t="s">
        <v>65</v>
      </c>
      <c r="D41" s="12">
        <v>18644</v>
      </c>
      <c r="E41" s="12">
        <v>16669</v>
      </c>
      <c r="F41" s="12">
        <v>15862</v>
      </c>
      <c r="G41" s="13">
        <v>17649</v>
      </c>
      <c r="H41" s="12">
        <v>19258</v>
      </c>
      <c r="I41" s="12">
        <v>19873</v>
      </c>
      <c r="J41" s="12">
        <v>16634</v>
      </c>
      <c r="K41" s="13">
        <v>15692</v>
      </c>
      <c r="L41" s="12">
        <v>14440</v>
      </c>
      <c r="M41" s="12">
        <v>17570</v>
      </c>
      <c r="N41" s="12">
        <v>16647</v>
      </c>
      <c r="O41" s="13">
        <v>17444</v>
      </c>
      <c r="P41" s="12">
        <v>16886</v>
      </c>
      <c r="Q41" s="12">
        <v>20018</v>
      </c>
      <c r="R41" s="12">
        <v>19172</v>
      </c>
      <c r="S41" s="13">
        <v>21321</v>
      </c>
      <c r="T41" s="12">
        <v>20132</v>
      </c>
      <c r="U41" s="12">
        <v>18955</v>
      </c>
      <c r="V41" s="12">
        <v>20303</v>
      </c>
      <c r="W41" s="13">
        <v>20879</v>
      </c>
      <c r="X41" s="12">
        <v>19588</v>
      </c>
      <c r="Y41" s="12">
        <v>20458</v>
      </c>
      <c r="Z41" s="12">
        <v>24557</v>
      </c>
      <c r="AA41" s="13">
        <v>24699</v>
      </c>
      <c r="AB41" s="12">
        <v>23620</v>
      </c>
      <c r="AC41" s="12">
        <v>22927</v>
      </c>
      <c r="AD41" s="12">
        <v>22166</v>
      </c>
      <c r="AE41" s="13">
        <v>25805</v>
      </c>
      <c r="AF41" s="12">
        <v>24594</v>
      </c>
      <c r="AG41" s="12">
        <v>23097</v>
      </c>
      <c r="AH41" s="12">
        <v>25200</v>
      </c>
      <c r="AI41" s="13">
        <v>28104</v>
      </c>
      <c r="AJ41" s="12">
        <v>30420</v>
      </c>
      <c r="AK41" s="12">
        <v>30839</v>
      </c>
      <c r="AL41" s="12">
        <v>32577</v>
      </c>
      <c r="AM41" s="13">
        <v>34513</v>
      </c>
      <c r="AN41" s="12">
        <v>37227</v>
      </c>
      <c r="AO41" s="12">
        <v>32853</v>
      </c>
      <c r="AP41" s="12">
        <v>34505</v>
      </c>
      <c r="AQ41" s="13">
        <v>38093</v>
      </c>
      <c r="AR41" s="12">
        <v>39970</v>
      </c>
      <c r="AS41" s="12">
        <v>33574</v>
      </c>
      <c r="AT41" s="12">
        <v>38945</v>
      </c>
      <c r="AU41" s="12">
        <f>40675+308</f>
        <v>40983</v>
      </c>
      <c r="AV41" s="12">
        <v>45272</v>
      </c>
      <c r="AW41" s="12">
        <v>37769</v>
      </c>
      <c r="AX41" s="12">
        <v>41548</v>
      </c>
      <c r="AY41" s="12">
        <v>51395</v>
      </c>
      <c r="AZ41" s="12">
        <v>64601</v>
      </c>
      <c r="BA41" s="12">
        <v>55818</v>
      </c>
      <c r="BB41" s="12">
        <v>57076</v>
      </c>
      <c r="BC41" s="12">
        <v>65588</v>
      </c>
      <c r="BD41" s="12">
        <v>71136</v>
      </c>
      <c r="BE41" s="12">
        <v>68829</v>
      </c>
      <c r="BF41" s="12">
        <v>54107</v>
      </c>
      <c r="BG41" s="12">
        <v>58465</v>
      </c>
      <c r="BH41" s="248">
        <v>56396</v>
      </c>
      <c r="BI41" s="248">
        <v>59713</v>
      </c>
      <c r="BL41" s="228"/>
    </row>
    <row r="42" spans="1:64" ht="27.75" customHeight="1">
      <c r="A42" s="31" t="s">
        <v>137</v>
      </c>
      <c r="B42" s="30" t="s">
        <v>138</v>
      </c>
      <c r="C42" s="24" t="s">
        <v>65</v>
      </c>
      <c r="D42" s="12">
        <v>57426</v>
      </c>
      <c r="E42" s="12">
        <v>55240</v>
      </c>
      <c r="F42" s="12">
        <v>55311</v>
      </c>
      <c r="G42" s="13">
        <v>58763</v>
      </c>
      <c r="H42" s="12">
        <v>62024</v>
      </c>
      <c r="I42" s="12">
        <v>60247</v>
      </c>
      <c r="J42" s="12">
        <v>58268</v>
      </c>
      <c r="K42" s="13">
        <v>56704</v>
      </c>
      <c r="L42" s="12">
        <v>56552</v>
      </c>
      <c r="M42" s="12">
        <v>59184</v>
      </c>
      <c r="N42" s="12">
        <v>59348</v>
      </c>
      <c r="O42" s="13">
        <v>61252</v>
      </c>
      <c r="P42" s="12">
        <v>61421</v>
      </c>
      <c r="Q42" s="12">
        <v>64418</v>
      </c>
      <c r="R42" s="12">
        <v>63915</v>
      </c>
      <c r="S42" s="13">
        <v>66205</v>
      </c>
      <c r="T42" s="12">
        <v>66168</v>
      </c>
      <c r="U42" s="12">
        <v>57468</v>
      </c>
      <c r="V42" s="12">
        <v>59857</v>
      </c>
      <c r="W42" s="13">
        <v>61296</v>
      </c>
      <c r="X42" s="12">
        <v>60874</v>
      </c>
      <c r="Y42" s="12">
        <v>60980</v>
      </c>
      <c r="Z42" s="12">
        <v>65632</v>
      </c>
      <c r="AA42" s="13">
        <v>67474</v>
      </c>
      <c r="AB42" s="12">
        <v>67320</v>
      </c>
      <c r="AC42" s="12">
        <v>67129</v>
      </c>
      <c r="AD42" s="12">
        <v>67844</v>
      </c>
      <c r="AE42" s="13">
        <v>72183</v>
      </c>
      <c r="AF42" s="12">
        <v>72187</v>
      </c>
      <c r="AG42" s="12">
        <v>71042</v>
      </c>
      <c r="AH42" s="12">
        <v>73503</v>
      </c>
      <c r="AI42" s="13">
        <v>75905</v>
      </c>
      <c r="AJ42" s="12">
        <v>78794</v>
      </c>
      <c r="AK42" s="12">
        <v>79901</v>
      </c>
      <c r="AL42" s="12">
        <v>82130</v>
      </c>
      <c r="AM42" s="13">
        <v>77650</v>
      </c>
      <c r="AN42" s="12">
        <v>80970</v>
      </c>
      <c r="AO42" s="12">
        <v>75125</v>
      </c>
      <c r="AP42" s="12">
        <v>77166</v>
      </c>
      <c r="AQ42" s="13">
        <v>81594</v>
      </c>
      <c r="AR42" s="12">
        <v>84223</v>
      </c>
      <c r="AS42" s="12">
        <v>79555</v>
      </c>
      <c r="AT42" s="12">
        <v>85977</v>
      </c>
      <c r="AU42" s="12">
        <f>88966+308</f>
        <v>89274</v>
      </c>
      <c r="AV42" s="12">
        <v>94966</v>
      </c>
      <c r="AW42" s="12">
        <v>93292</v>
      </c>
      <c r="AX42" s="12">
        <v>98164</v>
      </c>
      <c r="AY42" s="12">
        <v>105778</v>
      </c>
      <c r="AZ42" s="12">
        <v>120452</v>
      </c>
      <c r="BA42" s="12">
        <v>111049</v>
      </c>
      <c r="BB42" s="12">
        <v>113734</v>
      </c>
      <c r="BC42" s="12">
        <v>113443</v>
      </c>
      <c r="BD42" s="12">
        <v>120469</v>
      </c>
      <c r="BE42" s="12">
        <v>119193</v>
      </c>
      <c r="BF42" s="12">
        <v>104469</v>
      </c>
      <c r="BG42" s="12">
        <v>103994</v>
      </c>
      <c r="BH42" s="248">
        <v>104710</v>
      </c>
      <c r="BI42" s="248">
        <v>98322</v>
      </c>
      <c r="BL42" s="228"/>
    </row>
    <row r="43" spans="1:64" ht="27.75" customHeight="1">
      <c r="A43" s="18" t="s">
        <v>139</v>
      </c>
      <c r="B43" s="18" t="s">
        <v>140</v>
      </c>
      <c r="C43" s="23"/>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row>
    <row r="44" spans="1:64" ht="27.75" customHeight="1">
      <c r="A44" s="22" t="s">
        <v>141</v>
      </c>
      <c r="B44" s="22" t="s">
        <v>142</v>
      </c>
      <c r="C44" s="24" t="s">
        <v>65</v>
      </c>
      <c r="D44" s="12">
        <v>659</v>
      </c>
      <c r="E44" s="12">
        <v>1325</v>
      </c>
      <c r="F44" s="12">
        <v>1975</v>
      </c>
      <c r="G44" s="13">
        <v>2711</v>
      </c>
      <c r="H44" s="12">
        <v>713</v>
      </c>
      <c r="I44" s="12">
        <v>1433</v>
      </c>
      <c r="J44" s="12">
        <v>2168</v>
      </c>
      <c r="K44" s="13">
        <v>2932</v>
      </c>
      <c r="L44" s="12">
        <v>734</v>
      </c>
      <c r="M44" s="12">
        <v>1529</v>
      </c>
      <c r="N44" s="12">
        <v>2231</v>
      </c>
      <c r="O44" s="13">
        <v>3329</v>
      </c>
      <c r="P44" s="12">
        <v>745</v>
      </c>
      <c r="Q44" s="12">
        <v>1547</v>
      </c>
      <c r="R44" s="12">
        <v>2350</v>
      </c>
      <c r="S44" s="13">
        <v>3197</v>
      </c>
      <c r="T44" s="12">
        <v>818</v>
      </c>
      <c r="U44" s="12">
        <v>10500</v>
      </c>
      <c r="V44" s="12">
        <v>11076</v>
      </c>
      <c r="W44" s="13">
        <v>11817</v>
      </c>
      <c r="X44" s="12">
        <v>699</v>
      </c>
      <c r="Y44" s="12">
        <v>2192</v>
      </c>
      <c r="Z44" s="12">
        <v>2941</v>
      </c>
      <c r="AA44" s="13">
        <v>3864</v>
      </c>
      <c r="AB44" s="12">
        <v>748</v>
      </c>
      <c r="AC44" s="12">
        <v>1513</v>
      </c>
      <c r="AD44" s="12">
        <v>2291</v>
      </c>
      <c r="AE44" s="13">
        <v>4098</v>
      </c>
      <c r="AF44" s="12">
        <v>899</v>
      </c>
      <c r="AG44" s="12">
        <v>1844</v>
      </c>
      <c r="AH44" s="12">
        <v>2778</v>
      </c>
      <c r="AI44" s="13">
        <v>3893</v>
      </c>
      <c r="AJ44" s="12">
        <v>939</v>
      </c>
      <c r="AK44" s="12">
        <v>1949</v>
      </c>
      <c r="AL44" s="12">
        <v>3005</v>
      </c>
      <c r="AM44" s="13">
        <v>11316</v>
      </c>
      <c r="AN44" s="12">
        <v>996</v>
      </c>
      <c r="AO44" s="12">
        <v>2534</v>
      </c>
      <c r="AP44" s="12">
        <v>3611</v>
      </c>
      <c r="AQ44" s="13">
        <v>4558</v>
      </c>
      <c r="AR44" s="12">
        <v>1042</v>
      </c>
      <c r="AS44" s="12">
        <v>2096</v>
      </c>
      <c r="AT44" s="12">
        <v>3234</v>
      </c>
      <c r="AU44" s="12">
        <v>4412</v>
      </c>
      <c r="AV44" s="12">
        <v>1065</v>
      </c>
      <c r="AW44" s="12">
        <v>2138</v>
      </c>
      <c r="AX44" s="12">
        <v>3259</v>
      </c>
      <c r="AY44" s="12">
        <v>4362</v>
      </c>
      <c r="AZ44" s="12">
        <v>1084</v>
      </c>
      <c r="BA44" s="12">
        <v>2323</v>
      </c>
      <c r="BB44" s="12">
        <v>3575</v>
      </c>
      <c r="BC44" s="12">
        <v>13455</v>
      </c>
      <c r="BD44" s="12">
        <v>1128</v>
      </c>
      <c r="BE44" s="12">
        <v>2281</v>
      </c>
      <c r="BF44" s="12">
        <v>3442</v>
      </c>
      <c r="BG44" s="12">
        <v>12279</v>
      </c>
      <c r="BH44" s="248">
        <v>1050</v>
      </c>
      <c r="BI44" s="248">
        <v>11168</v>
      </c>
      <c r="BL44" s="228"/>
    </row>
    <row r="45" spans="1:64" ht="27.75" customHeight="1">
      <c r="A45" s="21" t="s">
        <v>143</v>
      </c>
      <c r="B45" s="21" t="s">
        <v>144</v>
      </c>
      <c r="C45" s="24" t="s">
        <v>65</v>
      </c>
      <c r="D45" s="12">
        <v>722</v>
      </c>
      <c r="E45" s="12">
        <v>2950</v>
      </c>
      <c r="F45" s="12">
        <v>4556</v>
      </c>
      <c r="G45" s="13">
        <v>6942</v>
      </c>
      <c r="H45" s="12">
        <v>2377</v>
      </c>
      <c r="I45" s="12">
        <v>4397</v>
      </c>
      <c r="J45" s="12">
        <v>5990</v>
      </c>
      <c r="K45" s="13">
        <v>7411</v>
      </c>
      <c r="L45" s="12">
        <v>1377</v>
      </c>
      <c r="M45" s="12">
        <v>3264</v>
      </c>
      <c r="N45" s="12">
        <v>5797</v>
      </c>
      <c r="O45" s="13">
        <v>7941</v>
      </c>
      <c r="P45" s="12">
        <v>889</v>
      </c>
      <c r="Q45" s="12">
        <v>1584</v>
      </c>
      <c r="R45" s="12">
        <v>4433</v>
      </c>
      <c r="S45" s="13">
        <v>6333</v>
      </c>
      <c r="T45" s="12">
        <v>1361</v>
      </c>
      <c r="U45" s="12">
        <v>3069</v>
      </c>
      <c r="V45" s="12">
        <v>5217</v>
      </c>
      <c r="W45" s="13">
        <v>6777</v>
      </c>
      <c r="X45" s="12">
        <v>1068</v>
      </c>
      <c r="Y45" s="12">
        <v>2857</v>
      </c>
      <c r="Z45" s="12">
        <v>4791</v>
      </c>
      <c r="AA45" s="13">
        <v>6391</v>
      </c>
      <c r="AB45" s="12">
        <v>1637</v>
      </c>
      <c r="AC45" s="12">
        <v>3282</v>
      </c>
      <c r="AD45" s="12">
        <v>5245</v>
      </c>
      <c r="AE45" s="13">
        <v>7934</v>
      </c>
      <c r="AF45" s="12">
        <v>1681</v>
      </c>
      <c r="AG45" s="12">
        <v>2683</v>
      </c>
      <c r="AH45" s="12">
        <v>2668</v>
      </c>
      <c r="AI45" s="13">
        <v>5102</v>
      </c>
      <c r="AJ45" s="12">
        <v>727</v>
      </c>
      <c r="AK45" s="12">
        <v>3193</v>
      </c>
      <c r="AL45" s="12">
        <v>4765</v>
      </c>
      <c r="AM45" s="13">
        <v>6820</v>
      </c>
      <c r="AN45" s="12">
        <v>218</v>
      </c>
      <c r="AO45" s="12">
        <v>5309</v>
      </c>
      <c r="AP45" s="12">
        <v>8175</v>
      </c>
      <c r="AQ45" s="13">
        <v>10256</v>
      </c>
      <c r="AR45" s="12">
        <v>-398</v>
      </c>
      <c r="AS45" s="12">
        <v>3290</v>
      </c>
      <c r="AT45" s="12">
        <v>7805</v>
      </c>
      <c r="AU45" s="12">
        <v>7439</v>
      </c>
      <c r="AV45" s="174">
        <v>1281</v>
      </c>
      <c r="AW45" s="12">
        <v>5015</v>
      </c>
      <c r="AX45" s="12">
        <v>8539</v>
      </c>
      <c r="AY45" s="12">
        <v>11609</v>
      </c>
      <c r="AZ45" s="12">
        <v>-6828</v>
      </c>
      <c r="BA45" s="12">
        <v>339</v>
      </c>
      <c r="BB45" s="12">
        <v>9531</v>
      </c>
      <c r="BC45" s="12">
        <v>3269</v>
      </c>
      <c r="BD45" s="12">
        <v>-2339</v>
      </c>
      <c r="BE45" s="12">
        <v>6105</v>
      </c>
      <c r="BF45" s="12">
        <v>14619</v>
      </c>
      <c r="BG45" s="12">
        <v>10806</v>
      </c>
      <c r="BH45" s="248">
        <v>4738</v>
      </c>
      <c r="BI45" s="248">
        <v>12133</v>
      </c>
      <c r="BL45" s="228"/>
    </row>
    <row r="46" spans="1:64" ht="27.75" customHeight="1">
      <c r="A46" s="21" t="s">
        <v>145</v>
      </c>
      <c r="B46" s="21" t="s">
        <v>146</v>
      </c>
      <c r="C46" s="24" t="s">
        <v>65</v>
      </c>
      <c r="D46" s="12">
        <v>-1401</v>
      </c>
      <c r="E46" s="12">
        <v>-2166</v>
      </c>
      <c r="F46" s="12">
        <v>-3041</v>
      </c>
      <c r="G46" s="13">
        <v>-3327</v>
      </c>
      <c r="H46" s="12">
        <v>-1251</v>
      </c>
      <c r="I46" s="12">
        <v>-100</v>
      </c>
      <c r="J46" s="12">
        <v>-1254</v>
      </c>
      <c r="K46" s="13">
        <v>-2519</v>
      </c>
      <c r="L46" s="12">
        <v>-1299</v>
      </c>
      <c r="M46" s="12">
        <v>-2772</v>
      </c>
      <c r="N46" s="12">
        <v>-4306</v>
      </c>
      <c r="O46" s="13">
        <v>-5717</v>
      </c>
      <c r="P46" s="12">
        <v>-1876</v>
      </c>
      <c r="Q46" s="12">
        <v>-5050</v>
      </c>
      <c r="R46" s="12">
        <v>-4635</v>
      </c>
      <c r="S46" s="13">
        <v>-6382</v>
      </c>
      <c r="T46" s="12">
        <v>-2433</v>
      </c>
      <c r="U46" s="12">
        <v>-4066</v>
      </c>
      <c r="V46" s="12">
        <v>-6019</v>
      </c>
      <c r="W46" s="13">
        <v>-8594</v>
      </c>
      <c r="X46" s="12">
        <v>-2522</v>
      </c>
      <c r="Y46" s="12">
        <v>-4601</v>
      </c>
      <c r="Z46" s="12">
        <v>-6436</v>
      </c>
      <c r="AA46" s="13">
        <v>-10656</v>
      </c>
      <c r="AB46" s="12">
        <v>425</v>
      </c>
      <c r="AC46" s="12">
        <v>-591</v>
      </c>
      <c r="AD46" s="12">
        <v>-1970</v>
      </c>
      <c r="AE46" s="13">
        <v>-7775</v>
      </c>
      <c r="AF46" s="12">
        <v>-1818</v>
      </c>
      <c r="AG46" s="12">
        <v>-2905</v>
      </c>
      <c r="AH46" s="12">
        <v>-4339</v>
      </c>
      <c r="AI46" s="13">
        <v>-6465</v>
      </c>
      <c r="AJ46" s="12">
        <v>-1873</v>
      </c>
      <c r="AK46" s="12">
        <v>-3186</v>
      </c>
      <c r="AL46" s="12">
        <v>-4851</v>
      </c>
      <c r="AM46" s="13">
        <v>-6865</v>
      </c>
      <c r="AN46" s="12">
        <v>-2263</v>
      </c>
      <c r="AO46" s="12">
        <v>-3449</v>
      </c>
      <c r="AP46" s="12">
        <v>-4682</v>
      </c>
      <c r="AQ46" s="13">
        <v>-6037</v>
      </c>
      <c r="AR46" s="12">
        <v>-845</v>
      </c>
      <c r="AS46" s="12">
        <v>-2076</v>
      </c>
      <c r="AT46" s="12">
        <v>-3054</v>
      </c>
      <c r="AU46" s="12">
        <f>-4525+158</f>
        <v>-4367</v>
      </c>
      <c r="AV46" s="12">
        <v>-913</v>
      </c>
      <c r="AW46" s="12">
        <v>-2720</v>
      </c>
      <c r="AX46" s="12">
        <v>-4642</v>
      </c>
      <c r="AY46" s="12">
        <v>-7296</v>
      </c>
      <c r="AZ46" s="12">
        <v>-1645</v>
      </c>
      <c r="BA46" s="12">
        <v>-5491</v>
      </c>
      <c r="BB46" s="12">
        <v>-8195</v>
      </c>
      <c r="BC46" s="12">
        <v>-11451</v>
      </c>
      <c r="BD46" s="12">
        <v>-2140</v>
      </c>
      <c r="BE46" s="12">
        <v>-4702</v>
      </c>
      <c r="BF46" s="12">
        <v>-7394</v>
      </c>
      <c r="BG46" s="12">
        <v>-10300</v>
      </c>
      <c r="BH46" s="248">
        <v>-1910</v>
      </c>
      <c r="BI46" s="248">
        <v>-4200</v>
      </c>
      <c r="BL46" s="228"/>
    </row>
    <row r="47" spans="1:64" ht="27.75" customHeight="1">
      <c r="A47" s="21" t="s">
        <v>147</v>
      </c>
      <c r="B47" s="21" t="s">
        <v>148</v>
      </c>
      <c r="C47" s="24" t="s">
        <v>65</v>
      </c>
      <c r="D47" s="12">
        <v>639</v>
      </c>
      <c r="E47" s="12">
        <v>-678</v>
      </c>
      <c r="F47" s="12">
        <v>-1895</v>
      </c>
      <c r="G47" s="13">
        <v>-2311</v>
      </c>
      <c r="H47" s="12">
        <v>121</v>
      </c>
      <c r="I47" s="12">
        <v>-313</v>
      </c>
      <c r="J47" s="12">
        <v>-3948</v>
      </c>
      <c r="K47" s="13">
        <v>-4143</v>
      </c>
      <c r="L47" s="12">
        <v>-343</v>
      </c>
      <c r="M47" s="12">
        <v>748</v>
      </c>
      <c r="N47" s="12">
        <v>-1148</v>
      </c>
      <c r="O47" s="13">
        <v>-1066</v>
      </c>
      <c r="P47" s="12">
        <v>160</v>
      </c>
      <c r="Q47" s="12">
        <v>2093</v>
      </c>
      <c r="R47" s="12">
        <v>189</v>
      </c>
      <c r="S47" s="13">
        <v>284</v>
      </c>
      <c r="T47" s="12">
        <v>-150</v>
      </c>
      <c r="U47" s="12">
        <v>-273</v>
      </c>
      <c r="V47" s="12">
        <v>-299</v>
      </c>
      <c r="W47" s="13">
        <v>-1265</v>
      </c>
      <c r="X47" s="12">
        <v>-20</v>
      </c>
      <c r="Y47" s="12">
        <v>354</v>
      </c>
      <c r="Z47" s="12">
        <v>3928</v>
      </c>
      <c r="AA47" s="13">
        <v>3830</v>
      </c>
      <c r="AB47" s="12">
        <v>-80</v>
      </c>
      <c r="AC47" s="12">
        <v>-242</v>
      </c>
      <c r="AD47" s="12">
        <v>-340</v>
      </c>
      <c r="AE47" s="13">
        <v>-274</v>
      </c>
      <c r="AF47" s="12">
        <v>-60</v>
      </c>
      <c r="AG47" s="12">
        <v>-1122</v>
      </c>
      <c r="AH47" s="12">
        <v>445</v>
      </c>
      <c r="AI47" s="13">
        <v>91</v>
      </c>
      <c r="AJ47" s="12">
        <v>1103</v>
      </c>
      <c r="AK47" s="12">
        <v>1</v>
      </c>
      <c r="AL47" s="12">
        <v>546</v>
      </c>
      <c r="AM47" s="13">
        <v>77</v>
      </c>
      <c r="AN47" s="12">
        <v>2748</v>
      </c>
      <c r="AO47" s="12">
        <v>-1153</v>
      </c>
      <c r="AP47" s="12">
        <v>-1463</v>
      </c>
      <c r="AQ47" s="13">
        <v>-1357</v>
      </c>
      <c r="AR47" s="12">
        <v>-36</v>
      </c>
      <c r="AS47" s="12">
        <v>12</v>
      </c>
      <c r="AT47" s="12">
        <v>-677</v>
      </c>
      <c r="AU47" s="12">
        <v>-528</v>
      </c>
      <c r="AV47" s="12">
        <v>-978</v>
      </c>
      <c r="AW47" s="12">
        <v>1928</v>
      </c>
      <c r="AX47" s="12">
        <v>1177</v>
      </c>
      <c r="AY47" s="12">
        <v>841</v>
      </c>
      <c r="AZ47" s="12">
        <v>5347</v>
      </c>
      <c r="BA47" s="12">
        <v>3633</v>
      </c>
      <c r="BB47" s="12">
        <v>-260</v>
      </c>
      <c r="BC47" s="12">
        <v>2328</v>
      </c>
      <c r="BD47" s="12">
        <v>2769</v>
      </c>
      <c r="BE47" s="12">
        <v>-3786</v>
      </c>
      <c r="BF47" s="12">
        <v>-4384</v>
      </c>
      <c r="BG47" s="12">
        <v>-2176</v>
      </c>
      <c r="BH47" s="248">
        <v>-1576</v>
      </c>
      <c r="BI47" s="248">
        <v>1834</v>
      </c>
      <c r="BL47" s="228"/>
    </row>
    <row r="48" spans="1:64" ht="27.75" customHeight="1">
      <c r="A48" s="21" t="s">
        <v>149</v>
      </c>
      <c r="B48" s="21" t="s">
        <v>150</v>
      </c>
      <c r="C48" s="24" t="s">
        <v>65</v>
      </c>
      <c r="D48" s="12">
        <v>2737</v>
      </c>
      <c r="E48" s="12">
        <v>2737</v>
      </c>
      <c r="F48" s="12">
        <v>2737</v>
      </c>
      <c r="G48" s="13">
        <v>2737</v>
      </c>
      <c r="H48" s="12">
        <v>4041</v>
      </c>
      <c r="I48" s="12">
        <v>4041</v>
      </c>
      <c r="J48" s="12">
        <v>4041</v>
      </c>
      <c r="K48" s="13">
        <v>4041</v>
      </c>
      <c r="L48" s="12">
        <v>4790</v>
      </c>
      <c r="M48" s="12">
        <v>4790</v>
      </c>
      <c r="N48" s="12">
        <v>4790</v>
      </c>
      <c r="O48" s="13">
        <v>4790</v>
      </c>
      <c r="P48" s="12">
        <v>5948</v>
      </c>
      <c r="Q48" s="12">
        <v>5948</v>
      </c>
      <c r="R48" s="12">
        <v>5948</v>
      </c>
      <c r="S48" s="13">
        <v>5948</v>
      </c>
      <c r="T48" s="12">
        <v>6183</v>
      </c>
      <c r="U48" s="12">
        <v>6183</v>
      </c>
      <c r="V48" s="12">
        <v>6183</v>
      </c>
      <c r="W48" s="13">
        <v>6183</v>
      </c>
      <c r="X48" s="12">
        <v>3101</v>
      </c>
      <c r="Y48" s="12">
        <v>3101</v>
      </c>
      <c r="Z48" s="12">
        <v>3101</v>
      </c>
      <c r="AA48" s="13">
        <v>3101</v>
      </c>
      <c r="AB48" s="12">
        <v>2666</v>
      </c>
      <c r="AC48" s="12">
        <v>2666</v>
      </c>
      <c r="AD48" s="12">
        <v>2666</v>
      </c>
      <c r="AE48" s="13">
        <v>2666</v>
      </c>
      <c r="AF48" s="12">
        <v>2551</v>
      </c>
      <c r="AG48" s="12">
        <v>2551</v>
      </c>
      <c r="AH48" s="12">
        <v>2551</v>
      </c>
      <c r="AI48" s="13">
        <v>2551</v>
      </c>
      <c r="AJ48" s="12">
        <v>1279</v>
      </c>
      <c r="AK48" s="12">
        <v>1279</v>
      </c>
      <c r="AL48" s="12">
        <v>1279</v>
      </c>
      <c r="AM48" s="13">
        <v>1279</v>
      </c>
      <c r="AN48" s="12">
        <v>1311</v>
      </c>
      <c r="AO48" s="12">
        <v>1311</v>
      </c>
      <c r="AP48" s="12">
        <v>1311</v>
      </c>
      <c r="AQ48" s="13">
        <v>1311</v>
      </c>
      <c r="AR48" s="12">
        <v>4173</v>
      </c>
      <c r="AS48" s="12">
        <v>4173</v>
      </c>
      <c r="AT48" s="12">
        <v>4173</v>
      </c>
      <c r="AU48" s="12">
        <f>4173+16</f>
        <v>4189</v>
      </c>
      <c r="AV48" s="174">
        <v>6733</v>
      </c>
      <c r="AW48" s="12">
        <v>6733</v>
      </c>
      <c r="AX48" s="12">
        <v>6733</v>
      </c>
      <c r="AY48" s="12">
        <v>6733</v>
      </c>
      <c r="AZ48" s="12">
        <v>11887</v>
      </c>
      <c r="BA48" s="12">
        <v>11887</v>
      </c>
      <c r="BB48" s="12">
        <v>11887</v>
      </c>
      <c r="BC48" s="12">
        <v>11887</v>
      </c>
      <c r="BD48" s="12">
        <v>6033</v>
      </c>
      <c r="BE48" s="12">
        <v>6033</v>
      </c>
      <c r="BF48" s="12">
        <v>6033</v>
      </c>
      <c r="BG48" s="12">
        <v>6033</v>
      </c>
      <c r="BH48" s="248">
        <v>4363</v>
      </c>
      <c r="BI48" s="248">
        <v>4363</v>
      </c>
      <c r="BL48" s="228"/>
    </row>
    <row r="49" spans="1:64" ht="27.75" customHeight="1">
      <c r="A49" s="31" t="s">
        <v>151</v>
      </c>
      <c r="B49" s="30" t="s">
        <v>152</v>
      </c>
      <c r="C49" s="24" t="s">
        <v>65</v>
      </c>
      <c r="D49" s="12">
        <v>2697</v>
      </c>
      <c r="E49" s="12">
        <v>2843</v>
      </c>
      <c r="F49" s="12">
        <v>2357</v>
      </c>
      <c r="G49" s="13">
        <v>4041</v>
      </c>
      <c r="H49" s="12">
        <v>5287</v>
      </c>
      <c r="I49" s="12">
        <v>8024</v>
      </c>
      <c r="J49" s="12">
        <v>4829</v>
      </c>
      <c r="K49" s="13">
        <v>4790</v>
      </c>
      <c r="L49" s="12">
        <v>4525</v>
      </c>
      <c r="M49" s="12">
        <v>6030</v>
      </c>
      <c r="N49" s="12">
        <v>5133</v>
      </c>
      <c r="O49" s="13">
        <v>5948</v>
      </c>
      <c r="P49" s="12">
        <v>5121</v>
      </c>
      <c r="Q49" s="12">
        <v>4575</v>
      </c>
      <c r="R49" s="12">
        <v>5935</v>
      </c>
      <c r="S49" s="13">
        <v>6183</v>
      </c>
      <c r="T49" s="12">
        <v>4961</v>
      </c>
      <c r="U49" s="12">
        <v>4913</v>
      </c>
      <c r="V49" s="12">
        <v>5082</v>
      </c>
      <c r="W49" s="13">
        <v>3101</v>
      </c>
      <c r="X49" s="12">
        <v>1627</v>
      </c>
      <c r="Y49" s="12">
        <v>1711</v>
      </c>
      <c r="Z49" s="12">
        <v>5384</v>
      </c>
      <c r="AA49" s="13">
        <v>2666</v>
      </c>
      <c r="AB49" s="12">
        <v>4648</v>
      </c>
      <c r="AC49" s="12">
        <v>5115</v>
      </c>
      <c r="AD49" s="12">
        <v>5601</v>
      </c>
      <c r="AE49" s="13">
        <v>2551</v>
      </c>
      <c r="AF49" s="12">
        <v>2354</v>
      </c>
      <c r="AG49" s="12">
        <v>1207</v>
      </c>
      <c r="AH49" s="12">
        <v>1325</v>
      </c>
      <c r="AI49" s="13">
        <v>1279</v>
      </c>
      <c r="AJ49" s="12">
        <v>1236</v>
      </c>
      <c r="AK49" s="12">
        <v>1287</v>
      </c>
      <c r="AL49" s="12">
        <v>1739</v>
      </c>
      <c r="AM49" s="13">
        <v>1311</v>
      </c>
      <c r="AN49" s="12">
        <v>2014</v>
      </c>
      <c r="AO49" s="12">
        <v>2018</v>
      </c>
      <c r="AP49" s="12">
        <v>3341</v>
      </c>
      <c r="AQ49" s="13">
        <v>4173</v>
      </c>
      <c r="AR49" s="12">
        <v>2894</v>
      </c>
      <c r="AS49" s="12">
        <v>5399</v>
      </c>
      <c r="AT49" s="12">
        <v>8247</v>
      </c>
      <c r="AU49" s="12">
        <v>6733</v>
      </c>
      <c r="AV49" s="12">
        <v>6147</v>
      </c>
      <c r="AW49" s="12">
        <v>10935</v>
      </c>
      <c r="AX49" s="12">
        <v>11798</v>
      </c>
      <c r="AY49" s="12">
        <v>11887</v>
      </c>
      <c r="AZ49" s="12">
        <v>8761</v>
      </c>
      <c r="BA49" s="12">
        <v>10368</v>
      </c>
      <c r="BB49" s="12">
        <v>12963</v>
      </c>
      <c r="BC49" s="12">
        <v>6033</v>
      </c>
      <c r="BD49" s="12">
        <v>4323</v>
      </c>
      <c r="BE49" s="12">
        <v>3650</v>
      </c>
      <c r="BF49" s="12">
        <v>8874</v>
      </c>
      <c r="BG49" s="12">
        <v>4363</v>
      </c>
      <c r="BH49" s="248">
        <v>5615</v>
      </c>
      <c r="BI49" s="248">
        <v>14130</v>
      </c>
      <c r="BL49" s="228"/>
    </row>
    <row r="50" spans="1:64" ht="27.75" customHeight="1">
      <c r="A50" s="32" t="s">
        <v>153</v>
      </c>
      <c r="B50" s="32" t="s">
        <v>154</v>
      </c>
      <c r="C50" s="33"/>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ht="27.75" customHeight="1">
      <c r="A51" s="34" t="s">
        <v>64</v>
      </c>
      <c r="B51" s="34" t="s">
        <v>64</v>
      </c>
      <c r="C51" s="35" t="s">
        <v>65</v>
      </c>
      <c r="D51" s="12">
        <v>2136</v>
      </c>
      <c r="E51" s="12">
        <v>3986</v>
      </c>
      <c r="F51" s="12">
        <v>5865</v>
      </c>
      <c r="G51" s="13">
        <v>6801</v>
      </c>
      <c r="H51" s="12">
        <v>2673</v>
      </c>
      <c r="I51" s="12">
        <v>4799</v>
      </c>
      <c r="J51" s="12">
        <v>6934</v>
      </c>
      <c r="K51" s="13">
        <v>7310</v>
      </c>
      <c r="L51" s="12">
        <v>2115</v>
      </c>
      <c r="M51" s="12">
        <v>4245</v>
      </c>
      <c r="N51" s="12">
        <v>6336</v>
      </c>
      <c r="O51" s="13">
        <v>8190</v>
      </c>
      <c r="P51" s="12">
        <v>1688</v>
      </c>
      <c r="Q51" s="12">
        <v>5008</v>
      </c>
      <c r="R51" s="12">
        <v>6709</v>
      </c>
      <c r="S51" s="13">
        <v>8129</v>
      </c>
      <c r="T51" s="12">
        <v>2202</v>
      </c>
      <c r="U51" s="12">
        <v>4228</v>
      </c>
      <c r="V51" s="12">
        <v>6230</v>
      </c>
      <c r="W51" s="13">
        <v>8228</v>
      </c>
      <c r="X51" s="12">
        <v>1822</v>
      </c>
      <c r="Y51" s="12">
        <v>3143</v>
      </c>
      <c r="Z51" s="12">
        <v>4786</v>
      </c>
      <c r="AA51" s="13">
        <v>7376</v>
      </c>
      <c r="AB51" s="12">
        <v>1948</v>
      </c>
      <c r="AC51" s="12">
        <v>3445</v>
      </c>
      <c r="AD51" s="12">
        <v>6108</v>
      </c>
      <c r="AE51" s="13">
        <v>7650</v>
      </c>
      <c r="AF51" s="12">
        <v>2214</v>
      </c>
      <c r="AG51" s="12">
        <v>3703</v>
      </c>
      <c r="AH51" s="12">
        <v>5141</v>
      </c>
      <c r="AI51" s="13">
        <v>6364</v>
      </c>
      <c r="AJ51" s="12">
        <v>1798</v>
      </c>
      <c r="AK51" s="12">
        <v>4395</v>
      </c>
      <c r="AL51" s="12">
        <v>6072</v>
      </c>
      <c r="AM51" s="13">
        <v>7141</v>
      </c>
      <c r="AN51" s="12">
        <v>1770</v>
      </c>
      <c r="AO51" s="12">
        <v>2805</v>
      </c>
      <c r="AP51" s="12">
        <v>4351</v>
      </c>
      <c r="AQ51" s="13">
        <v>5966</v>
      </c>
      <c r="AR51" s="12">
        <v>2206</v>
      </c>
      <c r="AS51" s="12">
        <v>5254</v>
      </c>
      <c r="AT51" s="12">
        <v>7364</v>
      </c>
      <c r="AU51" s="12">
        <v>9535</v>
      </c>
      <c r="AV51" s="12">
        <v>2615</v>
      </c>
      <c r="AW51" s="12">
        <v>6392</v>
      </c>
      <c r="AX51" s="12">
        <v>8318</v>
      </c>
      <c r="AY51" s="12">
        <v>8657</v>
      </c>
      <c r="AZ51" s="12">
        <v>3427</v>
      </c>
      <c r="BA51" s="12">
        <v>5872</v>
      </c>
      <c r="BB51" s="12">
        <v>8330</v>
      </c>
      <c r="BC51" s="12">
        <v>10028</v>
      </c>
      <c r="BD51" s="12">
        <v>2536</v>
      </c>
      <c r="BE51" s="12">
        <v>5140</v>
      </c>
      <c r="BF51" s="12">
        <v>7598</v>
      </c>
      <c r="BG51" s="12">
        <v>12215</v>
      </c>
      <c r="BH51" s="248">
        <v>4310</v>
      </c>
      <c r="BI51" s="248">
        <v>7646</v>
      </c>
    </row>
    <row r="52" spans="1:64" ht="27.75" customHeight="1">
      <c r="A52" s="255" t="s">
        <v>331</v>
      </c>
      <c r="B52" s="255" t="s">
        <v>334</v>
      </c>
      <c r="C52" s="35" t="s">
        <v>65</v>
      </c>
      <c r="D52" s="12">
        <v>1457</v>
      </c>
      <c r="E52" s="12">
        <v>2765</v>
      </c>
      <c r="F52" s="12">
        <v>4083</v>
      </c>
      <c r="G52" s="13">
        <v>4491</v>
      </c>
      <c r="H52" s="12">
        <v>1916</v>
      </c>
      <c r="I52" s="12">
        <v>3335</v>
      </c>
      <c r="J52" s="12">
        <v>4556</v>
      </c>
      <c r="K52" s="13">
        <v>4244</v>
      </c>
      <c r="L52" s="12">
        <v>928</v>
      </c>
      <c r="M52" s="12">
        <v>1920</v>
      </c>
      <c r="N52" s="12">
        <v>3138</v>
      </c>
      <c r="O52" s="13">
        <v>3969</v>
      </c>
      <c r="P52" s="12">
        <v>784</v>
      </c>
      <c r="Q52" s="12">
        <v>3342</v>
      </c>
      <c r="R52" s="12">
        <v>4261</v>
      </c>
      <c r="S52" s="13">
        <v>4983</v>
      </c>
      <c r="T52" s="12">
        <v>1256</v>
      </c>
      <c r="U52" s="12">
        <v>2459</v>
      </c>
      <c r="V52" s="12">
        <v>3586</v>
      </c>
      <c r="W52" s="13">
        <v>4698</v>
      </c>
      <c r="X52" s="12">
        <v>1000</v>
      </c>
      <c r="Y52" s="12">
        <v>1568</v>
      </c>
      <c r="Z52" s="12">
        <v>2446</v>
      </c>
      <c r="AA52" s="13">
        <v>4182</v>
      </c>
      <c r="AB52" s="12">
        <v>992</v>
      </c>
      <c r="AC52" s="12">
        <v>1612</v>
      </c>
      <c r="AD52" s="12">
        <v>3401</v>
      </c>
      <c r="AE52" s="13">
        <v>4099</v>
      </c>
      <c r="AF52" s="12">
        <v>709</v>
      </c>
      <c r="AG52" s="12">
        <v>1269</v>
      </c>
      <c r="AH52" s="12">
        <v>2366</v>
      </c>
      <c r="AI52" s="13">
        <v>2938</v>
      </c>
      <c r="AJ52" s="12">
        <v>683</v>
      </c>
      <c r="AK52" s="12">
        <v>2106</v>
      </c>
      <c r="AL52" s="12">
        <v>2765</v>
      </c>
      <c r="AM52" s="13">
        <v>2880</v>
      </c>
      <c r="AN52" s="12">
        <v>497</v>
      </c>
      <c r="AO52" s="12">
        <v>774</v>
      </c>
      <c r="AP52" s="12">
        <v>1258</v>
      </c>
      <c r="AQ52" s="13">
        <v>1725</v>
      </c>
      <c r="AR52" s="12">
        <v>511</v>
      </c>
      <c r="AS52" s="12">
        <v>2049</v>
      </c>
      <c r="AT52" s="12">
        <v>2803</v>
      </c>
      <c r="AU52" s="12">
        <v>4078</v>
      </c>
      <c r="AV52" s="12">
        <v>438</v>
      </c>
      <c r="AW52" s="12">
        <v>2530</v>
      </c>
      <c r="AX52" s="12">
        <v>2687</v>
      </c>
      <c r="AY52" s="12">
        <v>2065</v>
      </c>
      <c r="AZ52" s="12">
        <v>909</v>
      </c>
      <c r="BA52" s="12">
        <v>1013</v>
      </c>
      <c r="BB52" s="12">
        <v>1323</v>
      </c>
      <c r="BC52" s="12">
        <v>1472</v>
      </c>
      <c r="BD52" s="12">
        <v>-498</v>
      </c>
      <c r="BE52" s="12">
        <v>-272</v>
      </c>
      <c r="BF52" s="12">
        <v>-214</v>
      </c>
      <c r="BG52" s="12">
        <v>1632</v>
      </c>
      <c r="BH52" s="12">
        <v>286</v>
      </c>
      <c r="BI52" s="12">
        <v>383</v>
      </c>
    </row>
    <row r="53" spans="1:64" ht="27.75" customHeight="1">
      <c r="A53" s="36" t="s">
        <v>155</v>
      </c>
      <c r="B53" s="36" t="s">
        <v>335</v>
      </c>
      <c r="C53" s="35" t="s">
        <v>65</v>
      </c>
      <c r="D53" s="12"/>
      <c r="E53" s="12"/>
      <c r="F53" s="12"/>
      <c r="G53" s="13"/>
      <c r="H53" s="12"/>
      <c r="I53" s="12"/>
      <c r="J53" s="12"/>
      <c r="K53" s="13"/>
      <c r="L53" s="12"/>
      <c r="M53" s="12"/>
      <c r="N53" s="12"/>
      <c r="O53" s="13"/>
      <c r="P53" s="12"/>
      <c r="Q53" s="12"/>
      <c r="R53" s="12"/>
      <c r="S53" s="13"/>
      <c r="T53" s="12"/>
      <c r="U53" s="12"/>
      <c r="V53" s="12"/>
      <c r="W53" s="13"/>
      <c r="X53" s="12"/>
      <c r="Y53" s="12"/>
      <c r="Z53" s="12"/>
      <c r="AA53" s="13"/>
      <c r="AB53" s="12"/>
      <c r="AC53" s="12"/>
      <c r="AD53" s="12"/>
      <c r="AE53" s="13"/>
      <c r="AF53" s="12"/>
      <c r="AG53" s="12"/>
      <c r="AH53" s="12"/>
      <c r="AI53" s="13"/>
      <c r="AJ53" s="12"/>
      <c r="AK53" s="12"/>
      <c r="AL53" s="12"/>
      <c r="AM53" s="13"/>
      <c r="AN53" s="12"/>
      <c r="AO53" s="12"/>
      <c r="AP53" s="12"/>
      <c r="AQ53" s="13"/>
      <c r="AR53" s="12"/>
      <c r="AS53" s="12"/>
      <c r="AT53" s="12"/>
      <c r="AU53" s="12"/>
      <c r="AV53" s="12"/>
      <c r="AW53" s="12"/>
      <c r="AX53" s="12"/>
      <c r="AY53" s="12"/>
      <c r="AZ53" s="12">
        <v>-3</v>
      </c>
      <c r="BA53" s="12"/>
      <c r="BB53" s="12">
        <v>-11</v>
      </c>
      <c r="BC53" s="12">
        <v>-15</v>
      </c>
      <c r="BD53" s="12">
        <v>-22</v>
      </c>
      <c r="BE53" s="12">
        <v>-39</v>
      </c>
      <c r="BF53" s="12">
        <v>40</v>
      </c>
      <c r="BG53" s="12">
        <v>146</v>
      </c>
      <c r="BH53" s="12">
        <v>90</v>
      </c>
      <c r="BI53" s="12">
        <v>223</v>
      </c>
    </row>
    <row r="54" spans="1:64" ht="27.75" customHeight="1">
      <c r="A54" s="36" t="s">
        <v>156</v>
      </c>
      <c r="B54" s="36" t="s">
        <v>157</v>
      </c>
      <c r="C54" s="35" t="s">
        <v>65</v>
      </c>
      <c r="D54" s="12" t="s">
        <v>89</v>
      </c>
      <c r="E54" s="12" t="s">
        <v>89</v>
      </c>
      <c r="F54" s="12" t="s">
        <v>89</v>
      </c>
      <c r="G54" s="13" t="s">
        <v>89</v>
      </c>
      <c r="H54" s="12" t="s">
        <v>89</v>
      </c>
      <c r="I54" s="12" t="s">
        <v>89</v>
      </c>
      <c r="J54" s="12" t="s">
        <v>89</v>
      </c>
      <c r="K54" s="13" t="s">
        <v>89</v>
      </c>
      <c r="L54" s="12" t="s">
        <v>89</v>
      </c>
      <c r="M54" s="12" t="s">
        <v>89</v>
      </c>
      <c r="N54" s="12" t="s">
        <v>89</v>
      </c>
      <c r="O54" s="13" t="s">
        <v>89</v>
      </c>
      <c r="P54" s="12" t="s">
        <v>89</v>
      </c>
      <c r="Q54" s="12" t="s">
        <v>89</v>
      </c>
      <c r="R54" s="12" t="s">
        <v>89</v>
      </c>
      <c r="S54" s="13" t="s">
        <v>89</v>
      </c>
      <c r="T54" s="12" t="s">
        <v>89</v>
      </c>
      <c r="U54" s="12" t="s">
        <v>89</v>
      </c>
      <c r="V54" s="12" t="s">
        <v>89</v>
      </c>
      <c r="W54" s="13" t="s">
        <v>89</v>
      </c>
      <c r="X54" s="12" t="s">
        <v>89</v>
      </c>
      <c r="Y54" s="12" t="s">
        <v>89</v>
      </c>
      <c r="Z54" s="12" t="s">
        <v>89</v>
      </c>
      <c r="AA54" s="13" t="s">
        <v>89</v>
      </c>
      <c r="AB54" s="12" t="s">
        <v>89</v>
      </c>
      <c r="AC54" s="12" t="s">
        <v>89</v>
      </c>
      <c r="AD54" s="12" t="s">
        <v>89</v>
      </c>
      <c r="AE54" s="13" t="s">
        <v>89</v>
      </c>
      <c r="AF54" s="12">
        <v>581</v>
      </c>
      <c r="AG54" s="12">
        <v>603</v>
      </c>
      <c r="AH54" s="12" t="s">
        <v>89</v>
      </c>
      <c r="AI54" s="13" t="s">
        <v>89</v>
      </c>
      <c r="AJ54" s="12">
        <v>393</v>
      </c>
      <c r="AK54" s="12">
        <v>772</v>
      </c>
      <c r="AL54" s="12">
        <v>865</v>
      </c>
      <c r="AM54" s="13">
        <v>1186</v>
      </c>
      <c r="AN54" s="12">
        <v>342</v>
      </c>
      <c r="AO54" s="12">
        <v>493</v>
      </c>
      <c r="AP54" s="12">
        <v>608</v>
      </c>
      <c r="AQ54" s="13">
        <v>947</v>
      </c>
      <c r="AR54" s="12">
        <v>510</v>
      </c>
      <c r="AS54" s="12">
        <v>715</v>
      </c>
      <c r="AT54" s="12">
        <v>867</v>
      </c>
      <c r="AU54" s="12">
        <v>805</v>
      </c>
      <c r="AV54" s="12">
        <v>201</v>
      </c>
      <c r="AW54" s="12">
        <v>59</v>
      </c>
      <c r="AX54" s="12">
        <v>49</v>
      </c>
      <c r="AY54" s="12">
        <v>39</v>
      </c>
      <c r="AZ54" s="12">
        <v>916</v>
      </c>
      <c r="BA54" s="12">
        <v>1228</v>
      </c>
      <c r="BB54" s="12">
        <v>1317</v>
      </c>
      <c r="BC54" s="12">
        <v>1952</v>
      </c>
      <c r="BD54" s="12">
        <v>514</v>
      </c>
      <c r="BE54" s="12">
        <v>773</v>
      </c>
      <c r="BF54" s="12">
        <v>927</v>
      </c>
      <c r="BG54" s="12">
        <v>1505</v>
      </c>
      <c r="BH54" s="12">
        <v>903</v>
      </c>
      <c r="BI54" s="12">
        <v>1266</v>
      </c>
    </row>
    <row r="55" spans="1:64" ht="27.75" customHeight="1">
      <c r="A55" s="36" t="s">
        <v>158</v>
      </c>
      <c r="B55" s="36" t="s">
        <v>336</v>
      </c>
      <c r="C55" s="35" t="s">
        <v>65</v>
      </c>
      <c r="D55" s="12">
        <v>60</v>
      </c>
      <c r="E55" s="12">
        <v>107</v>
      </c>
      <c r="F55" s="12">
        <v>176</v>
      </c>
      <c r="G55" s="13">
        <v>214</v>
      </c>
      <c r="H55" s="12">
        <v>74</v>
      </c>
      <c r="I55" s="12">
        <v>146</v>
      </c>
      <c r="J55" s="12">
        <v>205</v>
      </c>
      <c r="K55" s="13">
        <v>250</v>
      </c>
      <c r="L55" s="12">
        <v>78</v>
      </c>
      <c r="M55" s="12">
        <v>217</v>
      </c>
      <c r="N55" s="12">
        <v>295</v>
      </c>
      <c r="O55" s="13">
        <v>386</v>
      </c>
      <c r="P55" s="12">
        <v>124</v>
      </c>
      <c r="Q55" s="12">
        <v>234</v>
      </c>
      <c r="R55" s="12">
        <v>324</v>
      </c>
      <c r="S55" s="13">
        <v>391</v>
      </c>
      <c r="T55" s="12">
        <v>125</v>
      </c>
      <c r="U55" s="12">
        <v>202</v>
      </c>
      <c r="V55" s="12">
        <v>278</v>
      </c>
      <c r="W55" s="13">
        <v>391</v>
      </c>
      <c r="X55" s="12">
        <v>114</v>
      </c>
      <c r="Y55" s="12">
        <v>205</v>
      </c>
      <c r="Z55" s="12">
        <v>256</v>
      </c>
      <c r="AA55" s="13">
        <v>365</v>
      </c>
      <c r="AB55" s="12">
        <v>91</v>
      </c>
      <c r="AC55" s="12">
        <v>169</v>
      </c>
      <c r="AD55" s="12">
        <v>239</v>
      </c>
      <c r="AE55" s="13">
        <v>364</v>
      </c>
      <c r="AF55" s="12">
        <v>114</v>
      </c>
      <c r="AG55" s="12">
        <v>222</v>
      </c>
      <c r="AH55" s="12">
        <v>354</v>
      </c>
      <c r="AI55" s="13">
        <v>463</v>
      </c>
      <c r="AJ55" s="12">
        <v>165</v>
      </c>
      <c r="AK55" s="12">
        <v>310</v>
      </c>
      <c r="AL55" s="12">
        <v>410</v>
      </c>
      <c r="AM55" s="13">
        <v>517</v>
      </c>
      <c r="AN55" s="12">
        <v>193</v>
      </c>
      <c r="AO55" s="12">
        <v>301</v>
      </c>
      <c r="AP55" s="12">
        <v>411</v>
      </c>
      <c r="AQ55" s="13">
        <v>597</v>
      </c>
      <c r="AR55" s="12">
        <v>193</v>
      </c>
      <c r="AS55" s="12">
        <v>382</v>
      </c>
      <c r="AT55" s="12">
        <v>596</v>
      </c>
      <c r="AU55" s="12">
        <v>1016</v>
      </c>
      <c r="AV55" s="12">
        <v>500</v>
      </c>
      <c r="AW55" s="12">
        <v>841.03485972999999</v>
      </c>
      <c r="AX55" s="12">
        <v>1402</v>
      </c>
      <c r="AY55" s="12">
        <v>1795</v>
      </c>
      <c r="AZ55" s="12">
        <v>436</v>
      </c>
      <c r="BA55" s="12">
        <v>679</v>
      </c>
      <c r="BB55" s="12">
        <v>846</v>
      </c>
      <c r="BC55" s="12">
        <v>1114</v>
      </c>
      <c r="BD55" s="12">
        <v>379</v>
      </c>
      <c r="BE55" s="12">
        <v>647</v>
      </c>
      <c r="BF55" s="12">
        <v>1028</v>
      </c>
      <c r="BG55" s="12">
        <v>1340</v>
      </c>
      <c r="BH55" s="12">
        <v>446</v>
      </c>
      <c r="BI55" s="12">
        <v>968</v>
      </c>
    </row>
    <row r="56" spans="1:64" ht="27.75" customHeight="1">
      <c r="A56" s="36" t="s">
        <v>159</v>
      </c>
      <c r="B56" s="36" t="s">
        <v>160</v>
      </c>
      <c r="C56" s="35" t="s">
        <v>65</v>
      </c>
      <c r="D56" s="12">
        <v>467</v>
      </c>
      <c r="E56" s="12">
        <v>866</v>
      </c>
      <c r="F56" s="12">
        <v>1256</v>
      </c>
      <c r="G56" s="13">
        <v>1617</v>
      </c>
      <c r="H56" s="12">
        <v>510</v>
      </c>
      <c r="I56" s="12">
        <v>1072</v>
      </c>
      <c r="J56" s="12">
        <v>1561</v>
      </c>
      <c r="K56" s="13">
        <v>1971</v>
      </c>
      <c r="L56" s="12">
        <v>553</v>
      </c>
      <c r="M56" s="12">
        <v>1136</v>
      </c>
      <c r="N56" s="12">
        <v>1739</v>
      </c>
      <c r="O56" s="13">
        <v>2254</v>
      </c>
      <c r="P56" s="12">
        <v>600</v>
      </c>
      <c r="Q56" s="12">
        <v>1191</v>
      </c>
      <c r="R56" s="12">
        <v>1795</v>
      </c>
      <c r="S56" s="13">
        <v>2329</v>
      </c>
      <c r="T56" s="12">
        <v>632</v>
      </c>
      <c r="U56" s="12">
        <v>1235</v>
      </c>
      <c r="V56" s="12">
        <v>1865</v>
      </c>
      <c r="W56" s="13">
        <v>2461</v>
      </c>
      <c r="X56" s="12">
        <v>555</v>
      </c>
      <c r="Y56" s="12">
        <v>1117</v>
      </c>
      <c r="Z56" s="12">
        <v>1685</v>
      </c>
      <c r="AA56" s="13">
        <v>2230</v>
      </c>
      <c r="AB56" s="12">
        <v>618</v>
      </c>
      <c r="AC56" s="12">
        <v>1222</v>
      </c>
      <c r="AD56" s="12">
        <v>1807</v>
      </c>
      <c r="AE56" s="13">
        <v>2333</v>
      </c>
      <c r="AF56" s="12">
        <v>638</v>
      </c>
      <c r="AG56" s="12">
        <v>1270</v>
      </c>
      <c r="AH56" s="12">
        <v>1892</v>
      </c>
      <c r="AI56" s="13">
        <v>2463</v>
      </c>
      <c r="AJ56" s="12">
        <v>645</v>
      </c>
      <c r="AK56" s="12">
        <v>1211</v>
      </c>
      <c r="AL56" s="12">
        <v>1810</v>
      </c>
      <c r="AM56" s="13">
        <v>2306</v>
      </c>
      <c r="AN56" s="12">
        <v>573</v>
      </c>
      <c r="AO56" s="12">
        <v>1127</v>
      </c>
      <c r="AP56" s="12">
        <v>1738</v>
      </c>
      <c r="AQ56" s="13">
        <v>2306</v>
      </c>
      <c r="AR56" s="12">
        <v>658</v>
      </c>
      <c r="AS56" s="12">
        <v>1382</v>
      </c>
      <c r="AT56" s="12">
        <v>2047</v>
      </c>
      <c r="AU56" s="12">
        <v>2779</v>
      </c>
      <c r="AV56" s="12">
        <v>798</v>
      </c>
      <c r="AW56" s="12">
        <v>1472</v>
      </c>
      <c r="AX56" s="12">
        <v>2140</v>
      </c>
      <c r="AY56" s="12">
        <v>2850</v>
      </c>
      <c r="AZ56" s="12">
        <v>1274</v>
      </c>
      <c r="BA56" s="12">
        <v>2251</v>
      </c>
      <c r="BB56" s="12">
        <v>3252</v>
      </c>
      <c r="BC56" s="12">
        <v>3880</v>
      </c>
      <c r="BD56" s="12">
        <v>992</v>
      </c>
      <c r="BE56" s="12">
        <v>2232</v>
      </c>
      <c r="BF56" s="12">
        <v>3362</v>
      </c>
      <c r="BG56" s="12">
        <v>4573</v>
      </c>
      <c r="BH56" s="12">
        <v>1319</v>
      </c>
      <c r="BI56" s="12">
        <v>2624</v>
      </c>
    </row>
    <row r="57" spans="1:64" ht="27.75" customHeight="1">
      <c r="A57" s="36" t="s">
        <v>161</v>
      </c>
      <c r="B57" s="36" t="s">
        <v>162</v>
      </c>
      <c r="C57" s="35" t="s">
        <v>65</v>
      </c>
      <c r="D57" s="12"/>
      <c r="E57" s="12"/>
      <c r="F57" s="12"/>
      <c r="G57" s="13"/>
      <c r="H57" s="12"/>
      <c r="I57" s="12"/>
      <c r="J57" s="12"/>
      <c r="K57" s="13"/>
      <c r="L57" s="12"/>
      <c r="M57" s="12"/>
      <c r="N57" s="12"/>
      <c r="O57" s="13"/>
      <c r="P57" s="12"/>
      <c r="Q57" s="12"/>
      <c r="R57" s="12"/>
      <c r="S57" s="13"/>
      <c r="T57" s="12"/>
      <c r="U57" s="12"/>
      <c r="V57" s="12"/>
      <c r="W57" s="13"/>
      <c r="X57" s="12"/>
      <c r="Y57" s="12"/>
      <c r="Z57" s="12"/>
      <c r="AA57" s="13"/>
      <c r="AB57" s="12"/>
      <c r="AC57" s="12"/>
      <c r="AD57" s="12"/>
      <c r="AE57" s="13"/>
      <c r="AF57" s="12"/>
      <c r="AG57" s="12"/>
      <c r="AH57" s="12"/>
      <c r="AI57" s="13"/>
      <c r="AJ57" s="12"/>
      <c r="AK57" s="12"/>
      <c r="AL57" s="12"/>
      <c r="AM57" s="13"/>
      <c r="AN57" s="12"/>
      <c r="AO57" s="12"/>
      <c r="AP57" s="12"/>
      <c r="AQ57" s="13"/>
      <c r="AR57" s="12"/>
      <c r="AS57" s="12"/>
      <c r="AT57" s="12"/>
      <c r="AU57" s="12"/>
      <c r="AV57" s="12"/>
      <c r="AW57" s="12"/>
      <c r="AX57" s="12"/>
      <c r="AY57" s="12"/>
      <c r="AZ57" s="12"/>
      <c r="BA57" s="12">
        <v>269</v>
      </c>
      <c r="BB57" s="12">
        <v>625</v>
      </c>
      <c r="BC57" s="12">
        <v>1243</v>
      </c>
      <c r="BD57" s="12">
        <v>279</v>
      </c>
      <c r="BE57" s="12">
        <v>447</v>
      </c>
      <c r="BF57" s="12">
        <v>725</v>
      </c>
      <c r="BG57" s="12">
        <v>1073</v>
      </c>
      <c r="BH57" s="12">
        <v>351</v>
      </c>
      <c r="BI57" s="12">
        <v>675</v>
      </c>
    </row>
    <row r="58" spans="1:64" ht="27.75" customHeight="1">
      <c r="A58" s="37" t="s">
        <v>163</v>
      </c>
      <c r="B58" s="37" t="s">
        <v>164</v>
      </c>
      <c r="C58" s="35" t="s">
        <v>65</v>
      </c>
      <c r="D58" s="12" t="s">
        <v>89</v>
      </c>
      <c r="E58" s="12" t="s">
        <v>89</v>
      </c>
      <c r="F58" s="12" t="s">
        <v>89</v>
      </c>
      <c r="G58" s="13" t="s">
        <v>89</v>
      </c>
      <c r="H58" s="12" t="s">
        <v>89</v>
      </c>
      <c r="I58" s="12" t="s">
        <v>89</v>
      </c>
      <c r="J58" s="12" t="s">
        <v>89</v>
      </c>
      <c r="K58" s="13" t="s">
        <v>89</v>
      </c>
      <c r="L58" s="12" t="s">
        <v>89</v>
      </c>
      <c r="M58" s="12" t="s">
        <v>89</v>
      </c>
      <c r="N58" s="12" t="s">
        <v>89</v>
      </c>
      <c r="O58" s="13">
        <v>1394</v>
      </c>
      <c r="P58" s="12">
        <v>153</v>
      </c>
      <c r="Q58" s="12">
        <v>160</v>
      </c>
      <c r="R58" s="12">
        <v>200</v>
      </c>
      <c r="S58" s="13">
        <v>246</v>
      </c>
      <c r="T58" s="12">
        <v>159</v>
      </c>
      <c r="U58" s="12">
        <v>279</v>
      </c>
      <c r="V58" s="12">
        <v>423</v>
      </c>
      <c r="W58" s="13">
        <v>610</v>
      </c>
      <c r="X58" s="12">
        <v>139</v>
      </c>
      <c r="Y58" s="12">
        <v>208</v>
      </c>
      <c r="Z58" s="12">
        <v>320</v>
      </c>
      <c r="AA58" s="13">
        <v>500</v>
      </c>
      <c r="AB58" s="12">
        <v>243</v>
      </c>
      <c r="AC58" s="12">
        <v>422</v>
      </c>
      <c r="AD58" s="12">
        <v>614</v>
      </c>
      <c r="AE58" s="13">
        <v>811</v>
      </c>
      <c r="AF58" s="12">
        <v>189</v>
      </c>
      <c r="AG58" s="12">
        <v>268</v>
      </c>
      <c r="AH58" s="12">
        <v>420</v>
      </c>
      <c r="AI58" s="13">
        <v>263</v>
      </c>
      <c r="AJ58" s="12">
        <v>143</v>
      </c>
      <c r="AK58" s="12">
        <v>473</v>
      </c>
      <c r="AL58" s="12">
        <v>532</v>
      </c>
      <c r="AM58" s="13">
        <v>280</v>
      </c>
      <c r="AN58" s="12">
        <v>218</v>
      </c>
      <c r="AO58" s="12">
        <v>187</v>
      </c>
      <c r="AP58" s="12">
        <v>486</v>
      </c>
      <c r="AQ58" s="13">
        <v>612</v>
      </c>
      <c r="AR58" s="12">
        <v>352</v>
      </c>
      <c r="AS58" s="12">
        <v>706</v>
      </c>
      <c r="AT58" s="12">
        <v>1022</v>
      </c>
      <c r="AU58" s="12">
        <v>827</v>
      </c>
      <c r="AV58" s="12">
        <v>593</v>
      </c>
      <c r="AW58" s="12">
        <v>1176</v>
      </c>
      <c r="AX58" s="12">
        <v>1685</v>
      </c>
      <c r="AY58" s="12">
        <v>2043</v>
      </c>
      <c r="AZ58" s="12">
        <v>-254</v>
      </c>
      <c r="BA58" s="12">
        <v>117</v>
      </c>
      <c r="BB58" s="12">
        <v>504</v>
      </c>
      <c r="BC58" s="12">
        <v>-4</v>
      </c>
      <c r="BD58" s="12">
        <v>903</v>
      </c>
      <c r="BE58" s="12">
        <v>1304</v>
      </c>
      <c r="BF58" s="12">
        <v>1625</v>
      </c>
      <c r="BG58" s="12">
        <v>1904</v>
      </c>
      <c r="BH58" s="12">
        <v>744</v>
      </c>
      <c r="BI58" s="12">
        <v>1262</v>
      </c>
    </row>
    <row r="59" spans="1:64" ht="27.75" customHeight="1">
      <c r="A59" s="38" t="s">
        <v>165</v>
      </c>
      <c r="B59" s="38" t="s">
        <v>166</v>
      </c>
      <c r="C59" s="35" t="s">
        <v>65</v>
      </c>
      <c r="D59" s="12">
        <v>60</v>
      </c>
      <c r="E59" s="12">
        <v>90</v>
      </c>
      <c r="F59" s="12">
        <v>98</v>
      </c>
      <c r="G59" s="13">
        <v>122</v>
      </c>
      <c r="H59" s="12">
        <v>59</v>
      </c>
      <c r="I59" s="12">
        <v>63</v>
      </c>
      <c r="J59" s="12">
        <v>101</v>
      </c>
      <c r="K59" s="13">
        <v>228</v>
      </c>
      <c r="L59" s="12">
        <v>264</v>
      </c>
      <c r="M59" s="12">
        <v>418</v>
      </c>
      <c r="N59" s="12">
        <v>371</v>
      </c>
      <c r="O59" s="13" t="s">
        <v>89</v>
      </c>
      <c r="P59" s="12" t="s">
        <v>89</v>
      </c>
      <c r="Q59" s="12" t="s">
        <v>89</v>
      </c>
      <c r="R59" s="12" t="s">
        <v>89</v>
      </c>
      <c r="S59" s="13" t="s">
        <v>89</v>
      </c>
      <c r="T59" s="12" t="s">
        <v>89</v>
      </c>
      <c r="U59" s="12" t="s">
        <v>89</v>
      </c>
      <c r="V59" s="12" t="s">
        <v>89</v>
      </c>
      <c r="W59" s="13" t="s">
        <v>89</v>
      </c>
      <c r="X59" s="12" t="s">
        <v>89</v>
      </c>
      <c r="Y59" s="12" t="s">
        <v>89</v>
      </c>
      <c r="Z59" s="12" t="s">
        <v>89</v>
      </c>
      <c r="AA59" s="13" t="s">
        <v>89</v>
      </c>
      <c r="AB59" s="12" t="s">
        <v>89</v>
      </c>
      <c r="AC59" s="12" t="s">
        <v>89</v>
      </c>
      <c r="AD59" s="12" t="s">
        <v>89</v>
      </c>
      <c r="AE59" s="13" t="s">
        <v>89</v>
      </c>
      <c r="AF59" s="12" t="s">
        <v>89</v>
      </c>
      <c r="AG59" s="12" t="s">
        <v>89</v>
      </c>
      <c r="AH59" s="12" t="s">
        <v>89</v>
      </c>
      <c r="AI59" s="13" t="s">
        <v>89</v>
      </c>
      <c r="AJ59" s="12" t="s">
        <v>89</v>
      </c>
      <c r="AK59" s="12" t="s">
        <v>89</v>
      </c>
      <c r="AL59" s="12" t="s">
        <v>89</v>
      </c>
      <c r="AM59" s="13" t="s">
        <v>89</v>
      </c>
      <c r="AN59" s="12" t="s">
        <v>89</v>
      </c>
      <c r="AO59" s="12" t="s">
        <v>89</v>
      </c>
      <c r="AP59" s="12" t="s">
        <v>89</v>
      </c>
      <c r="AQ59" s="13" t="s">
        <v>89</v>
      </c>
      <c r="AR59" s="12" t="s">
        <v>89</v>
      </c>
      <c r="AS59" s="12" t="s">
        <v>89</v>
      </c>
      <c r="AT59" s="12" t="s">
        <v>89</v>
      </c>
      <c r="AU59" s="12" t="s">
        <v>89</v>
      </c>
      <c r="AV59" s="12" t="s">
        <v>89</v>
      </c>
      <c r="AW59" s="12" t="s">
        <v>89</v>
      </c>
      <c r="AX59" s="12" t="s">
        <v>89</v>
      </c>
      <c r="AY59" s="12" t="s">
        <v>89</v>
      </c>
      <c r="AZ59" s="12" t="s">
        <v>89</v>
      </c>
      <c r="BA59" s="12" t="s">
        <v>89</v>
      </c>
      <c r="BB59" s="12" t="s">
        <v>89</v>
      </c>
      <c r="BC59" s="12" t="s">
        <v>89</v>
      </c>
      <c r="BD59" s="12"/>
      <c r="BE59" s="12"/>
      <c r="BF59" s="12"/>
      <c r="BG59" s="12"/>
      <c r="BH59" s="248"/>
      <c r="BI59" s="248"/>
    </row>
    <row r="60" spans="1:64" ht="27.75" customHeight="1">
      <c r="A60" s="224" t="s">
        <v>167</v>
      </c>
      <c r="B60" s="224" t="s">
        <v>168</v>
      </c>
      <c r="C60" s="225" t="s">
        <v>65</v>
      </c>
      <c r="D60" s="195">
        <v>61</v>
      </c>
      <c r="E60" s="195">
        <v>120</v>
      </c>
      <c r="F60" s="195">
        <v>161</v>
      </c>
      <c r="G60" s="226">
        <v>202</v>
      </c>
      <c r="H60" s="195">
        <v>78</v>
      </c>
      <c r="I60" s="195">
        <v>163</v>
      </c>
      <c r="J60" s="195">
        <v>449</v>
      </c>
      <c r="K60" s="226">
        <v>574</v>
      </c>
      <c r="L60" s="195">
        <v>253</v>
      </c>
      <c r="M60" s="195">
        <v>486</v>
      </c>
      <c r="N60" s="195">
        <v>720</v>
      </c>
      <c r="O60" s="226" t="s">
        <v>89</v>
      </c>
      <c r="P60" s="195" t="s">
        <v>89</v>
      </c>
      <c r="Q60" s="195" t="s">
        <v>89</v>
      </c>
      <c r="R60" s="195" t="s">
        <v>89</v>
      </c>
      <c r="S60" s="226" t="s">
        <v>89</v>
      </c>
      <c r="T60" s="195" t="s">
        <v>89</v>
      </c>
      <c r="U60" s="195" t="s">
        <v>89</v>
      </c>
      <c r="V60" s="195" t="s">
        <v>89</v>
      </c>
      <c r="W60" s="226" t="s">
        <v>89</v>
      </c>
      <c r="X60" s="195" t="s">
        <v>89</v>
      </c>
      <c r="Y60" s="195" t="s">
        <v>89</v>
      </c>
      <c r="Z60" s="195" t="s">
        <v>89</v>
      </c>
      <c r="AA60" s="226" t="s">
        <v>89</v>
      </c>
      <c r="AB60" s="195" t="s">
        <v>89</v>
      </c>
      <c r="AC60" s="195" t="s">
        <v>89</v>
      </c>
      <c r="AD60" s="195" t="s">
        <v>89</v>
      </c>
      <c r="AE60" s="226" t="s">
        <v>89</v>
      </c>
      <c r="AF60" s="195" t="s">
        <v>89</v>
      </c>
      <c r="AG60" s="195" t="s">
        <v>89</v>
      </c>
      <c r="AH60" s="195" t="s">
        <v>89</v>
      </c>
      <c r="AI60" s="226" t="s">
        <v>89</v>
      </c>
      <c r="AJ60" s="195" t="s">
        <v>89</v>
      </c>
      <c r="AK60" s="195" t="s">
        <v>89</v>
      </c>
      <c r="AL60" s="195" t="s">
        <v>89</v>
      </c>
      <c r="AM60" s="226" t="s">
        <v>89</v>
      </c>
      <c r="AN60" s="195" t="s">
        <v>89</v>
      </c>
      <c r="AO60" s="195" t="s">
        <v>89</v>
      </c>
      <c r="AP60" s="195" t="s">
        <v>89</v>
      </c>
      <c r="AQ60" s="226" t="s">
        <v>89</v>
      </c>
      <c r="AR60" s="195" t="s">
        <v>89</v>
      </c>
      <c r="AS60" s="195" t="s">
        <v>89</v>
      </c>
      <c r="AT60" s="195" t="s">
        <v>89</v>
      </c>
      <c r="AU60" s="195" t="s">
        <v>89</v>
      </c>
      <c r="AV60" s="195" t="s">
        <v>89</v>
      </c>
      <c r="AW60" s="195" t="s">
        <v>89</v>
      </c>
      <c r="AX60" s="195" t="s">
        <v>89</v>
      </c>
      <c r="AY60" s="195" t="s">
        <v>89</v>
      </c>
      <c r="AZ60" s="195" t="s">
        <v>89</v>
      </c>
      <c r="BA60" s="195" t="s">
        <v>89</v>
      </c>
      <c r="BB60" s="195" t="s">
        <v>89</v>
      </c>
      <c r="BC60" s="195" t="s">
        <v>89</v>
      </c>
      <c r="BD60" s="195"/>
      <c r="BE60" s="195"/>
      <c r="BF60" s="195"/>
      <c r="BG60" s="195"/>
      <c r="BH60" s="253"/>
      <c r="BI60" s="253"/>
    </row>
    <row r="61" spans="1:64" ht="27.75" customHeight="1" thickBot="1">
      <c r="A61" s="227" t="s">
        <v>169</v>
      </c>
      <c r="B61" s="227" t="s">
        <v>170</v>
      </c>
      <c r="C61" s="225" t="s">
        <v>65</v>
      </c>
      <c r="D61" s="27"/>
      <c r="E61" s="27"/>
      <c r="F61" s="27"/>
      <c r="G61" s="28"/>
      <c r="H61" s="27"/>
      <c r="I61" s="27"/>
      <c r="J61" s="27"/>
      <c r="K61" s="28"/>
      <c r="L61" s="27"/>
      <c r="M61" s="27"/>
      <c r="N61" s="27"/>
      <c r="O61" s="28"/>
      <c r="P61" s="27"/>
      <c r="Q61" s="27"/>
      <c r="R61" s="27"/>
      <c r="S61" s="28"/>
      <c r="T61" s="27"/>
      <c r="U61" s="27"/>
      <c r="V61" s="27"/>
      <c r="W61" s="28"/>
      <c r="X61" s="27"/>
      <c r="Y61" s="27"/>
      <c r="Z61" s="27"/>
      <c r="AA61" s="28"/>
      <c r="AB61" s="27"/>
      <c r="AC61" s="27"/>
      <c r="AD61" s="27"/>
      <c r="AE61" s="28"/>
      <c r="AF61" s="27"/>
      <c r="AG61" s="27"/>
      <c r="AH61" s="27"/>
      <c r="AI61" s="28"/>
      <c r="AJ61" s="27"/>
      <c r="AK61" s="27"/>
      <c r="AL61" s="27"/>
      <c r="AM61" s="28"/>
      <c r="AN61" s="27"/>
      <c r="AO61" s="27"/>
      <c r="AP61" s="27"/>
      <c r="AQ61" s="28"/>
      <c r="AR61" s="27"/>
      <c r="AS61" s="27"/>
      <c r="AT61" s="27"/>
      <c r="AU61" s="27"/>
      <c r="AV61" s="27">
        <v>16</v>
      </c>
      <c r="AW61" s="27">
        <v>30</v>
      </c>
      <c r="AX61" s="27">
        <v>47</v>
      </c>
      <c r="AY61" s="27">
        <v>37</v>
      </c>
      <c r="AZ61" s="27">
        <v>14</v>
      </c>
      <c r="BA61" s="27">
        <v>37</v>
      </c>
      <c r="BB61" s="27">
        <v>58</v>
      </c>
      <c r="BC61" s="27">
        <v>56</v>
      </c>
      <c r="BD61" s="27">
        <v>24</v>
      </c>
      <c r="BE61" s="27">
        <v>59</v>
      </c>
      <c r="BF61" s="27">
        <v>96</v>
      </c>
      <c r="BG61" s="27">
        <v>69</v>
      </c>
      <c r="BH61" s="256"/>
      <c r="BI61" s="256"/>
    </row>
    <row r="62" spans="1:64" s="41" customFormat="1" ht="27.75" customHeight="1">
      <c r="A62" s="34" t="s">
        <v>82</v>
      </c>
      <c r="B62" s="34" t="s">
        <v>82</v>
      </c>
      <c r="C62" s="35" t="s">
        <v>65</v>
      </c>
      <c r="D62" s="12">
        <v>1477</v>
      </c>
      <c r="E62" s="12">
        <v>2661</v>
      </c>
      <c r="F62" s="12">
        <v>3890</v>
      </c>
      <c r="G62" s="13">
        <v>4090</v>
      </c>
      <c r="H62" s="12">
        <v>1959</v>
      </c>
      <c r="I62" s="12">
        <v>3365</v>
      </c>
      <c r="J62" s="12">
        <v>4766</v>
      </c>
      <c r="K62" s="13">
        <v>4378</v>
      </c>
      <c r="L62" s="12">
        <v>1381</v>
      </c>
      <c r="M62" s="12">
        <v>2768</v>
      </c>
      <c r="N62" s="12">
        <v>4100</v>
      </c>
      <c r="O62" s="13">
        <v>4848</v>
      </c>
      <c r="P62" s="12">
        <v>978</v>
      </c>
      <c r="Q62" s="12">
        <v>3526</v>
      </c>
      <c r="R62" s="12">
        <v>4463</v>
      </c>
      <c r="S62" s="13">
        <v>5096</v>
      </c>
      <c r="T62" s="12">
        <v>1416</v>
      </c>
      <c r="U62" s="12">
        <v>-6174</v>
      </c>
      <c r="V62" s="12">
        <v>-4862</v>
      </c>
      <c r="W62" s="13">
        <v>-3589</v>
      </c>
      <c r="X62" s="12">
        <v>1123</v>
      </c>
      <c r="Y62" s="12">
        <v>952</v>
      </c>
      <c r="Z62" s="40">
        <v>1847</v>
      </c>
      <c r="AA62" s="13">
        <v>3512</v>
      </c>
      <c r="AB62" s="12">
        <v>1201</v>
      </c>
      <c r="AC62" s="12">
        <v>1932</v>
      </c>
      <c r="AD62" s="12">
        <v>3815</v>
      </c>
      <c r="AE62" s="13">
        <v>3552</v>
      </c>
      <c r="AF62" s="12">
        <v>1315</v>
      </c>
      <c r="AG62" s="12">
        <v>1859</v>
      </c>
      <c r="AH62" s="12">
        <v>2363</v>
      </c>
      <c r="AI62" s="13">
        <v>2471</v>
      </c>
      <c r="AJ62" s="12">
        <v>859</v>
      </c>
      <c r="AK62" s="12">
        <v>2446</v>
      </c>
      <c r="AL62" s="12">
        <v>3067</v>
      </c>
      <c r="AM62" s="13">
        <v>-4175</v>
      </c>
      <c r="AN62" s="12">
        <v>773</v>
      </c>
      <c r="AO62" s="12">
        <v>271</v>
      </c>
      <c r="AP62" s="12">
        <v>740</v>
      </c>
      <c r="AQ62" s="13">
        <v>1408</v>
      </c>
      <c r="AR62" s="12">
        <v>1164</v>
      </c>
      <c r="AS62" s="12">
        <v>3158</v>
      </c>
      <c r="AT62" s="12">
        <v>4130</v>
      </c>
      <c r="AU62" s="12">
        <v>5123</v>
      </c>
      <c r="AV62" s="12">
        <v>1550</v>
      </c>
      <c r="AW62" s="12">
        <v>4254</v>
      </c>
      <c r="AX62" s="12">
        <v>5059</v>
      </c>
      <c r="AY62" s="12">
        <v>4299</v>
      </c>
      <c r="AZ62" s="12">
        <v>2343</v>
      </c>
      <c r="BA62" s="12">
        <v>3549</v>
      </c>
      <c r="BB62" s="12">
        <v>4755</v>
      </c>
      <c r="BC62" s="12">
        <v>-3431</v>
      </c>
      <c r="BD62" s="12">
        <v>1408</v>
      </c>
      <c r="BE62" s="12">
        <v>2859</v>
      </c>
      <c r="BF62" s="12">
        <v>4156</v>
      </c>
      <c r="BG62" s="12">
        <v>-65</v>
      </c>
      <c r="BH62" s="248">
        <v>3260</v>
      </c>
      <c r="BI62" s="248">
        <v>-3522</v>
      </c>
    </row>
    <row r="63" spans="1:64" ht="27.75" customHeight="1">
      <c r="A63" s="255" t="s">
        <v>331</v>
      </c>
      <c r="B63" s="255" t="s">
        <v>334</v>
      </c>
      <c r="C63" s="35" t="s">
        <v>65</v>
      </c>
      <c r="D63" s="12">
        <v>1086</v>
      </c>
      <c r="E63" s="12">
        <v>2019</v>
      </c>
      <c r="F63" s="12">
        <v>2978</v>
      </c>
      <c r="G63" s="13">
        <v>2954</v>
      </c>
      <c r="H63" s="12">
        <v>1493</v>
      </c>
      <c r="I63" s="12">
        <v>2487</v>
      </c>
      <c r="J63" s="12">
        <v>3271</v>
      </c>
      <c r="K63" s="13">
        <v>2521</v>
      </c>
      <c r="L63" s="12">
        <v>509</v>
      </c>
      <c r="M63" s="12">
        <v>1071</v>
      </c>
      <c r="N63" s="12">
        <v>1856</v>
      </c>
      <c r="O63" s="13">
        <v>1971</v>
      </c>
      <c r="P63" s="12">
        <v>398</v>
      </c>
      <c r="Q63" s="12">
        <v>2516</v>
      </c>
      <c r="R63" s="12">
        <v>3011</v>
      </c>
      <c r="S63" s="13">
        <v>3296</v>
      </c>
      <c r="T63" s="12">
        <v>810</v>
      </c>
      <c r="U63" s="12">
        <v>-7260</v>
      </c>
      <c r="V63" s="12">
        <v>-6471</v>
      </c>
      <c r="W63" s="13">
        <v>-5732</v>
      </c>
      <c r="X63" s="12">
        <v>680</v>
      </c>
      <c r="Y63" s="12">
        <v>915</v>
      </c>
      <c r="Z63" s="40">
        <v>1415</v>
      </c>
      <c r="AA63" s="13">
        <v>2691</v>
      </c>
      <c r="AB63" s="12">
        <v>630</v>
      </c>
      <c r="AC63" s="12">
        <v>855</v>
      </c>
      <c r="AD63" s="12">
        <v>2233</v>
      </c>
      <c r="AE63" s="13" t="s">
        <v>171</v>
      </c>
      <c r="AF63" s="12">
        <v>320</v>
      </c>
      <c r="AG63" s="12">
        <v>503</v>
      </c>
      <c r="AH63" s="12">
        <v>709</v>
      </c>
      <c r="AI63" s="13">
        <v>564</v>
      </c>
      <c r="AJ63" s="12">
        <v>272</v>
      </c>
      <c r="AK63" s="12">
        <v>1216</v>
      </c>
      <c r="AL63" s="12">
        <v>1346</v>
      </c>
      <c r="AM63" s="13">
        <v>-7109</v>
      </c>
      <c r="AN63" s="12">
        <v>59</v>
      </c>
      <c r="AO63" s="12">
        <v>-667</v>
      </c>
      <c r="AP63" s="12">
        <v>-630</v>
      </c>
      <c r="AQ63" s="13">
        <v>-647</v>
      </c>
      <c r="AR63" s="12">
        <v>41</v>
      </c>
      <c r="AS63" s="12">
        <v>1073</v>
      </c>
      <c r="AT63" s="12">
        <v>1266</v>
      </c>
      <c r="AU63" s="12">
        <v>1998</v>
      </c>
      <c r="AV63" s="12">
        <v>-52</v>
      </c>
      <c r="AW63" s="12">
        <v>1548</v>
      </c>
      <c r="AX63" s="12">
        <v>1222</v>
      </c>
      <c r="AY63" s="12">
        <v>127</v>
      </c>
      <c r="AZ63" s="12">
        <v>429</v>
      </c>
      <c r="BA63" s="12">
        <v>18</v>
      </c>
      <c r="BB63" s="12">
        <v>-195</v>
      </c>
      <c r="BC63" s="12">
        <v>-9418</v>
      </c>
      <c r="BD63" s="12">
        <v>-859</v>
      </c>
      <c r="BE63" s="12">
        <v>-992</v>
      </c>
      <c r="BF63" s="12">
        <v>-1288</v>
      </c>
      <c r="BG63" s="12">
        <v>-7317</v>
      </c>
      <c r="BH63" s="12">
        <v>103</v>
      </c>
      <c r="BI63" s="12">
        <v>-8643</v>
      </c>
    </row>
    <row r="64" spans="1:64" ht="27.75" customHeight="1">
      <c r="A64" s="36" t="s">
        <v>155</v>
      </c>
      <c r="B64" s="36" t="s">
        <v>335</v>
      </c>
      <c r="C64" s="35" t="s">
        <v>65</v>
      </c>
      <c r="D64" s="12"/>
      <c r="E64" s="12"/>
      <c r="F64" s="12"/>
      <c r="G64" s="13"/>
      <c r="H64" s="12"/>
      <c r="I64" s="12"/>
      <c r="J64" s="12"/>
      <c r="K64" s="13"/>
      <c r="L64" s="12"/>
      <c r="M64" s="12"/>
      <c r="N64" s="12"/>
      <c r="O64" s="13"/>
      <c r="P64" s="12"/>
      <c r="Q64" s="12"/>
      <c r="R64" s="12"/>
      <c r="S64" s="13"/>
      <c r="T64" s="12"/>
      <c r="U64" s="12"/>
      <c r="V64" s="12"/>
      <c r="W64" s="13"/>
      <c r="X64" s="12"/>
      <c r="Y64" s="12"/>
      <c r="Z64" s="40"/>
      <c r="AA64" s="13"/>
      <c r="AB64" s="12"/>
      <c r="AC64" s="12"/>
      <c r="AD64" s="12"/>
      <c r="AE64" s="13"/>
      <c r="AF64" s="12"/>
      <c r="AG64" s="12"/>
      <c r="AH64" s="12"/>
      <c r="AI64" s="13"/>
      <c r="AJ64" s="12"/>
      <c r="AK64" s="12"/>
      <c r="AL64" s="12"/>
      <c r="AM64" s="13"/>
      <c r="AN64" s="12"/>
      <c r="AO64" s="12"/>
      <c r="AP64" s="12"/>
      <c r="AQ64" s="13"/>
      <c r="AR64" s="12"/>
      <c r="AS64" s="12"/>
      <c r="AT64" s="12"/>
      <c r="AU64" s="12"/>
      <c r="AV64" s="12"/>
      <c r="AW64" s="12"/>
      <c r="AX64" s="12"/>
      <c r="AY64" s="12"/>
      <c r="AZ64" s="12">
        <v>-3</v>
      </c>
      <c r="BA64" s="12"/>
      <c r="BB64" s="12">
        <v>-12</v>
      </c>
      <c r="BC64" s="12">
        <v>-16</v>
      </c>
      <c r="BD64" s="12">
        <v>-23</v>
      </c>
      <c r="BE64" s="12">
        <v>-40</v>
      </c>
      <c r="BF64" s="12">
        <v>32</v>
      </c>
      <c r="BG64" s="12">
        <v>85</v>
      </c>
      <c r="BH64" s="12">
        <v>30</v>
      </c>
      <c r="BI64" s="12">
        <v>102</v>
      </c>
    </row>
    <row r="65" spans="1:61" ht="27.75" customHeight="1">
      <c r="A65" s="36" t="s">
        <v>172</v>
      </c>
      <c r="B65" s="36" t="s">
        <v>157</v>
      </c>
      <c r="C65" s="35" t="s">
        <v>65</v>
      </c>
      <c r="D65" s="12" t="s">
        <v>89</v>
      </c>
      <c r="E65" s="12" t="s">
        <v>89</v>
      </c>
      <c r="F65" s="12" t="s">
        <v>89</v>
      </c>
      <c r="G65" s="13" t="s">
        <v>89</v>
      </c>
      <c r="H65" s="12" t="s">
        <v>89</v>
      </c>
      <c r="I65" s="12" t="s">
        <v>89</v>
      </c>
      <c r="J65" s="12" t="s">
        <v>89</v>
      </c>
      <c r="K65" s="13" t="s">
        <v>89</v>
      </c>
      <c r="L65" s="12" t="s">
        <v>89</v>
      </c>
      <c r="M65" s="12" t="s">
        <v>89</v>
      </c>
      <c r="N65" s="12" t="s">
        <v>89</v>
      </c>
      <c r="O65" s="13" t="s">
        <v>89</v>
      </c>
      <c r="P65" s="12" t="s">
        <v>89</v>
      </c>
      <c r="Q65" s="12" t="s">
        <v>89</v>
      </c>
      <c r="R65" s="12" t="s">
        <v>89</v>
      </c>
      <c r="S65" s="13" t="s">
        <v>89</v>
      </c>
      <c r="T65" s="12" t="s">
        <v>89</v>
      </c>
      <c r="U65" s="12" t="s">
        <v>89</v>
      </c>
      <c r="V65" s="12" t="s">
        <v>89</v>
      </c>
      <c r="W65" s="13" t="s">
        <v>89</v>
      </c>
      <c r="X65" s="12" t="s">
        <v>89</v>
      </c>
      <c r="Y65" s="12" t="s">
        <v>89</v>
      </c>
      <c r="Z65" s="12" t="s">
        <v>89</v>
      </c>
      <c r="AA65" s="13" t="s">
        <v>89</v>
      </c>
      <c r="AB65" s="12" t="s">
        <v>89</v>
      </c>
      <c r="AC65" s="12" t="s">
        <v>89</v>
      </c>
      <c r="AD65" s="12" t="s">
        <v>89</v>
      </c>
      <c r="AE65" s="13" t="s">
        <v>89</v>
      </c>
      <c r="AF65" s="12">
        <v>446</v>
      </c>
      <c r="AG65" s="12">
        <v>271</v>
      </c>
      <c r="AH65" s="12" t="s">
        <v>89</v>
      </c>
      <c r="AI65" s="13" t="s">
        <v>89</v>
      </c>
      <c r="AJ65" s="12">
        <v>244</v>
      </c>
      <c r="AK65" s="12">
        <v>481</v>
      </c>
      <c r="AL65" s="12">
        <v>429</v>
      </c>
      <c r="AM65" s="13">
        <v>595</v>
      </c>
      <c r="AN65" s="12">
        <v>195</v>
      </c>
      <c r="AO65" s="12">
        <v>193</v>
      </c>
      <c r="AP65" s="12">
        <v>146</v>
      </c>
      <c r="AQ65" s="13">
        <v>304</v>
      </c>
      <c r="AR65" s="12">
        <v>357</v>
      </c>
      <c r="AS65" s="12">
        <v>396</v>
      </c>
      <c r="AT65" s="12">
        <v>387</v>
      </c>
      <c r="AU65" s="12">
        <v>104</v>
      </c>
      <c r="AV65" s="12">
        <v>28</v>
      </c>
      <c r="AW65" s="12">
        <v>-293</v>
      </c>
      <c r="AX65" s="12">
        <v>-510</v>
      </c>
      <c r="AY65" s="12">
        <v>-713</v>
      </c>
      <c r="AZ65" s="12">
        <v>729</v>
      </c>
      <c r="BA65" s="12">
        <v>846</v>
      </c>
      <c r="BB65" s="12">
        <v>744</v>
      </c>
      <c r="BC65" s="12">
        <v>1168</v>
      </c>
      <c r="BD65" s="12">
        <v>310</v>
      </c>
      <c r="BE65" s="12">
        <v>357</v>
      </c>
      <c r="BF65" s="12">
        <v>310</v>
      </c>
      <c r="BG65" s="12">
        <v>621</v>
      </c>
      <c r="BH65" s="12">
        <v>701</v>
      </c>
      <c r="BI65" s="12">
        <v>864</v>
      </c>
    </row>
    <row r="66" spans="1:61" ht="27.75" customHeight="1">
      <c r="A66" s="36" t="s">
        <v>158</v>
      </c>
      <c r="B66" s="36" t="s">
        <v>336</v>
      </c>
      <c r="C66" s="35" t="s">
        <v>65</v>
      </c>
      <c r="D66" s="12">
        <v>28</v>
      </c>
      <c r="E66" s="12">
        <v>42</v>
      </c>
      <c r="F66" s="12">
        <v>80</v>
      </c>
      <c r="G66" s="13">
        <v>87</v>
      </c>
      <c r="H66" s="12">
        <v>41</v>
      </c>
      <c r="I66" s="12">
        <v>79</v>
      </c>
      <c r="J66" s="12">
        <v>101</v>
      </c>
      <c r="K66" s="13">
        <v>103</v>
      </c>
      <c r="L66" s="12">
        <v>36</v>
      </c>
      <c r="M66" s="12">
        <v>127</v>
      </c>
      <c r="N66" s="12">
        <v>153</v>
      </c>
      <c r="O66" s="13">
        <v>188</v>
      </c>
      <c r="P66" s="12">
        <v>72</v>
      </c>
      <c r="Q66" s="12">
        <v>130</v>
      </c>
      <c r="R66" s="12">
        <v>164</v>
      </c>
      <c r="S66" s="13">
        <v>174</v>
      </c>
      <c r="T66" s="12">
        <v>70</v>
      </c>
      <c r="U66" s="12">
        <v>88</v>
      </c>
      <c r="V66" s="12">
        <v>105</v>
      </c>
      <c r="W66" s="13">
        <v>107</v>
      </c>
      <c r="X66" s="12">
        <v>49</v>
      </c>
      <c r="Y66" s="12">
        <v>-720</v>
      </c>
      <c r="Z66" s="40">
        <v>-733</v>
      </c>
      <c r="AA66" s="13">
        <v>-770</v>
      </c>
      <c r="AB66" s="12">
        <v>25</v>
      </c>
      <c r="AC66" s="12">
        <v>37</v>
      </c>
      <c r="AD66" s="12">
        <v>41</v>
      </c>
      <c r="AE66" s="13">
        <v>-36</v>
      </c>
      <c r="AF66" s="12">
        <v>50</v>
      </c>
      <c r="AG66" s="12">
        <v>95</v>
      </c>
      <c r="AH66" s="12">
        <v>163</v>
      </c>
      <c r="AI66" s="13">
        <v>205</v>
      </c>
      <c r="AJ66" s="12">
        <v>100</v>
      </c>
      <c r="AK66" s="12">
        <v>180</v>
      </c>
      <c r="AL66" s="12">
        <v>214</v>
      </c>
      <c r="AM66" s="13">
        <v>657</v>
      </c>
      <c r="AN66" s="12">
        <v>119</v>
      </c>
      <c r="AO66" s="12">
        <v>152</v>
      </c>
      <c r="AP66" s="12">
        <v>176</v>
      </c>
      <c r="AQ66" s="13">
        <v>405</v>
      </c>
      <c r="AR66" s="12">
        <v>104</v>
      </c>
      <c r="AS66" s="12">
        <v>237</v>
      </c>
      <c r="AT66" s="12">
        <v>359</v>
      </c>
      <c r="AU66" s="12">
        <v>686</v>
      </c>
      <c r="AV66" s="12">
        <v>416</v>
      </c>
      <c r="AW66" s="12">
        <v>672.45324935999997</v>
      </c>
      <c r="AX66" s="12">
        <v>1135</v>
      </c>
      <c r="AY66" s="12">
        <v>1440</v>
      </c>
      <c r="AZ66" s="12">
        <v>348</v>
      </c>
      <c r="BA66" s="12">
        <v>499</v>
      </c>
      <c r="BB66" s="12">
        <v>575</v>
      </c>
      <c r="BC66" s="12">
        <v>753</v>
      </c>
      <c r="BD66" s="12">
        <v>284</v>
      </c>
      <c r="BE66" s="12">
        <v>451</v>
      </c>
      <c r="BF66" s="12">
        <v>732</v>
      </c>
      <c r="BG66" s="12">
        <v>938</v>
      </c>
      <c r="BH66" s="248">
        <v>348</v>
      </c>
      <c r="BI66" s="248">
        <v>362</v>
      </c>
    </row>
    <row r="67" spans="1:61" ht="27.75" customHeight="1">
      <c r="A67" s="36" t="s">
        <v>159</v>
      </c>
      <c r="B67" s="36" t="s">
        <v>160</v>
      </c>
      <c r="C67" s="35" t="s">
        <v>65</v>
      </c>
      <c r="D67" s="12">
        <v>244</v>
      </c>
      <c r="E67" s="12">
        <v>416</v>
      </c>
      <c r="F67" s="12">
        <v>579</v>
      </c>
      <c r="G67" s="13">
        <v>703</v>
      </c>
      <c r="H67" s="12">
        <v>278</v>
      </c>
      <c r="I67" s="12">
        <v>607</v>
      </c>
      <c r="J67" s="12">
        <v>862</v>
      </c>
      <c r="K67" s="13">
        <v>1029</v>
      </c>
      <c r="L67" s="12">
        <v>305</v>
      </c>
      <c r="M67" s="12">
        <v>649</v>
      </c>
      <c r="N67" s="12">
        <v>1005</v>
      </c>
      <c r="O67" s="13">
        <v>1245</v>
      </c>
      <c r="P67" s="12">
        <v>354</v>
      </c>
      <c r="Q67" s="12">
        <v>691</v>
      </c>
      <c r="R67" s="12">
        <v>1035</v>
      </c>
      <c r="S67" s="13">
        <v>1306</v>
      </c>
      <c r="T67" s="12">
        <v>367</v>
      </c>
      <c r="U67" s="12">
        <v>709</v>
      </c>
      <c r="V67" s="12">
        <v>1069</v>
      </c>
      <c r="W67" s="13">
        <v>1387</v>
      </c>
      <c r="X67" s="12">
        <v>273</v>
      </c>
      <c r="Y67" s="12">
        <v>557</v>
      </c>
      <c r="Z67" s="40">
        <v>846</v>
      </c>
      <c r="AA67" s="13">
        <v>1104</v>
      </c>
      <c r="AB67" s="12">
        <v>326</v>
      </c>
      <c r="AC67" s="12">
        <v>642</v>
      </c>
      <c r="AD67" s="12">
        <v>939</v>
      </c>
      <c r="AE67" s="13">
        <v>1166</v>
      </c>
      <c r="AF67" s="12">
        <v>346</v>
      </c>
      <c r="AG67" s="12">
        <v>688</v>
      </c>
      <c r="AH67" s="12">
        <v>1016</v>
      </c>
      <c r="AI67" s="13">
        <v>1277</v>
      </c>
      <c r="AJ67" s="12">
        <v>346</v>
      </c>
      <c r="AK67" s="12">
        <v>609</v>
      </c>
      <c r="AL67" s="12">
        <v>909</v>
      </c>
      <c r="AM67" s="13">
        <v>1101</v>
      </c>
      <c r="AN67" s="12">
        <v>261</v>
      </c>
      <c r="AO67" s="12">
        <v>502</v>
      </c>
      <c r="AP67" s="12">
        <v>813</v>
      </c>
      <c r="AQ67" s="13">
        <v>1093</v>
      </c>
      <c r="AR67" s="12">
        <v>348</v>
      </c>
      <c r="AS67" s="12">
        <v>767</v>
      </c>
      <c r="AT67" s="12">
        <v>1127</v>
      </c>
      <c r="AU67" s="12">
        <v>1559</v>
      </c>
      <c r="AV67" s="12">
        <v>497</v>
      </c>
      <c r="AW67" s="12">
        <v>870</v>
      </c>
      <c r="AX67" s="12">
        <v>1233</v>
      </c>
      <c r="AY67" s="12">
        <v>1616</v>
      </c>
      <c r="AZ67" s="12">
        <v>960</v>
      </c>
      <c r="BA67" s="12">
        <v>1616</v>
      </c>
      <c r="BB67" s="12">
        <v>2288</v>
      </c>
      <c r="BC67" s="12">
        <v>2578</v>
      </c>
      <c r="BD67" s="12">
        <v>653</v>
      </c>
      <c r="BE67" s="12">
        <v>1543</v>
      </c>
      <c r="BF67" s="12">
        <v>2309</v>
      </c>
      <c r="BG67" s="12">
        <v>3133</v>
      </c>
      <c r="BH67" s="248">
        <v>945</v>
      </c>
      <c r="BI67" s="248">
        <v>1864</v>
      </c>
    </row>
    <row r="68" spans="1:61" ht="27.75" customHeight="1">
      <c r="A68" s="36" t="s">
        <v>161</v>
      </c>
      <c r="B68" s="36" t="s">
        <v>162</v>
      </c>
      <c r="C68" s="35" t="s">
        <v>65</v>
      </c>
      <c r="D68" s="12"/>
      <c r="E68" s="12"/>
      <c r="F68" s="12"/>
      <c r="G68" s="13"/>
      <c r="H68" s="12"/>
      <c r="I68" s="12"/>
      <c r="J68" s="12"/>
      <c r="K68" s="13"/>
      <c r="L68" s="12"/>
      <c r="M68" s="12"/>
      <c r="N68" s="12"/>
      <c r="O68" s="13"/>
      <c r="P68" s="12"/>
      <c r="Q68" s="12"/>
      <c r="R68" s="12"/>
      <c r="S68" s="13"/>
      <c r="T68" s="12"/>
      <c r="U68" s="12"/>
      <c r="V68" s="12"/>
      <c r="W68" s="13"/>
      <c r="X68" s="12"/>
      <c r="Y68" s="12"/>
      <c r="Z68" s="40"/>
      <c r="AA68" s="13"/>
      <c r="AB68" s="12"/>
      <c r="AC68" s="12"/>
      <c r="AD68" s="12"/>
      <c r="AE68" s="13"/>
      <c r="AF68" s="12"/>
      <c r="AG68" s="12"/>
      <c r="AH68" s="12"/>
      <c r="AI68" s="13"/>
      <c r="AJ68" s="12"/>
      <c r="AK68" s="12"/>
      <c r="AL68" s="12"/>
      <c r="AM68" s="13"/>
      <c r="AN68" s="12"/>
      <c r="AO68" s="12"/>
      <c r="AP68" s="12"/>
      <c r="AQ68" s="13"/>
      <c r="AR68" s="12"/>
      <c r="AS68" s="12"/>
      <c r="AT68" s="12"/>
      <c r="AU68" s="12"/>
      <c r="AV68" s="12"/>
      <c r="AW68" s="12"/>
      <c r="AX68" s="12"/>
      <c r="AY68" s="12"/>
      <c r="AZ68" s="12"/>
      <c r="BA68" s="12">
        <v>172</v>
      </c>
      <c r="BB68" s="12">
        <v>426</v>
      </c>
      <c r="BC68" s="12">
        <v>866</v>
      </c>
      <c r="BD68" s="12">
        <v>170</v>
      </c>
      <c r="BE68" s="12">
        <v>228</v>
      </c>
      <c r="BF68" s="12">
        <v>392</v>
      </c>
      <c r="BG68" s="12">
        <v>590</v>
      </c>
      <c r="BH68" s="248">
        <v>237</v>
      </c>
      <c r="BI68" s="248">
        <v>446</v>
      </c>
    </row>
    <row r="69" spans="1:61" ht="27.75" customHeight="1">
      <c r="A69" s="37" t="s">
        <v>163</v>
      </c>
      <c r="B69" s="37" t="s">
        <v>164</v>
      </c>
      <c r="C69" s="35" t="s">
        <v>65</v>
      </c>
      <c r="D69" s="12" t="s">
        <v>89</v>
      </c>
      <c r="E69" s="12" t="s">
        <v>89</v>
      </c>
      <c r="F69" s="12" t="s">
        <v>89</v>
      </c>
      <c r="G69" s="13" t="s">
        <v>89</v>
      </c>
      <c r="H69" s="12" t="s">
        <v>89</v>
      </c>
      <c r="I69" s="12" t="s">
        <v>89</v>
      </c>
      <c r="J69" s="12" t="s">
        <v>89</v>
      </c>
      <c r="K69" s="13" t="s">
        <v>89</v>
      </c>
      <c r="L69" s="12" t="s">
        <v>89</v>
      </c>
      <c r="M69" s="12" t="s">
        <v>89</v>
      </c>
      <c r="N69" s="12" t="s">
        <v>89</v>
      </c>
      <c r="O69" s="13">
        <v>1368</v>
      </c>
      <c r="P69" s="12">
        <v>140</v>
      </c>
      <c r="Q69" s="12">
        <v>151</v>
      </c>
      <c r="R69" s="12">
        <v>187</v>
      </c>
      <c r="S69" s="13">
        <v>228</v>
      </c>
      <c r="T69" s="12">
        <v>153</v>
      </c>
      <c r="U69" s="12">
        <v>267</v>
      </c>
      <c r="V69" s="12">
        <v>405</v>
      </c>
      <c r="W69" s="13">
        <v>585</v>
      </c>
      <c r="X69" s="12">
        <v>132</v>
      </c>
      <c r="Y69" s="12">
        <v>195</v>
      </c>
      <c r="Z69" s="40">
        <v>300</v>
      </c>
      <c r="AA69" s="13">
        <v>473</v>
      </c>
      <c r="AB69" s="12">
        <v>237</v>
      </c>
      <c r="AC69" s="12">
        <v>409</v>
      </c>
      <c r="AD69" s="12">
        <v>594</v>
      </c>
      <c r="AE69" s="13">
        <v>784</v>
      </c>
      <c r="AF69" s="12">
        <v>182</v>
      </c>
      <c r="AG69" s="12">
        <v>255</v>
      </c>
      <c r="AH69" s="12">
        <v>440</v>
      </c>
      <c r="AI69" s="13">
        <v>238</v>
      </c>
      <c r="AJ69" s="12">
        <v>135</v>
      </c>
      <c r="AK69" s="12">
        <v>457</v>
      </c>
      <c r="AL69" s="12">
        <v>507</v>
      </c>
      <c r="AM69" s="13">
        <v>247</v>
      </c>
      <c r="AN69" s="12">
        <v>210</v>
      </c>
      <c r="AO69" s="12">
        <v>169</v>
      </c>
      <c r="AP69" s="12">
        <v>460</v>
      </c>
      <c r="AQ69" s="13">
        <v>577</v>
      </c>
      <c r="AR69" s="12">
        <v>343</v>
      </c>
      <c r="AS69" s="12">
        <v>690</v>
      </c>
      <c r="AT69" s="12">
        <v>997</v>
      </c>
      <c r="AU69" s="12">
        <v>794</v>
      </c>
      <c r="AV69" s="12">
        <v>585</v>
      </c>
      <c r="AW69" s="12">
        <v>1160</v>
      </c>
      <c r="AX69" s="12">
        <v>1660</v>
      </c>
      <c r="AY69" s="12">
        <v>2010</v>
      </c>
      <c r="AZ69" s="12">
        <v>-262</v>
      </c>
      <c r="BA69" s="12">
        <v>100</v>
      </c>
      <c r="BB69" s="12">
        <v>479</v>
      </c>
      <c r="BC69" s="12">
        <v>-38</v>
      </c>
      <c r="BD69" s="12">
        <v>894</v>
      </c>
      <c r="BE69" s="12">
        <v>1286</v>
      </c>
      <c r="BF69" s="12">
        <v>1598</v>
      </c>
      <c r="BG69" s="12">
        <v>1867</v>
      </c>
      <c r="BH69" s="12">
        <v>734</v>
      </c>
      <c r="BI69" s="12">
        <v>1242</v>
      </c>
    </row>
    <row r="70" spans="1:61" ht="27.75" customHeight="1">
      <c r="A70" s="38" t="s">
        <v>165</v>
      </c>
      <c r="B70" s="38" t="s">
        <v>166</v>
      </c>
      <c r="C70" s="35" t="s">
        <v>65</v>
      </c>
      <c r="D70" s="12">
        <v>58</v>
      </c>
      <c r="E70" s="12">
        <v>86</v>
      </c>
      <c r="F70" s="12">
        <v>90</v>
      </c>
      <c r="G70" s="13">
        <v>113</v>
      </c>
      <c r="H70" s="12">
        <v>56</v>
      </c>
      <c r="I70" s="12">
        <v>58</v>
      </c>
      <c r="J70" s="12">
        <v>94</v>
      </c>
      <c r="K70" s="13">
        <v>219</v>
      </c>
      <c r="L70" s="12">
        <v>262</v>
      </c>
      <c r="M70" s="12">
        <v>414</v>
      </c>
      <c r="N70" s="12">
        <v>365</v>
      </c>
      <c r="O70" s="13" t="s">
        <v>89</v>
      </c>
      <c r="P70" s="12" t="s">
        <v>89</v>
      </c>
      <c r="Q70" s="12" t="s">
        <v>89</v>
      </c>
      <c r="R70" s="12" t="s">
        <v>89</v>
      </c>
      <c r="S70" s="13" t="s">
        <v>89</v>
      </c>
      <c r="T70" s="12" t="s">
        <v>89</v>
      </c>
      <c r="U70" s="12" t="s">
        <v>89</v>
      </c>
      <c r="V70" s="12" t="s">
        <v>89</v>
      </c>
      <c r="W70" s="13" t="s">
        <v>89</v>
      </c>
      <c r="X70" s="12" t="s">
        <v>89</v>
      </c>
      <c r="Y70" s="12" t="s">
        <v>89</v>
      </c>
      <c r="Z70" s="40" t="s">
        <v>89</v>
      </c>
      <c r="AA70" s="13" t="s">
        <v>89</v>
      </c>
      <c r="AB70" s="12" t="s">
        <v>89</v>
      </c>
      <c r="AC70" s="12" t="s">
        <v>89</v>
      </c>
      <c r="AD70" s="12" t="s">
        <v>89</v>
      </c>
      <c r="AE70" s="13" t="s">
        <v>89</v>
      </c>
      <c r="AF70" s="12" t="s">
        <v>89</v>
      </c>
      <c r="AG70" s="12" t="s">
        <v>89</v>
      </c>
      <c r="AH70" s="12" t="s">
        <v>89</v>
      </c>
      <c r="AI70" s="13" t="s">
        <v>89</v>
      </c>
      <c r="AJ70" s="12" t="s">
        <v>89</v>
      </c>
      <c r="AK70" s="12" t="s">
        <v>89</v>
      </c>
      <c r="AL70" s="12" t="s">
        <v>89</v>
      </c>
      <c r="AM70" s="13" t="s">
        <v>89</v>
      </c>
      <c r="AN70" s="12" t="s">
        <v>89</v>
      </c>
      <c r="AO70" s="12" t="s">
        <v>89</v>
      </c>
      <c r="AP70" s="12" t="s">
        <v>89</v>
      </c>
      <c r="AQ70" s="13" t="s">
        <v>89</v>
      </c>
      <c r="AR70" s="12" t="s">
        <v>89</v>
      </c>
      <c r="AS70" s="12" t="s">
        <v>89</v>
      </c>
      <c r="AT70" s="12" t="s">
        <v>89</v>
      </c>
      <c r="AU70" s="12" t="s">
        <v>89</v>
      </c>
      <c r="AV70" s="12" t="s">
        <v>89</v>
      </c>
      <c r="AW70" s="12" t="s">
        <v>89</v>
      </c>
      <c r="AX70" s="12" t="s">
        <v>89</v>
      </c>
      <c r="AY70" s="12" t="s">
        <v>89</v>
      </c>
      <c r="AZ70" s="12" t="s">
        <v>89</v>
      </c>
      <c r="BA70" s="12" t="s">
        <v>89</v>
      </c>
      <c r="BB70" s="12" t="s">
        <v>89</v>
      </c>
      <c r="BC70" s="12" t="s">
        <v>89</v>
      </c>
      <c r="BD70" s="12"/>
      <c r="BE70" s="12"/>
      <c r="BF70" s="12"/>
      <c r="BG70" s="12"/>
      <c r="BH70" s="248"/>
      <c r="BI70" s="248"/>
    </row>
    <row r="71" spans="1:61" ht="27.75" customHeight="1">
      <c r="A71" s="224" t="s">
        <v>167</v>
      </c>
      <c r="B71" s="224" t="s">
        <v>168</v>
      </c>
      <c r="C71" s="35" t="s">
        <v>65</v>
      </c>
      <c r="D71" s="12">
        <v>55</v>
      </c>
      <c r="E71" s="12">
        <v>108</v>
      </c>
      <c r="F71" s="12">
        <v>143</v>
      </c>
      <c r="G71" s="13">
        <v>179</v>
      </c>
      <c r="H71" s="12">
        <v>73</v>
      </c>
      <c r="I71" s="12">
        <v>153</v>
      </c>
      <c r="J71" s="12">
        <v>434</v>
      </c>
      <c r="K71" s="13">
        <v>555</v>
      </c>
      <c r="L71" s="12">
        <v>249</v>
      </c>
      <c r="M71" s="12">
        <v>479</v>
      </c>
      <c r="N71" s="12">
        <v>708</v>
      </c>
      <c r="O71" s="13" t="s">
        <v>89</v>
      </c>
      <c r="P71" s="12" t="s">
        <v>89</v>
      </c>
      <c r="Q71" s="12" t="s">
        <v>89</v>
      </c>
      <c r="R71" s="12" t="s">
        <v>89</v>
      </c>
      <c r="S71" s="13" t="s">
        <v>89</v>
      </c>
      <c r="T71" s="12" t="s">
        <v>89</v>
      </c>
      <c r="U71" s="12" t="s">
        <v>89</v>
      </c>
      <c r="V71" s="12" t="s">
        <v>89</v>
      </c>
      <c r="W71" s="13" t="s">
        <v>89</v>
      </c>
      <c r="X71" s="12" t="s">
        <v>89</v>
      </c>
      <c r="Y71" s="12" t="s">
        <v>89</v>
      </c>
      <c r="Z71" s="40" t="s">
        <v>89</v>
      </c>
      <c r="AA71" s="13" t="s">
        <v>89</v>
      </c>
      <c r="AB71" s="12" t="s">
        <v>89</v>
      </c>
      <c r="AC71" s="12" t="s">
        <v>89</v>
      </c>
      <c r="AD71" s="12" t="s">
        <v>89</v>
      </c>
      <c r="AE71" s="13" t="s">
        <v>89</v>
      </c>
      <c r="AF71" s="12" t="s">
        <v>89</v>
      </c>
      <c r="AG71" s="12" t="s">
        <v>89</v>
      </c>
      <c r="AH71" s="12" t="s">
        <v>89</v>
      </c>
      <c r="AI71" s="13" t="s">
        <v>89</v>
      </c>
      <c r="AJ71" s="12" t="s">
        <v>89</v>
      </c>
      <c r="AK71" s="12" t="s">
        <v>89</v>
      </c>
      <c r="AL71" s="12" t="s">
        <v>89</v>
      </c>
      <c r="AM71" s="13" t="s">
        <v>89</v>
      </c>
      <c r="AN71" s="12" t="s">
        <v>89</v>
      </c>
      <c r="AO71" s="12" t="s">
        <v>89</v>
      </c>
      <c r="AP71" s="12" t="s">
        <v>89</v>
      </c>
      <c r="AQ71" s="13" t="s">
        <v>89</v>
      </c>
      <c r="AR71" s="12" t="s">
        <v>89</v>
      </c>
      <c r="AS71" s="12" t="s">
        <v>89</v>
      </c>
      <c r="AT71" s="12" t="s">
        <v>89</v>
      </c>
      <c r="AU71" s="12" t="s">
        <v>89</v>
      </c>
      <c r="AV71" s="12" t="s">
        <v>89</v>
      </c>
      <c r="AW71" s="12" t="s">
        <v>89</v>
      </c>
      <c r="AX71" s="12" t="s">
        <v>89</v>
      </c>
      <c r="AY71" s="12" t="s">
        <v>89</v>
      </c>
      <c r="AZ71" s="12" t="s">
        <v>89</v>
      </c>
      <c r="BA71" s="12" t="s">
        <v>89</v>
      </c>
      <c r="BB71" s="12" t="s">
        <v>89</v>
      </c>
      <c r="BC71" s="12" t="s">
        <v>89</v>
      </c>
      <c r="BD71" s="12"/>
      <c r="BE71" s="12"/>
      <c r="BF71" s="12"/>
      <c r="BG71" s="12"/>
      <c r="BH71" s="248"/>
      <c r="BI71" s="248"/>
    </row>
    <row r="72" spans="1:61" ht="27.75" customHeight="1" thickBot="1">
      <c r="A72" s="227" t="s">
        <v>169</v>
      </c>
      <c r="B72" s="227" t="s">
        <v>170</v>
      </c>
      <c r="C72" s="225" t="s">
        <v>65</v>
      </c>
      <c r="D72" s="27"/>
      <c r="E72" s="27"/>
      <c r="F72" s="27"/>
      <c r="G72" s="28"/>
      <c r="H72" s="27"/>
      <c r="I72" s="27"/>
      <c r="J72" s="27"/>
      <c r="K72" s="28"/>
      <c r="L72" s="27"/>
      <c r="M72" s="27"/>
      <c r="N72" s="27"/>
      <c r="O72" s="28"/>
      <c r="P72" s="27"/>
      <c r="Q72" s="27"/>
      <c r="R72" s="27"/>
      <c r="S72" s="28"/>
      <c r="T72" s="27"/>
      <c r="U72" s="27"/>
      <c r="V72" s="27"/>
      <c r="W72" s="28"/>
      <c r="X72" s="27"/>
      <c r="Y72" s="27"/>
      <c r="Z72" s="44"/>
      <c r="AA72" s="28"/>
      <c r="AB72" s="27"/>
      <c r="AC72" s="27"/>
      <c r="AD72" s="27"/>
      <c r="AE72" s="28"/>
      <c r="AF72" s="27"/>
      <c r="AG72" s="27"/>
      <c r="AH72" s="27"/>
      <c r="AI72" s="28"/>
      <c r="AJ72" s="27"/>
      <c r="AK72" s="27"/>
      <c r="AL72" s="27"/>
      <c r="AM72" s="28"/>
      <c r="AN72" s="27"/>
      <c r="AO72" s="27"/>
      <c r="AP72" s="27"/>
      <c r="AQ72" s="28"/>
      <c r="AR72" s="27"/>
      <c r="AS72" s="27"/>
      <c r="AT72" s="27"/>
      <c r="AU72" s="27"/>
      <c r="AV72" s="27">
        <v>13</v>
      </c>
      <c r="AW72" s="27">
        <v>25</v>
      </c>
      <c r="AX72" s="27">
        <v>40</v>
      </c>
      <c r="AY72" s="27">
        <v>28</v>
      </c>
      <c r="AZ72" s="27">
        <v>12</v>
      </c>
      <c r="BA72" s="27">
        <v>32</v>
      </c>
      <c r="BB72" s="27">
        <v>50</v>
      </c>
      <c r="BC72" s="27">
        <v>42</v>
      </c>
      <c r="BD72" s="27">
        <v>22</v>
      </c>
      <c r="BE72" s="27">
        <v>53</v>
      </c>
      <c r="BF72" s="27">
        <v>87</v>
      </c>
      <c r="BG72" s="27">
        <v>55</v>
      </c>
      <c r="BH72" s="256"/>
      <c r="BI72" s="256"/>
    </row>
    <row r="73" spans="1:61" ht="27.75" customHeight="1">
      <c r="A73" s="42" t="s">
        <v>173</v>
      </c>
      <c r="B73" s="42" t="s">
        <v>174</v>
      </c>
      <c r="C73" s="35" t="s">
        <v>65</v>
      </c>
      <c r="D73" s="12">
        <v>488</v>
      </c>
      <c r="E73" s="12">
        <v>1005</v>
      </c>
      <c r="F73" s="12">
        <v>1461</v>
      </c>
      <c r="G73" s="13">
        <v>1966</v>
      </c>
      <c r="H73" s="12">
        <v>553</v>
      </c>
      <c r="I73" s="12">
        <v>966</v>
      </c>
      <c r="J73" s="12">
        <v>1445</v>
      </c>
      <c r="K73" s="13">
        <v>1917</v>
      </c>
      <c r="L73" s="12">
        <v>393</v>
      </c>
      <c r="M73" s="12">
        <v>728</v>
      </c>
      <c r="N73" s="12">
        <v>1131</v>
      </c>
      <c r="O73" s="13">
        <v>1557</v>
      </c>
      <c r="P73" s="12">
        <v>355</v>
      </c>
      <c r="Q73" s="12">
        <v>728</v>
      </c>
      <c r="R73" s="12">
        <v>1107</v>
      </c>
      <c r="S73" s="13">
        <v>1536</v>
      </c>
      <c r="T73" s="12">
        <v>277</v>
      </c>
      <c r="U73" s="12">
        <v>571</v>
      </c>
      <c r="V73" s="12">
        <v>900</v>
      </c>
      <c r="W73" s="13">
        <v>1315</v>
      </c>
      <c r="X73" s="12">
        <v>263</v>
      </c>
      <c r="Y73" s="12">
        <v>504</v>
      </c>
      <c r="Z73" s="12">
        <v>807</v>
      </c>
      <c r="AA73" s="13">
        <v>1141</v>
      </c>
      <c r="AB73" s="12">
        <v>290</v>
      </c>
      <c r="AC73" s="12">
        <v>546</v>
      </c>
      <c r="AD73" s="12">
        <v>839</v>
      </c>
      <c r="AE73" s="13">
        <v>1395</v>
      </c>
      <c r="AF73" s="12">
        <v>800</v>
      </c>
      <c r="AG73" s="12">
        <v>1388</v>
      </c>
      <c r="AH73" s="12">
        <v>2050</v>
      </c>
      <c r="AI73" s="13">
        <v>2849</v>
      </c>
      <c r="AJ73" s="12">
        <v>769</v>
      </c>
      <c r="AK73" s="12">
        <v>1457</v>
      </c>
      <c r="AL73" s="174">
        <v>2153</v>
      </c>
      <c r="AM73" s="13">
        <v>3042</v>
      </c>
      <c r="AN73" s="12">
        <v>949</v>
      </c>
      <c r="AO73" s="12">
        <v>1587</v>
      </c>
      <c r="AP73" s="12">
        <v>2270</v>
      </c>
      <c r="AQ73" s="13">
        <v>3154</v>
      </c>
      <c r="AR73" s="12">
        <v>982</v>
      </c>
      <c r="AS73" s="12">
        <v>1719</v>
      </c>
      <c r="AT73" s="12">
        <f>AS73+874</f>
        <v>2593</v>
      </c>
      <c r="AU73" s="12">
        <v>3580.8881658199998</v>
      </c>
      <c r="AV73" s="12">
        <f>990399.91629/10^3</f>
        <v>990.39991628999996</v>
      </c>
      <c r="AW73" s="12">
        <f>1412+733</f>
        <v>2145</v>
      </c>
      <c r="AX73" s="12">
        <f>3244+913</f>
        <v>4157</v>
      </c>
      <c r="AY73" s="12">
        <f>5942+1517</f>
        <v>7459</v>
      </c>
      <c r="AZ73" s="12">
        <v>2469</v>
      </c>
      <c r="BA73" s="12">
        <v>4357</v>
      </c>
      <c r="BB73" s="12">
        <v>6244</v>
      </c>
      <c r="BC73" s="12">
        <v>8354</v>
      </c>
      <c r="BD73" s="12">
        <v>1638</v>
      </c>
      <c r="BE73" s="12">
        <v>2689</v>
      </c>
      <c r="BF73" s="12">
        <v>3432</v>
      </c>
      <c r="BG73" s="12">
        <v>4705</v>
      </c>
      <c r="BH73" s="248">
        <v>1160</v>
      </c>
      <c r="BI73" s="248">
        <v>1741</v>
      </c>
    </row>
    <row r="74" spans="1:61" s="41" customFormat="1" ht="27.75" customHeight="1">
      <c r="A74" s="43" t="s">
        <v>175</v>
      </c>
      <c r="B74" s="29" t="s">
        <v>176</v>
      </c>
      <c r="C74" s="39" t="s">
        <v>65</v>
      </c>
      <c r="D74" s="27">
        <v>726</v>
      </c>
      <c r="E74" s="27">
        <v>1435</v>
      </c>
      <c r="F74" s="27">
        <v>2088</v>
      </c>
      <c r="G74" s="28">
        <v>2895</v>
      </c>
      <c r="H74" s="27">
        <v>877</v>
      </c>
      <c r="I74" s="27">
        <v>1544</v>
      </c>
      <c r="J74" s="27">
        <v>2325</v>
      </c>
      <c r="K74" s="28">
        <v>3167</v>
      </c>
      <c r="L74" s="27">
        <v>674</v>
      </c>
      <c r="M74" s="27">
        <v>1126</v>
      </c>
      <c r="N74" s="27">
        <v>1675</v>
      </c>
      <c r="O74" s="28">
        <v>2228</v>
      </c>
      <c r="P74" s="27">
        <v>482</v>
      </c>
      <c r="Q74" s="27">
        <v>977</v>
      </c>
      <c r="R74" s="27">
        <v>1486</v>
      </c>
      <c r="S74" s="28">
        <v>2222</v>
      </c>
      <c r="T74" s="27">
        <v>589</v>
      </c>
      <c r="U74" s="27">
        <v>1061</v>
      </c>
      <c r="V74" s="27">
        <v>1492</v>
      </c>
      <c r="W74" s="28">
        <v>2170</v>
      </c>
      <c r="X74" s="27">
        <v>509</v>
      </c>
      <c r="Y74" s="27">
        <v>889</v>
      </c>
      <c r="Z74" s="44">
        <v>1295</v>
      </c>
      <c r="AA74" s="28">
        <v>1826</v>
      </c>
      <c r="AB74" s="27">
        <v>503</v>
      </c>
      <c r="AC74" s="27">
        <v>876</v>
      </c>
      <c r="AD74" s="27">
        <v>1237</v>
      </c>
      <c r="AE74" s="28">
        <v>2072</v>
      </c>
      <c r="AF74" s="27">
        <v>1194</v>
      </c>
      <c r="AG74" s="27">
        <v>1907</v>
      </c>
      <c r="AH74" s="27">
        <v>2708</v>
      </c>
      <c r="AI74" s="28">
        <v>3871</v>
      </c>
      <c r="AJ74" s="27">
        <v>1176</v>
      </c>
      <c r="AK74" s="27">
        <v>2088</v>
      </c>
      <c r="AL74" s="175">
        <v>2980</v>
      </c>
      <c r="AM74" s="28">
        <v>4210</v>
      </c>
      <c r="AN74" s="27">
        <v>1284</v>
      </c>
      <c r="AO74" s="27">
        <v>2099</v>
      </c>
      <c r="AP74" s="27">
        <v>2960</v>
      </c>
      <c r="AQ74" s="28">
        <v>4164</v>
      </c>
      <c r="AR74" s="27">
        <v>1318</v>
      </c>
      <c r="AS74" s="27">
        <v>2309</v>
      </c>
      <c r="AT74" s="27">
        <f>AS74+1079</f>
        <v>3388</v>
      </c>
      <c r="AU74" s="27">
        <v>4846.4343129600002</v>
      </c>
      <c r="AV74" s="27">
        <v>1567</v>
      </c>
      <c r="AW74" s="27">
        <f>1479+1641</f>
        <v>3120</v>
      </c>
      <c r="AX74" s="27">
        <f>3367+2095</f>
        <v>5462</v>
      </c>
      <c r="AY74" s="27">
        <f>6108+3377</f>
        <v>9485</v>
      </c>
      <c r="AZ74" s="27">
        <v>3923</v>
      </c>
      <c r="BA74" s="27">
        <v>6299</v>
      </c>
      <c r="BB74" s="27">
        <v>8465</v>
      </c>
      <c r="BC74" s="27">
        <v>11562</v>
      </c>
      <c r="BD74" s="27">
        <v>2779</v>
      </c>
      <c r="BE74" s="27">
        <v>4343</v>
      </c>
      <c r="BF74" s="27">
        <v>5840</v>
      </c>
      <c r="BG74" s="27">
        <v>8558</v>
      </c>
      <c r="BH74" s="249">
        <v>2578</v>
      </c>
      <c r="BI74" s="249">
        <v>4005</v>
      </c>
    </row>
    <row r="75" spans="1:61">
      <c r="A75" s="11" t="s">
        <v>177</v>
      </c>
      <c r="B75" s="11" t="s">
        <v>178</v>
      </c>
      <c r="D75" s="12"/>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234"/>
      <c r="BI75" s="234"/>
    </row>
    <row r="76" spans="1:61" ht="25.5">
      <c r="A76" s="11" t="s">
        <v>179</v>
      </c>
      <c r="B76" s="11" t="s">
        <v>180</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234"/>
      <c r="BI76" s="234"/>
    </row>
    <row r="77" spans="1:61" ht="25.5">
      <c r="A77" s="11" t="s">
        <v>181</v>
      </c>
      <c r="B77" s="11" t="s">
        <v>182</v>
      </c>
      <c r="D77" s="12"/>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7"/>
      <c r="AD77" s="193"/>
      <c r="AE77" s="193"/>
      <c r="AF77" s="197"/>
      <c r="AG77" s="197"/>
      <c r="AH77" s="197"/>
      <c r="AI77" s="197"/>
      <c r="AJ77" s="193"/>
      <c r="AK77" s="193"/>
      <c r="AL77" s="193"/>
      <c r="AM77" s="197"/>
      <c r="AN77" s="193"/>
      <c r="AO77" s="193"/>
      <c r="AP77" s="193"/>
      <c r="AQ77" s="197"/>
      <c r="AR77" s="193"/>
      <c r="AS77" s="193"/>
      <c r="AT77" s="193"/>
      <c r="AU77" s="193"/>
      <c r="AV77" s="193"/>
      <c r="AW77" s="193"/>
      <c r="AX77" s="193"/>
      <c r="AY77" s="193"/>
      <c r="AZ77" s="193"/>
      <c r="BA77" s="193"/>
      <c r="BB77" s="193"/>
      <c r="BC77" s="193"/>
      <c r="BD77" s="193"/>
      <c r="BE77" s="193"/>
      <c r="BF77" s="193"/>
      <c r="BG77" s="193"/>
      <c r="BH77" s="234"/>
      <c r="BI77" s="234"/>
    </row>
    <row r="78" spans="1:61" ht="71.099999999999994" customHeight="1">
      <c r="A78" s="47" t="s">
        <v>183</v>
      </c>
      <c r="B78" s="48" t="s">
        <v>184</v>
      </c>
      <c r="D78" s="12"/>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49"/>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234"/>
      <c r="BI78" s="234"/>
    </row>
    <row r="79" spans="1:61" ht="61.35" customHeight="1">
      <c r="A79" s="48" t="s">
        <v>185</v>
      </c>
      <c r="B79" s="48" t="s">
        <v>186</v>
      </c>
      <c r="D79" s="12"/>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49"/>
      <c r="AC79" s="49"/>
      <c r="AD79" s="49"/>
      <c r="AE79" s="49"/>
      <c r="AF79" s="49"/>
      <c r="AG79" s="49"/>
      <c r="AH79" s="49"/>
      <c r="AI79" s="49"/>
      <c r="AJ79" s="193"/>
      <c r="AK79" s="193"/>
      <c r="AL79" s="193"/>
      <c r="AM79" s="49"/>
      <c r="AN79" s="193"/>
      <c r="AO79" s="193"/>
      <c r="AP79" s="193"/>
      <c r="AQ79" s="49"/>
      <c r="AR79" s="193"/>
      <c r="AS79" s="193"/>
      <c r="AT79" s="193"/>
      <c r="AU79" s="193"/>
      <c r="AV79" s="193"/>
      <c r="AW79" s="193"/>
      <c r="AX79" s="193"/>
      <c r="AY79" s="193"/>
      <c r="AZ79" s="193"/>
      <c r="BA79" s="193"/>
      <c r="BB79" s="193"/>
      <c r="BC79" s="193"/>
      <c r="BD79" s="193"/>
      <c r="BE79" s="193"/>
      <c r="BF79" s="193"/>
      <c r="BG79" s="193"/>
      <c r="BH79" s="234"/>
      <c r="BI79" s="234"/>
    </row>
    <row r="80" spans="1:61" s="150" customFormat="1" ht="66" customHeight="1">
      <c r="A80" s="176" t="s">
        <v>187</v>
      </c>
      <c r="B80" s="176" t="s">
        <v>188</v>
      </c>
      <c r="D80" s="177"/>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235"/>
      <c r="BI80" s="235"/>
    </row>
    <row r="81" spans="1:61" ht="30">
      <c r="A81" s="50" t="s">
        <v>189</v>
      </c>
      <c r="B81" s="50" t="s">
        <v>190</v>
      </c>
      <c r="D81" s="12"/>
      <c r="E81" s="45"/>
      <c r="F81" s="45"/>
      <c r="G81" s="45"/>
      <c r="H81" s="45"/>
      <c r="I81" s="45"/>
      <c r="J81" s="45"/>
      <c r="K81" s="45"/>
      <c r="L81" s="45"/>
      <c r="M81" s="45"/>
      <c r="N81" s="45"/>
      <c r="O81" s="45"/>
      <c r="P81" s="45"/>
      <c r="Q81" s="45"/>
      <c r="R81" s="45"/>
      <c r="S81" s="45"/>
      <c r="W81" s="46"/>
      <c r="AA81" s="46"/>
      <c r="AB81" s="52"/>
      <c r="AC81" s="52"/>
      <c r="AD81" s="52"/>
      <c r="AE81" s="52"/>
      <c r="AF81" s="52"/>
      <c r="AG81" s="52"/>
      <c r="AH81" s="52"/>
      <c r="AI81" s="52"/>
      <c r="AM81" s="52"/>
      <c r="AQ81" s="52"/>
      <c r="BH81" s="236"/>
      <c r="BI81" s="236"/>
    </row>
    <row r="82" spans="1:61">
      <c r="A82" s="51" t="s">
        <v>191</v>
      </c>
      <c r="D82" s="12"/>
      <c r="E82" s="45"/>
      <c r="F82" s="45"/>
      <c r="G82" s="45"/>
      <c r="H82" s="45"/>
      <c r="I82" s="45"/>
      <c r="J82" s="45"/>
      <c r="K82" s="45"/>
      <c r="L82" s="45"/>
      <c r="M82" s="45"/>
      <c r="N82" s="45"/>
      <c r="O82" s="45"/>
      <c r="P82" s="45"/>
      <c r="Q82" s="45"/>
      <c r="R82" s="45"/>
      <c r="S82" s="45"/>
      <c r="W82" s="46"/>
      <c r="AA82" s="46"/>
      <c r="AB82" s="49"/>
      <c r="AC82" s="49"/>
      <c r="AD82" s="49"/>
      <c r="AE82" s="49"/>
      <c r="AF82" s="49"/>
      <c r="AG82" s="49"/>
      <c r="AH82" s="49"/>
      <c r="AI82" s="49"/>
      <c r="AM82" s="49"/>
      <c r="AQ82" s="49"/>
      <c r="BH82" s="236"/>
      <c r="BI82" s="236"/>
    </row>
    <row r="83" spans="1:61" ht="165">
      <c r="A83" s="205" t="s">
        <v>192</v>
      </c>
      <c r="B83" s="150" t="s">
        <v>193</v>
      </c>
      <c r="D83" s="12"/>
      <c r="E83" s="45"/>
      <c r="F83" s="45"/>
      <c r="G83" s="45"/>
      <c r="H83" s="45"/>
      <c r="I83" s="45"/>
      <c r="J83" s="45"/>
      <c r="K83" s="45"/>
      <c r="L83" s="45"/>
      <c r="M83" s="45"/>
      <c r="N83" s="45"/>
      <c r="O83" s="45"/>
      <c r="P83" s="45"/>
      <c r="Q83" s="45"/>
      <c r="R83" s="45"/>
      <c r="S83" s="45"/>
      <c r="W83" s="46"/>
      <c r="AA83" s="46"/>
      <c r="AB83" s="49"/>
      <c r="AC83" s="49"/>
      <c r="AD83" s="49"/>
      <c r="AE83" s="49"/>
      <c r="AF83" s="49"/>
      <c r="AG83" s="49"/>
      <c r="AH83" s="49"/>
      <c r="AI83" s="49"/>
      <c r="AM83" s="49"/>
      <c r="AQ83" s="49"/>
      <c r="BH83" s="236"/>
      <c r="BI83" s="236"/>
    </row>
    <row r="84" spans="1:61">
      <c r="A84" s="51" t="s">
        <v>194</v>
      </c>
      <c r="D84" s="12"/>
      <c r="E84" s="45"/>
      <c r="F84" s="45"/>
      <c r="G84" s="45"/>
      <c r="H84" s="45"/>
      <c r="I84" s="45"/>
      <c r="J84" s="45"/>
      <c r="K84" s="45"/>
      <c r="L84" s="45"/>
      <c r="M84" s="45"/>
      <c r="N84" s="45"/>
      <c r="O84" s="45"/>
      <c r="P84" s="45"/>
      <c r="Q84" s="45"/>
      <c r="R84" s="45"/>
      <c r="S84" s="45"/>
      <c r="W84" s="46"/>
      <c r="AA84" s="46"/>
      <c r="AB84" s="49"/>
      <c r="AC84" s="49"/>
      <c r="AD84" s="49"/>
      <c r="AE84" s="49"/>
      <c r="AF84" s="49"/>
      <c r="AG84" s="49"/>
      <c r="AH84" s="49"/>
      <c r="AI84" s="49"/>
      <c r="AM84" s="49"/>
      <c r="AQ84" s="49"/>
      <c r="BH84" s="236"/>
      <c r="BI84" s="236"/>
    </row>
    <row r="85" spans="1:61">
      <c r="A85" s="53" t="s">
        <v>195</v>
      </c>
      <c r="B85" s="53" t="s">
        <v>196</v>
      </c>
      <c r="D85" s="12"/>
      <c r="E85" s="45"/>
      <c r="F85" s="45"/>
      <c r="G85" s="45"/>
      <c r="H85" s="45"/>
      <c r="I85" s="45"/>
      <c r="J85" s="45"/>
      <c r="K85" s="45"/>
      <c r="L85" s="45"/>
      <c r="M85" s="45"/>
      <c r="N85" s="45"/>
      <c r="O85" s="45"/>
      <c r="P85" s="45"/>
      <c r="Q85" s="45"/>
      <c r="R85" s="45"/>
      <c r="S85" s="45"/>
      <c r="W85" s="46"/>
      <c r="AA85" s="46"/>
      <c r="AE85" s="46"/>
      <c r="AI85" s="46"/>
      <c r="BH85" s="236"/>
      <c r="BI85" s="236"/>
    </row>
    <row r="86" spans="1:61" s="58" customFormat="1" ht="50.1" customHeight="1">
      <c r="A86" s="54" t="s">
        <v>197</v>
      </c>
      <c r="B86" s="54" t="s">
        <v>198</v>
      </c>
      <c r="C86" s="55"/>
      <c r="D86" s="56"/>
      <c r="E86" s="57"/>
      <c r="F86" s="57"/>
      <c r="G86" s="57"/>
      <c r="H86" s="57"/>
      <c r="I86" s="57"/>
      <c r="J86" s="57"/>
      <c r="K86" s="57"/>
      <c r="L86" s="57"/>
      <c r="M86" s="57"/>
      <c r="N86" s="57"/>
      <c r="O86" s="57"/>
      <c r="P86" s="57"/>
      <c r="Q86" s="57"/>
      <c r="R86" s="57"/>
      <c r="S86" s="57"/>
      <c r="W86" s="59"/>
      <c r="AA86" s="59"/>
      <c r="AE86" s="59"/>
      <c r="AI86" s="59"/>
      <c r="AJ86" s="59"/>
      <c r="AK86" s="59"/>
      <c r="AL86" s="59"/>
      <c r="BH86" s="237"/>
      <c r="BI86" s="237"/>
    </row>
    <row r="87" spans="1:61" s="58" customFormat="1" ht="64.349999999999994" customHeight="1">
      <c r="A87" s="60" t="s">
        <v>199</v>
      </c>
      <c r="B87" s="60" t="s">
        <v>200</v>
      </c>
      <c r="C87" s="61"/>
      <c r="D87" s="56"/>
      <c r="E87" s="57"/>
      <c r="F87" s="57"/>
      <c r="G87" s="57"/>
      <c r="H87" s="57"/>
      <c r="I87" s="57"/>
      <c r="J87" s="57"/>
      <c r="K87" s="57"/>
      <c r="L87" s="57"/>
      <c r="M87" s="57"/>
      <c r="N87" s="57"/>
      <c r="O87" s="57"/>
      <c r="P87" s="57"/>
      <c r="Q87" s="57"/>
      <c r="R87" s="57"/>
      <c r="S87" s="57"/>
      <c r="W87" s="59"/>
      <c r="AA87" s="59"/>
      <c r="AE87" s="59"/>
      <c r="AI87" s="59"/>
      <c r="AJ87" s="59"/>
      <c r="AK87" s="59"/>
      <c r="AL87" s="59"/>
      <c r="BH87" s="237"/>
      <c r="BI87" s="237"/>
    </row>
    <row r="88" spans="1:61" s="58" customFormat="1" ht="65.849999999999994" customHeight="1">
      <c r="A88" s="60" t="s">
        <v>201</v>
      </c>
      <c r="B88" s="60" t="s">
        <v>202</v>
      </c>
      <c r="C88" s="61"/>
      <c r="D88" s="56"/>
      <c r="E88" s="57"/>
      <c r="F88" s="57"/>
      <c r="G88" s="57"/>
      <c r="H88" s="57"/>
      <c r="I88" s="57"/>
      <c r="J88" s="57"/>
      <c r="K88" s="57"/>
      <c r="L88" s="57"/>
      <c r="M88" s="57"/>
      <c r="N88" s="57"/>
      <c r="O88" s="57"/>
      <c r="P88" s="57"/>
      <c r="Q88" s="57"/>
      <c r="R88" s="57"/>
      <c r="S88" s="57"/>
      <c r="W88" s="59"/>
      <c r="AA88" s="59"/>
      <c r="AE88" s="59"/>
      <c r="AI88" s="59"/>
      <c r="AJ88" s="59"/>
      <c r="AK88" s="59"/>
      <c r="AL88" s="59"/>
      <c r="BH88" s="237"/>
      <c r="BI88" s="237"/>
    </row>
    <row r="89" spans="1:61" s="58" customFormat="1" ht="47.1" customHeight="1">
      <c r="A89" s="60" t="s">
        <v>203</v>
      </c>
      <c r="B89" s="60" t="s">
        <v>204</v>
      </c>
      <c r="C89" s="61"/>
      <c r="D89" s="56"/>
      <c r="E89" s="57"/>
      <c r="F89" s="57"/>
      <c r="G89" s="57"/>
      <c r="H89" s="57"/>
      <c r="I89" s="57"/>
      <c r="J89" s="57"/>
      <c r="K89" s="57"/>
      <c r="L89" s="57"/>
      <c r="M89" s="57"/>
      <c r="N89" s="57"/>
      <c r="O89" s="57"/>
      <c r="P89" s="57"/>
      <c r="Q89" s="57"/>
      <c r="R89" s="57"/>
      <c r="S89" s="57"/>
      <c r="W89" s="59"/>
      <c r="AA89" s="59"/>
      <c r="AE89" s="59"/>
      <c r="AI89" s="59"/>
      <c r="AJ89" s="59"/>
      <c r="AK89" s="59"/>
      <c r="AL89" s="59"/>
      <c r="BH89" s="237"/>
      <c r="BI89" s="237"/>
    </row>
    <row r="90" spans="1:61" s="58" customFormat="1" ht="47.1" customHeight="1">
      <c r="A90" s="60" t="s">
        <v>205</v>
      </c>
      <c r="B90" s="60" t="s">
        <v>206</v>
      </c>
      <c r="AJ90" s="59"/>
      <c r="AK90" s="59"/>
      <c r="AL90" s="59"/>
      <c r="BH90" s="237"/>
      <c r="BI90" s="237"/>
    </row>
    <row r="91" spans="1:61" ht="30" customHeight="1">
      <c r="A91" s="205" t="s">
        <v>207</v>
      </c>
      <c r="B91" s="205" t="s">
        <v>208</v>
      </c>
      <c r="BH91" s="236"/>
      <c r="BI91" s="236"/>
    </row>
  </sheetData>
  <phoneticPr fontId="254" type="noConversion"/>
  <pageMargins left="0.7" right="0.7" top="0.75" bottom="0.75" header="0.3" footer="0.3"/>
  <pageSetup paperSize="9" scale="57" orientation="portrait" r:id="rId1"/>
  <rowBreaks count="1" manualBreakCount="1">
    <brk id="4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94"/>
  <sheetViews>
    <sheetView zoomScale="85" zoomScaleNormal="85" zoomScaleSheetLayoutView="70" workbookViewId="0">
      <pane xSplit="3" ySplit="2" topLeftCell="BB3" activePane="bottomRight" state="frozen"/>
      <selection pane="topRight" activeCell="H52" sqref="H52"/>
      <selection pane="bottomLeft" activeCell="H52" sqref="H52"/>
      <selection pane="bottomRight" activeCell="BK12" sqref="BK12"/>
    </sheetView>
  </sheetViews>
  <sheetFormatPr defaultColWidth="8.5703125" defaultRowHeight="15" outlineLevelCol="1"/>
  <cols>
    <col min="1" max="1" width="53.42578125" style="150" customWidth="1"/>
    <col min="2" max="2" width="46.42578125" style="150" customWidth="1"/>
    <col min="3" max="3" width="22.5703125" style="46" customWidth="1"/>
    <col min="4" max="6" width="15.42578125" style="153" hidden="1" customWidth="1"/>
    <col min="7" max="7" width="15.42578125" style="163" hidden="1" customWidth="1"/>
    <col min="8" max="10" width="15.42578125" style="153" hidden="1" customWidth="1"/>
    <col min="11" max="11" width="15.42578125" style="163" hidden="1" customWidth="1"/>
    <col min="12" max="14" width="15.42578125" style="153" hidden="1" customWidth="1"/>
    <col min="15" max="15" width="15.42578125" style="163" hidden="1" customWidth="1"/>
    <col min="16" max="18" width="15.42578125" style="153" hidden="1" customWidth="1"/>
    <col min="19" max="19" width="15.42578125" style="163" hidden="1" customWidth="1"/>
    <col min="20" max="22" width="15.42578125" style="153" hidden="1" customWidth="1"/>
    <col min="23" max="23" width="15.42578125" style="163" hidden="1" customWidth="1"/>
    <col min="24" max="24" width="15.42578125" style="153" hidden="1" customWidth="1" outlineLevel="1" collapsed="1"/>
    <col min="25" max="25" width="15.42578125" style="153" hidden="1" customWidth="1" outlineLevel="1"/>
    <col min="26" max="26" width="15.42578125" hidden="1" customWidth="1" outlineLevel="1"/>
    <col min="27" max="27" width="15.42578125" style="163" hidden="1" customWidth="1" collapsed="1"/>
    <col min="28" max="30" width="15.42578125" style="153" hidden="1" customWidth="1" outlineLevel="1"/>
    <col min="31" max="31" width="15.42578125" style="163" hidden="1" customWidth="1" collapsed="1"/>
    <col min="32" max="32" width="15.42578125" style="153" hidden="1" customWidth="1" outlineLevel="1"/>
    <col min="33" max="33" width="17" style="153" hidden="1" customWidth="1" outlineLevel="1"/>
    <col min="34" max="34" width="16.5703125" style="155" hidden="1" customWidth="1" outlineLevel="1"/>
    <col min="35" max="35" width="15.42578125" style="163" hidden="1" customWidth="1" collapsed="1"/>
    <col min="36" max="37" width="18.5703125" style="154" hidden="1" customWidth="1" outlineLevel="1"/>
    <col min="38" max="38" width="16" hidden="1" customWidth="1" outlineLevel="1"/>
    <col min="39" max="39" width="11.5703125" hidden="1" customWidth="1" collapsed="1"/>
    <col min="40" max="40" width="18" hidden="1" customWidth="1" outlineLevel="1"/>
    <col min="41" max="41" width="17.42578125" hidden="1" customWidth="1" outlineLevel="1"/>
    <col min="42" max="42" width="19.5703125" hidden="1" customWidth="1" outlineLevel="1"/>
    <col min="43" max="43" width="11.5703125" hidden="1" customWidth="1" collapsed="1"/>
    <col min="44" max="44" width="15.42578125" hidden="1" customWidth="1" outlineLevel="1"/>
    <col min="45" max="45" width="15" hidden="1" customWidth="1" outlineLevel="1"/>
    <col min="46" max="46" width="14.5703125" hidden="1" customWidth="1" outlineLevel="1"/>
    <col min="47" max="47" width="14.5703125" hidden="1" customWidth="1" collapsed="1"/>
    <col min="48" max="50" width="14.5703125" hidden="1" customWidth="1" outlineLevel="1"/>
    <col min="51" max="51" width="10.7109375" hidden="1" customWidth="1" collapsed="1"/>
    <col min="52" max="52" width="9" hidden="1" customWidth="1"/>
    <col min="53" max="53" width="0" hidden="1" customWidth="1"/>
    <col min="55" max="56" width="8.5703125" customWidth="1"/>
    <col min="57" max="57" width="7.7109375" bestFit="1" customWidth="1"/>
    <col min="58" max="58" width="9.7109375" bestFit="1" customWidth="1"/>
    <col min="59" max="59" width="10.28515625" customWidth="1"/>
    <col min="60" max="60" width="9.28515625" customWidth="1"/>
    <col min="61" max="61" width="10.85546875" customWidth="1"/>
    <col min="64" max="64" width="10" bestFit="1" customWidth="1"/>
  </cols>
  <sheetData>
    <row r="1" spans="1:61" s="41" customFormat="1" ht="28.35" customHeight="1">
      <c r="A1" s="3" t="s">
        <v>5</v>
      </c>
      <c r="B1" s="3" t="s">
        <v>6</v>
      </c>
      <c r="C1" s="2"/>
      <c r="D1" s="3" t="s">
        <v>7</v>
      </c>
      <c r="E1" s="3" t="s">
        <v>8</v>
      </c>
      <c r="F1" s="3" t="s">
        <v>9</v>
      </c>
      <c r="G1" s="4" t="s">
        <v>10</v>
      </c>
      <c r="H1" s="3" t="s">
        <v>11</v>
      </c>
      <c r="I1" s="3" t="s">
        <v>12</v>
      </c>
      <c r="J1" s="3" t="s">
        <v>13</v>
      </c>
      <c r="K1" s="4" t="s">
        <v>14</v>
      </c>
      <c r="L1" s="3" t="s">
        <v>15</v>
      </c>
      <c r="M1" s="3" t="s">
        <v>16</v>
      </c>
      <c r="N1" s="3" t="s">
        <v>17</v>
      </c>
      <c r="O1" s="4" t="s">
        <v>18</v>
      </c>
      <c r="P1" s="3" t="s">
        <v>19</v>
      </c>
      <c r="Q1" s="3" t="s">
        <v>20</v>
      </c>
      <c r="R1" s="3" t="s">
        <v>21</v>
      </c>
      <c r="S1" s="4" t="s">
        <v>22</v>
      </c>
      <c r="T1" s="3" t="s">
        <v>23</v>
      </c>
      <c r="U1" s="3" t="s">
        <v>24</v>
      </c>
      <c r="V1" s="3" t="s">
        <v>25</v>
      </c>
      <c r="W1" s="4" t="s">
        <v>26</v>
      </c>
      <c r="X1" s="3" t="s">
        <v>27</v>
      </c>
      <c r="Y1" s="3" t="s">
        <v>28</v>
      </c>
      <c r="Z1" s="3" t="s">
        <v>29</v>
      </c>
      <c r="AA1" s="4" t="s">
        <v>30</v>
      </c>
      <c r="AB1" s="3" t="s">
        <v>31</v>
      </c>
      <c r="AC1" s="3" t="s">
        <v>32</v>
      </c>
      <c r="AD1" s="3" t="s">
        <v>33</v>
      </c>
      <c r="AE1" s="4" t="s">
        <v>209</v>
      </c>
      <c r="AF1" s="3" t="s">
        <v>34</v>
      </c>
      <c r="AG1" s="3" t="s">
        <v>35</v>
      </c>
      <c r="AH1" s="3" t="s">
        <v>36</v>
      </c>
      <c r="AI1" s="4" t="s">
        <v>210</v>
      </c>
      <c r="AJ1" s="3" t="s">
        <v>37</v>
      </c>
      <c r="AK1" s="3" t="s">
        <v>38</v>
      </c>
      <c r="AL1" s="3" t="s">
        <v>39</v>
      </c>
      <c r="AM1" s="4" t="s">
        <v>211</v>
      </c>
      <c r="AN1" s="3" t="s">
        <v>40</v>
      </c>
      <c r="AO1" s="3" t="s">
        <v>41</v>
      </c>
      <c r="AP1" s="3" t="s">
        <v>42</v>
      </c>
      <c r="AQ1" s="4" t="s">
        <v>212</v>
      </c>
      <c r="AR1" s="3" t="s">
        <v>43</v>
      </c>
      <c r="AS1" s="3" t="s">
        <v>44</v>
      </c>
      <c r="AT1" s="3" t="s">
        <v>45</v>
      </c>
      <c r="AU1" s="3" t="s">
        <v>213</v>
      </c>
      <c r="AV1" s="3" t="s">
        <v>46</v>
      </c>
      <c r="AW1" s="3" t="s">
        <v>47</v>
      </c>
      <c r="AX1" s="3" t="s">
        <v>48</v>
      </c>
      <c r="AY1" s="3" t="s">
        <v>214</v>
      </c>
      <c r="AZ1" s="3" t="s">
        <v>49</v>
      </c>
      <c r="BA1" s="3" t="s">
        <v>50</v>
      </c>
      <c r="BB1" s="3" t="s">
        <v>51</v>
      </c>
      <c r="BC1" s="3" t="s">
        <v>52</v>
      </c>
      <c r="BD1" s="3" t="s">
        <v>53</v>
      </c>
      <c r="BE1" s="3" t="s">
        <v>54</v>
      </c>
      <c r="BF1" s="3" t="s">
        <v>55</v>
      </c>
      <c r="BG1" s="3" t="s">
        <v>324</v>
      </c>
      <c r="BH1" s="3" t="s">
        <v>329</v>
      </c>
      <c r="BI1" s="3" t="s">
        <v>330</v>
      </c>
    </row>
    <row r="2" spans="1:61" ht="39" customHeight="1">
      <c r="A2" s="6" t="s">
        <v>215</v>
      </c>
      <c r="B2" s="6" t="s">
        <v>216</v>
      </c>
      <c r="C2" s="6" t="s">
        <v>58</v>
      </c>
      <c r="D2" s="62"/>
      <c r="E2" s="62"/>
      <c r="F2" s="62"/>
      <c r="G2" s="63"/>
      <c r="H2" s="62"/>
      <c r="I2" s="62"/>
      <c r="J2" s="62"/>
      <c r="K2" s="63"/>
      <c r="L2" s="62"/>
      <c r="M2" s="62"/>
      <c r="N2" s="62"/>
      <c r="O2" s="63"/>
      <c r="P2" s="62"/>
      <c r="Q2" s="62"/>
      <c r="R2" s="62"/>
      <c r="S2" s="63"/>
      <c r="T2" s="62"/>
      <c r="U2" s="62"/>
      <c r="V2" s="62"/>
      <c r="W2" s="229"/>
      <c r="X2" s="62"/>
      <c r="Y2" s="62"/>
      <c r="Z2" s="62"/>
      <c r="AA2" s="229"/>
      <c r="AB2" s="62"/>
      <c r="AC2" s="62"/>
      <c r="AD2" s="62"/>
      <c r="AE2" s="229"/>
      <c r="AF2" s="62"/>
      <c r="AG2" s="62"/>
      <c r="AH2" s="7"/>
      <c r="AI2" s="229"/>
      <c r="AJ2" s="64"/>
      <c r="AK2" s="64"/>
      <c r="AL2" s="64"/>
      <c r="AM2" s="229"/>
      <c r="AN2" s="64"/>
      <c r="AO2" s="64"/>
      <c r="AP2" s="64"/>
      <c r="AQ2" s="229"/>
      <c r="AR2" s="64"/>
      <c r="AS2" s="64"/>
      <c r="AT2" s="64"/>
      <c r="AU2" s="229"/>
      <c r="AV2" s="64"/>
      <c r="AW2" s="64"/>
      <c r="AX2" s="64"/>
      <c r="AY2" s="229"/>
      <c r="AZ2" s="64"/>
      <c r="BA2" s="229"/>
      <c r="BB2" s="64"/>
      <c r="BC2" s="64"/>
      <c r="BD2" s="64"/>
      <c r="BE2" s="64"/>
      <c r="BF2" s="64"/>
      <c r="BG2" s="64"/>
      <c r="BH2" s="64"/>
      <c r="BI2" s="64"/>
    </row>
    <row r="3" spans="1:61" s="71" customFormat="1" ht="33.6" customHeight="1">
      <c r="A3" s="65" t="s">
        <v>217</v>
      </c>
      <c r="B3" s="65" t="s">
        <v>218</v>
      </c>
      <c r="C3" s="66" t="s">
        <v>219</v>
      </c>
      <c r="D3" s="67">
        <v>14.07</v>
      </c>
      <c r="E3" s="67">
        <v>27.26</v>
      </c>
      <c r="F3" s="67">
        <v>41.47</v>
      </c>
      <c r="G3" s="68">
        <v>56.52</v>
      </c>
      <c r="H3" s="69">
        <v>15.41</v>
      </c>
      <c r="I3" s="69">
        <v>29.38</v>
      </c>
      <c r="J3" s="67">
        <v>43.06</v>
      </c>
      <c r="K3" s="68">
        <v>57.05</v>
      </c>
      <c r="L3" s="67">
        <v>14.67</v>
      </c>
      <c r="M3" s="67">
        <v>28.24</v>
      </c>
      <c r="N3" s="67">
        <v>42.78</v>
      </c>
      <c r="O3" s="68">
        <v>57.04</v>
      </c>
      <c r="P3" s="67">
        <v>13.5</v>
      </c>
      <c r="Q3" s="67">
        <v>26.62</v>
      </c>
      <c r="R3" s="67">
        <v>40.42</v>
      </c>
      <c r="S3" s="68">
        <v>54.84</v>
      </c>
      <c r="T3" s="67">
        <v>14.53</v>
      </c>
      <c r="U3" s="67">
        <v>27.63</v>
      </c>
      <c r="V3" s="67">
        <v>41.739999999999995</v>
      </c>
      <c r="W3" s="68">
        <v>55.58</v>
      </c>
      <c r="X3" s="67">
        <v>13.16</v>
      </c>
      <c r="Y3" s="67">
        <v>25.42</v>
      </c>
      <c r="Z3" s="67">
        <v>39.04</v>
      </c>
      <c r="AA3" s="68">
        <v>53.67</v>
      </c>
      <c r="AB3" s="67">
        <v>15</v>
      </c>
      <c r="AC3" s="67">
        <v>27.88</v>
      </c>
      <c r="AD3" s="67">
        <v>41.46</v>
      </c>
      <c r="AE3" s="68">
        <v>56.79</v>
      </c>
      <c r="AF3" s="67">
        <v>17.66</v>
      </c>
      <c r="AG3" s="67">
        <v>32.92</v>
      </c>
      <c r="AH3" s="70">
        <v>49.09</v>
      </c>
      <c r="AI3" s="68">
        <v>65.91</v>
      </c>
      <c r="AJ3" s="70">
        <v>15.61</v>
      </c>
      <c r="AK3" s="70">
        <v>29.5</v>
      </c>
      <c r="AL3" s="70">
        <v>43.44</v>
      </c>
      <c r="AM3" s="168">
        <v>58.32</v>
      </c>
      <c r="AN3" s="189">
        <v>15.360000000000001</v>
      </c>
      <c r="AO3" s="189">
        <v>28.58</v>
      </c>
      <c r="AP3" s="189">
        <v>42.85</v>
      </c>
      <c r="AQ3" s="178">
        <v>58.13</v>
      </c>
      <c r="AR3" s="67">
        <v>17.09</v>
      </c>
      <c r="AS3" s="189">
        <f>AS4+AS6+AS9+AS11+AS12+AS13+AS14+AS15+AS16</f>
        <v>32.94</v>
      </c>
      <c r="AT3" s="189">
        <v>50.54</v>
      </c>
      <c r="AU3" s="189">
        <f t="shared" ref="AU3:AZ3" si="0">AU4+AU6+AU9+AU11+AU12+AU13+AU14+AU15+AU16</f>
        <v>68.77000000000001</v>
      </c>
      <c r="AV3" s="189">
        <f t="shared" si="0"/>
        <v>17.320000000000004</v>
      </c>
      <c r="AW3" s="189">
        <f t="shared" si="0"/>
        <v>32.32</v>
      </c>
      <c r="AX3" s="189">
        <f t="shared" si="0"/>
        <v>48.341396400000001</v>
      </c>
      <c r="AY3" s="189">
        <f t="shared" si="0"/>
        <v>66.130038418000012</v>
      </c>
      <c r="AZ3" s="189">
        <f t="shared" si="0"/>
        <v>15.719999999999999</v>
      </c>
      <c r="BA3" s="189">
        <v>28.020000000000003</v>
      </c>
      <c r="BB3" s="189">
        <f>BB4+BB6+BB9+BB11+BB12+BB13+BB14+BB15+BB16+BB17</f>
        <v>41.120000000000005</v>
      </c>
      <c r="BC3" s="189">
        <f>BC4+BC6+BC9+BC11+BC12+BC13+BC14+BC15+BC16+BC17</f>
        <v>56.77</v>
      </c>
      <c r="BD3" s="189">
        <f t="shared" ref="BD3:BI3" si="1">BD4+BD6+BD9+BD11+BD12+BD13+BD14+BD15+BD16+BD17+BD8</f>
        <v>14.599999999999998</v>
      </c>
      <c r="BE3" s="189">
        <f t="shared" si="1"/>
        <v>27.51</v>
      </c>
      <c r="BF3" s="189">
        <f t="shared" si="1"/>
        <v>40.667336999000007</v>
      </c>
      <c r="BG3" s="189">
        <f t="shared" si="1"/>
        <v>56.159999999999989</v>
      </c>
      <c r="BH3" s="189">
        <f t="shared" si="1"/>
        <v>16.079999999999995</v>
      </c>
      <c r="BI3" s="189">
        <f t="shared" si="1"/>
        <v>27.509999999999998</v>
      </c>
    </row>
    <row r="4" spans="1:61" ht="33.6" customHeight="1">
      <c r="A4" s="72" t="s">
        <v>220</v>
      </c>
      <c r="B4" s="72" t="s">
        <v>221</v>
      </c>
      <c r="C4" s="73" t="s">
        <v>219</v>
      </c>
      <c r="D4" s="74">
        <v>9.15</v>
      </c>
      <c r="E4" s="74">
        <v>18.07</v>
      </c>
      <c r="F4" s="74">
        <v>28.23</v>
      </c>
      <c r="G4" s="68">
        <v>38.69</v>
      </c>
      <c r="H4" s="75">
        <v>10.58</v>
      </c>
      <c r="I4" s="75">
        <v>20.71</v>
      </c>
      <c r="J4" s="74">
        <v>30.65</v>
      </c>
      <c r="K4" s="68">
        <v>40.340000000000003</v>
      </c>
      <c r="L4" s="74">
        <v>10.039999999999999</v>
      </c>
      <c r="M4" s="74">
        <v>20.16</v>
      </c>
      <c r="N4" s="74">
        <v>30.81</v>
      </c>
      <c r="O4" s="68">
        <v>41.36</v>
      </c>
      <c r="P4" s="74">
        <v>9.5500000000000007</v>
      </c>
      <c r="Q4" s="74">
        <v>18.71</v>
      </c>
      <c r="R4" s="74">
        <v>29.15</v>
      </c>
      <c r="S4" s="68">
        <v>39.22</v>
      </c>
      <c r="T4" s="74">
        <v>10.130000000000001</v>
      </c>
      <c r="U4" s="74">
        <v>19.61</v>
      </c>
      <c r="V4" s="74">
        <v>29.64</v>
      </c>
      <c r="W4" s="68">
        <v>38.979999999999997</v>
      </c>
      <c r="X4" s="74">
        <v>8.5</v>
      </c>
      <c r="Y4" s="74">
        <v>16.850000000000001</v>
      </c>
      <c r="Z4" s="74">
        <v>27.15</v>
      </c>
      <c r="AA4" s="68">
        <v>37.26</v>
      </c>
      <c r="AB4" s="74">
        <v>10.57</v>
      </c>
      <c r="AC4" s="74">
        <v>19.93</v>
      </c>
      <c r="AD4" s="74">
        <v>29.76</v>
      </c>
      <c r="AE4" s="68">
        <v>38.950000000000003</v>
      </c>
      <c r="AF4" s="74">
        <v>9.82</v>
      </c>
      <c r="AG4" s="74">
        <v>19.25</v>
      </c>
      <c r="AH4" s="73">
        <v>29.32</v>
      </c>
      <c r="AI4" s="68">
        <v>38.9</v>
      </c>
      <c r="AJ4" s="73">
        <v>8.86</v>
      </c>
      <c r="AK4" s="73">
        <v>17.010000000000002</v>
      </c>
      <c r="AL4" s="73">
        <v>24.76</v>
      </c>
      <c r="AM4" s="178">
        <v>32.119999999999997</v>
      </c>
      <c r="AN4" s="74">
        <v>7.21</v>
      </c>
      <c r="AO4" s="199">
        <v>14.68</v>
      </c>
      <c r="AP4" s="199">
        <v>22.4</v>
      </c>
      <c r="AQ4" s="178">
        <v>29.72</v>
      </c>
      <c r="AR4" s="74">
        <v>8.58</v>
      </c>
      <c r="AS4" s="199">
        <v>17.579999999999998</v>
      </c>
      <c r="AT4" s="199">
        <v>27.31</v>
      </c>
      <c r="AU4" s="199">
        <v>37.119999999999997</v>
      </c>
      <c r="AV4" s="74">
        <v>10.3</v>
      </c>
      <c r="AW4" s="74">
        <v>19.87</v>
      </c>
      <c r="AX4" s="74">
        <v>29.88</v>
      </c>
      <c r="AY4" s="74">
        <v>39.51</v>
      </c>
      <c r="AZ4" s="74">
        <v>8.15</v>
      </c>
      <c r="BA4" s="74">
        <v>14.82</v>
      </c>
      <c r="BB4" s="74">
        <v>21.95</v>
      </c>
      <c r="BC4" s="74">
        <v>29.75</v>
      </c>
      <c r="BD4" s="74">
        <v>7.63</v>
      </c>
      <c r="BE4" s="74">
        <v>14.99</v>
      </c>
      <c r="BF4" s="74">
        <v>22.93</v>
      </c>
      <c r="BG4" s="74">
        <v>30.83</v>
      </c>
      <c r="BH4" s="241">
        <v>8.51</v>
      </c>
      <c r="BI4" s="241">
        <v>14.52</v>
      </c>
    </row>
    <row r="5" spans="1:61" ht="33.6" customHeight="1">
      <c r="A5" s="76" t="s">
        <v>222</v>
      </c>
      <c r="B5" s="76" t="s">
        <v>223</v>
      </c>
      <c r="C5" s="73" t="s">
        <v>219</v>
      </c>
      <c r="D5" s="77">
        <v>0.10020634099999999</v>
      </c>
      <c r="E5" s="77">
        <v>0.220978171</v>
      </c>
      <c r="F5" s="77">
        <v>0.34175624999999998</v>
      </c>
      <c r="G5" s="78">
        <v>0.46114497900000001</v>
      </c>
      <c r="H5" s="79">
        <v>0.131266466</v>
      </c>
      <c r="I5" s="79">
        <v>0.34768368500000002</v>
      </c>
      <c r="J5" s="77">
        <v>0.51853664399999999</v>
      </c>
      <c r="K5" s="78">
        <v>0.68842393499999999</v>
      </c>
      <c r="L5" s="77">
        <v>0.08</v>
      </c>
      <c r="M5" s="77">
        <v>0.09</v>
      </c>
      <c r="N5" s="77">
        <v>0.16</v>
      </c>
      <c r="O5" s="78">
        <v>0.27</v>
      </c>
      <c r="P5" s="77">
        <v>0.09</v>
      </c>
      <c r="Q5" s="77">
        <v>0.18</v>
      </c>
      <c r="R5" s="77">
        <v>0.28000000000000003</v>
      </c>
      <c r="S5" s="78">
        <v>0.39</v>
      </c>
      <c r="T5" s="77">
        <v>0.11</v>
      </c>
      <c r="U5" s="77">
        <v>0.21</v>
      </c>
      <c r="V5" s="77">
        <v>0.25</v>
      </c>
      <c r="W5" s="68">
        <v>0.34</v>
      </c>
      <c r="X5" s="77">
        <v>0</v>
      </c>
      <c r="Y5" s="77">
        <v>0</v>
      </c>
      <c r="Z5" s="77">
        <v>0</v>
      </c>
      <c r="AA5" s="68">
        <v>0</v>
      </c>
      <c r="AB5" s="77">
        <v>0</v>
      </c>
      <c r="AC5" s="77">
        <v>0</v>
      </c>
      <c r="AD5" s="77">
        <v>0</v>
      </c>
      <c r="AE5" s="68">
        <v>0</v>
      </c>
      <c r="AF5" s="77">
        <v>0</v>
      </c>
      <c r="AG5" s="77">
        <v>0</v>
      </c>
      <c r="AH5" s="80">
        <v>0</v>
      </c>
      <c r="AI5" s="68">
        <v>0</v>
      </c>
      <c r="AJ5" s="80">
        <v>0</v>
      </c>
      <c r="AK5" s="80">
        <v>0</v>
      </c>
      <c r="AL5" s="80">
        <v>0</v>
      </c>
      <c r="AM5" s="179">
        <v>0</v>
      </c>
      <c r="AN5" s="74">
        <v>0</v>
      </c>
      <c r="AO5" s="199">
        <v>0</v>
      </c>
      <c r="AP5" s="199">
        <v>0</v>
      </c>
      <c r="AQ5" s="179">
        <v>0</v>
      </c>
      <c r="AR5" s="77">
        <v>0</v>
      </c>
      <c r="AS5" s="199">
        <v>0</v>
      </c>
      <c r="AT5" s="199">
        <v>0</v>
      </c>
      <c r="AU5" s="199">
        <v>0</v>
      </c>
      <c r="AV5" s="77">
        <v>0</v>
      </c>
      <c r="AW5" s="77">
        <v>0</v>
      </c>
      <c r="AX5" s="77">
        <v>0</v>
      </c>
      <c r="AY5" s="77">
        <v>0</v>
      </c>
      <c r="AZ5" s="77">
        <v>0</v>
      </c>
      <c r="BA5" s="77">
        <v>0</v>
      </c>
      <c r="BB5" s="77">
        <v>0</v>
      </c>
      <c r="BC5" s="77">
        <v>0</v>
      </c>
      <c r="BD5" s="77">
        <v>0</v>
      </c>
      <c r="BE5" s="77">
        <v>0</v>
      </c>
      <c r="BF5" s="77">
        <v>0</v>
      </c>
      <c r="BG5" s="77">
        <v>0</v>
      </c>
      <c r="BH5" s="244">
        <v>0</v>
      </c>
      <c r="BI5" s="244">
        <v>0</v>
      </c>
    </row>
    <row r="6" spans="1:61" ht="33.6" customHeight="1">
      <c r="A6" s="72" t="s">
        <v>224</v>
      </c>
      <c r="B6" s="72" t="s">
        <v>225</v>
      </c>
      <c r="C6" s="73" t="s">
        <v>219</v>
      </c>
      <c r="D6" s="74">
        <v>3.42</v>
      </c>
      <c r="E6" s="74">
        <v>6.9</v>
      </c>
      <c r="F6" s="74">
        <v>10.119999999999999</v>
      </c>
      <c r="G6" s="68">
        <v>13.29</v>
      </c>
      <c r="H6" s="75">
        <v>3.28</v>
      </c>
      <c r="I6" s="75">
        <v>6.14</v>
      </c>
      <c r="J6" s="74">
        <v>8.84</v>
      </c>
      <c r="K6" s="68">
        <v>11.62</v>
      </c>
      <c r="L6" s="74">
        <v>3.1</v>
      </c>
      <c r="M6" s="74">
        <v>5.76</v>
      </c>
      <c r="N6" s="74">
        <v>8.89</v>
      </c>
      <c r="O6" s="68">
        <v>11.57</v>
      </c>
      <c r="P6" s="74">
        <v>2.82</v>
      </c>
      <c r="Q6" s="74">
        <v>5.95</v>
      </c>
      <c r="R6" s="74">
        <v>8.5399999999999991</v>
      </c>
      <c r="S6" s="68">
        <v>11.35</v>
      </c>
      <c r="T6" s="74">
        <v>2.6</v>
      </c>
      <c r="U6" s="74">
        <v>5.14</v>
      </c>
      <c r="V6" s="74">
        <v>8.32</v>
      </c>
      <c r="W6" s="68">
        <v>11.04</v>
      </c>
      <c r="X6" s="74">
        <v>2.74</v>
      </c>
      <c r="Y6" s="74">
        <v>5.47</v>
      </c>
      <c r="Z6" s="74">
        <v>8.07</v>
      </c>
      <c r="AA6" s="68">
        <v>10.71</v>
      </c>
      <c r="AB6" s="74">
        <v>2.5099999999999998</v>
      </c>
      <c r="AC6" s="74">
        <v>4.8099999999999996</v>
      </c>
      <c r="AD6" s="74">
        <v>7.83</v>
      </c>
      <c r="AE6" s="68">
        <v>11.11</v>
      </c>
      <c r="AF6" s="74">
        <v>3.95</v>
      </c>
      <c r="AG6" s="74">
        <v>7.93</v>
      </c>
      <c r="AH6" s="73">
        <v>12.52</v>
      </c>
      <c r="AI6" s="68">
        <v>16.61</v>
      </c>
      <c r="AJ6" s="73">
        <v>2.85</v>
      </c>
      <c r="AK6" s="73">
        <v>6.39</v>
      </c>
      <c r="AL6" s="73">
        <v>10.79</v>
      </c>
      <c r="AM6" s="178">
        <v>14.86</v>
      </c>
      <c r="AN6" s="74">
        <v>4.12</v>
      </c>
      <c r="AO6" s="199">
        <v>7.42</v>
      </c>
      <c r="AP6" s="199">
        <v>11.7</v>
      </c>
      <c r="AQ6" s="178">
        <v>16.100000000000001</v>
      </c>
      <c r="AR6" s="74">
        <v>4.54</v>
      </c>
      <c r="AS6" s="199">
        <v>8.81</v>
      </c>
      <c r="AT6" s="199">
        <v>14.9</v>
      </c>
      <c r="AU6" s="199">
        <v>19.87</v>
      </c>
      <c r="AV6" s="74">
        <v>3.31</v>
      </c>
      <c r="AW6" s="74">
        <v>6.66</v>
      </c>
      <c r="AX6" s="74">
        <v>11.2</v>
      </c>
      <c r="AY6" s="74">
        <v>16.3</v>
      </c>
      <c r="AZ6" s="74">
        <v>3.43</v>
      </c>
      <c r="BA6" s="74">
        <v>6.61</v>
      </c>
      <c r="BB6" s="74">
        <v>10.82</v>
      </c>
      <c r="BC6" s="74">
        <v>15.07</v>
      </c>
      <c r="BD6" s="74">
        <v>3.09</v>
      </c>
      <c r="BE6" s="74">
        <v>6.31</v>
      </c>
      <c r="BF6" s="74">
        <v>8.85</v>
      </c>
      <c r="BG6" s="74">
        <v>12.35</v>
      </c>
      <c r="BH6" s="241">
        <v>2.86</v>
      </c>
      <c r="BI6" s="241">
        <v>5.04</v>
      </c>
    </row>
    <row r="7" spans="1:61" ht="33.6" customHeight="1">
      <c r="A7" s="76" t="s">
        <v>222</v>
      </c>
      <c r="B7" s="76" t="s">
        <v>223</v>
      </c>
      <c r="C7" s="73" t="s">
        <v>219</v>
      </c>
      <c r="D7" s="77">
        <v>9.2184507999999998E-2</v>
      </c>
      <c r="E7" s="77">
        <v>0.19348442299999999</v>
      </c>
      <c r="F7" s="77">
        <v>0.31186782000000002</v>
      </c>
      <c r="G7" s="78">
        <v>0.45387169900000002</v>
      </c>
      <c r="H7" s="77">
        <v>7.9895268999999991E-2</v>
      </c>
      <c r="I7" s="77">
        <v>0.16424971599999999</v>
      </c>
      <c r="J7" s="77">
        <v>0.24309187800000001</v>
      </c>
      <c r="K7" s="78">
        <v>0.322743422</v>
      </c>
      <c r="L7" s="77">
        <v>0.06</v>
      </c>
      <c r="M7" s="77">
        <v>0.16</v>
      </c>
      <c r="N7" s="77">
        <v>0.24</v>
      </c>
      <c r="O7" s="78">
        <v>0.32</v>
      </c>
      <c r="P7" s="77">
        <v>0.11</v>
      </c>
      <c r="Q7" s="77">
        <v>0.23</v>
      </c>
      <c r="R7" s="77">
        <v>0.32</v>
      </c>
      <c r="S7" s="78">
        <v>0.44</v>
      </c>
      <c r="T7" s="77">
        <v>0.11</v>
      </c>
      <c r="U7" s="77">
        <v>0.22</v>
      </c>
      <c r="V7" s="77">
        <v>0.34</v>
      </c>
      <c r="W7" s="78">
        <v>0.43</v>
      </c>
      <c r="X7" s="77">
        <v>0.09</v>
      </c>
      <c r="Y7" s="77">
        <v>0.18</v>
      </c>
      <c r="Z7" s="77">
        <v>0.28000000000000003</v>
      </c>
      <c r="AA7" s="78">
        <v>0.3</v>
      </c>
      <c r="AB7" s="77">
        <v>0.04</v>
      </c>
      <c r="AC7" s="77">
        <v>0.06</v>
      </c>
      <c r="AD7" s="77">
        <v>0.1</v>
      </c>
      <c r="AE7" s="78">
        <v>0.13</v>
      </c>
      <c r="AF7" s="77">
        <v>0.01</v>
      </c>
      <c r="AG7" s="77">
        <v>0.05</v>
      </c>
      <c r="AH7" s="81">
        <v>7.0000000000000007E-2</v>
      </c>
      <c r="AI7" s="78">
        <v>0.14000000000000001</v>
      </c>
      <c r="AJ7" s="81">
        <v>0.01</v>
      </c>
      <c r="AK7" s="81">
        <v>0.02</v>
      </c>
      <c r="AL7" s="81">
        <v>0.03</v>
      </c>
      <c r="AM7" s="180">
        <v>0.04</v>
      </c>
      <c r="AN7" s="74">
        <v>0.01</v>
      </c>
      <c r="AO7" s="199">
        <v>0.01</v>
      </c>
      <c r="AP7" s="199">
        <v>0.02</v>
      </c>
      <c r="AQ7" s="180">
        <v>0.03</v>
      </c>
      <c r="AR7" s="77">
        <v>0.01</v>
      </c>
      <c r="AS7" s="199">
        <v>0.01</v>
      </c>
      <c r="AT7" s="199">
        <v>0.02</v>
      </c>
      <c r="AU7" s="199">
        <v>0.02</v>
      </c>
      <c r="AV7" s="77">
        <v>0</v>
      </c>
      <c r="AW7" s="77">
        <v>0</v>
      </c>
      <c r="AX7" s="77">
        <v>0</v>
      </c>
      <c r="AY7" s="77">
        <v>0</v>
      </c>
      <c r="AZ7" s="77">
        <v>0</v>
      </c>
      <c r="BA7" s="77">
        <v>0</v>
      </c>
      <c r="BB7" s="77">
        <v>0.01</v>
      </c>
      <c r="BC7" s="77">
        <v>0.02</v>
      </c>
      <c r="BD7" s="77">
        <v>0.01</v>
      </c>
      <c r="BE7" s="77">
        <v>0.02</v>
      </c>
      <c r="BF7" s="77">
        <v>0.03</v>
      </c>
      <c r="BG7" s="77">
        <v>0.04</v>
      </c>
      <c r="BH7" s="244">
        <v>0.01</v>
      </c>
      <c r="BI7" s="244">
        <v>0.01</v>
      </c>
    </row>
    <row r="8" spans="1:61" ht="33.6" customHeight="1">
      <c r="A8" s="72" t="s">
        <v>226</v>
      </c>
      <c r="B8" s="72" t="s">
        <v>227</v>
      </c>
      <c r="C8" s="73" t="s">
        <v>219</v>
      </c>
      <c r="D8" s="77"/>
      <c r="E8" s="77"/>
      <c r="F8" s="77"/>
      <c r="G8" s="78"/>
      <c r="H8" s="77"/>
      <c r="I8" s="77"/>
      <c r="J8" s="77"/>
      <c r="K8" s="78"/>
      <c r="L8" s="77"/>
      <c r="M8" s="77"/>
      <c r="N8" s="77"/>
      <c r="O8" s="78"/>
      <c r="P8" s="77"/>
      <c r="Q8" s="77"/>
      <c r="R8" s="77"/>
      <c r="S8" s="78"/>
      <c r="T8" s="77"/>
      <c r="U8" s="77"/>
      <c r="V8" s="77"/>
      <c r="W8" s="78"/>
      <c r="X8" s="77"/>
      <c r="Y8" s="77"/>
      <c r="Z8" s="77"/>
      <c r="AA8" s="78"/>
      <c r="AB8" s="77"/>
      <c r="AC8" s="77"/>
      <c r="AD8" s="77"/>
      <c r="AE8" s="78"/>
      <c r="AF8" s="77"/>
      <c r="AG8" s="77"/>
      <c r="AH8" s="81"/>
      <c r="AI8" s="78"/>
      <c r="AJ8" s="81"/>
      <c r="AK8" s="81"/>
      <c r="AL8" s="81"/>
      <c r="AM8" s="180"/>
      <c r="AN8" s="74"/>
      <c r="AO8" s="199"/>
      <c r="AP8" s="199"/>
      <c r="AQ8" s="180"/>
      <c r="AR8" s="77"/>
      <c r="AS8" s="199"/>
      <c r="AT8" s="199"/>
      <c r="AU8" s="199"/>
      <c r="AV8" s="77"/>
      <c r="AW8" s="77"/>
      <c r="AX8" s="77"/>
      <c r="AY8" s="77"/>
      <c r="AZ8" s="77"/>
      <c r="BA8" s="77"/>
      <c r="BB8" s="77"/>
      <c r="BC8" s="77"/>
      <c r="BD8" s="77">
        <v>0.03</v>
      </c>
      <c r="BE8" s="77">
        <v>0.44</v>
      </c>
      <c r="BF8" s="77">
        <v>1.5</v>
      </c>
      <c r="BG8" s="77">
        <v>2.5499999999999998</v>
      </c>
      <c r="BH8" s="244">
        <v>0.98</v>
      </c>
      <c r="BI8" s="244">
        <v>2.13</v>
      </c>
    </row>
    <row r="9" spans="1:61" ht="33.6" customHeight="1">
      <c r="A9" s="72" t="s">
        <v>228</v>
      </c>
      <c r="B9" s="72" t="s">
        <v>229</v>
      </c>
      <c r="C9" s="73" t="s">
        <v>219</v>
      </c>
      <c r="D9" s="74">
        <v>0.5</v>
      </c>
      <c r="E9" s="74">
        <v>0.76</v>
      </c>
      <c r="F9" s="74">
        <v>0.98</v>
      </c>
      <c r="G9" s="68">
        <v>1.42</v>
      </c>
      <c r="H9" s="75">
        <v>0.45</v>
      </c>
      <c r="I9" s="75">
        <v>0.73</v>
      </c>
      <c r="J9" s="74">
        <v>0.94</v>
      </c>
      <c r="K9" s="68">
        <v>1.33</v>
      </c>
      <c r="L9" s="74">
        <v>0.43</v>
      </c>
      <c r="M9" s="74">
        <v>0.67</v>
      </c>
      <c r="N9" s="74">
        <v>0.82</v>
      </c>
      <c r="O9" s="68">
        <v>1.1100000000000001</v>
      </c>
      <c r="P9" s="74">
        <v>0.39</v>
      </c>
      <c r="Q9" s="74">
        <v>0.64</v>
      </c>
      <c r="R9" s="74">
        <v>0.78</v>
      </c>
      <c r="S9" s="68">
        <v>1.1000000000000001</v>
      </c>
      <c r="T9" s="74">
        <v>0.41</v>
      </c>
      <c r="U9" s="74">
        <v>0.67</v>
      </c>
      <c r="V9" s="74">
        <v>0.92</v>
      </c>
      <c r="W9" s="68">
        <v>1.3</v>
      </c>
      <c r="X9" s="74">
        <v>0.39</v>
      </c>
      <c r="Y9" s="74">
        <v>0.53</v>
      </c>
      <c r="Z9" s="74">
        <v>0.62</v>
      </c>
      <c r="AA9" s="68">
        <v>0.98</v>
      </c>
      <c r="AB9" s="74">
        <v>0.38</v>
      </c>
      <c r="AC9" s="74">
        <v>0.52</v>
      </c>
      <c r="AD9" s="74">
        <v>0.6</v>
      </c>
      <c r="AE9" s="68">
        <v>1.47</v>
      </c>
      <c r="AF9" s="74">
        <v>1.8</v>
      </c>
      <c r="AG9" s="74">
        <v>2.44</v>
      </c>
      <c r="AH9" s="73">
        <v>2.95</v>
      </c>
      <c r="AI9" s="68">
        <v>4.29</v>
      </c>
      <c r="AJ9" s="73">
        <v>1.66</v>
      </c>
      <c r="AK9" s="73">
        <v>2.41</v>
      </c>
      <c r="AL9" s="73">
        <v>2.86</v>
      </c>
      <c r="AM9" s="178">
        <v>4.2</v>
      </c>
      <c r="AN9" s="74">
        <v>1.64</v>
      </c>
      <c r="AO9" s="199">
        <v>2.46</v>
      </c>
      <c r="AP9" s="199">
        <v>2.97</v>
      </c>
      <c r="AQ9" s="178">
        <v>4.2</v>
      </c>
      <c r="AR9" s="74">
        <v>1.69</v>
      </c>
      <c r="AS9" s="199">
        <v>2.57</v>
      </c>
      <c r="AT9" s="199">
        <v>3.09</v>
      </c>
      <c r="AU9" s="199">
        <v>4.5599999999999996</v>
      </c>
      <c r="AV9" s="74">
        <v>1.58</v>
      </c>
      <c r="AW9" s="74">
        <v>2.41</v>
      </c>
      <c r="AX9" s="74">
        <v>3</v>
      </c>
      <c r="AY9" s="74">
        <v>4.34</v>
      </c>
      <c r="AZ9" s="74">
        <v>1.52</v>
      </c>
      <c r="BA9" s="74">
        <v>2.27</v>
      </c>
      <c r="BB9" s="74">
        <v>2.67</v>
      </c>
      <c r="BC9" s="74">
        <v>3.83</v>
      </c>
      <c r="BD9" s="74">
        <v>1.24</v>
      </c>
      <c r="BE9" s="74">
        <v>1.77</v>
      </c>
      <c r="BF9" s="74">
        <v>2.11</v>
      </c>
      <c r="BG9" s="74">
        <v>3.21</v>
      </c>
      <c r="BH9" s="241">
        <v>1.36</v>
      </c>
      <c r="BI9" s="241">
        <v>1.89</v>
      </c>
    </row>
    <row r="10" spans="1:61" s="82" customFormat="1" ht="33.6" customHeight="1">
      <c r="A10" s="76" t="s">
        <v>222</v>
      </c>
      <c r="B10" s="76" t="s">
        <v>223</v>
      </c>
      <c r="C10" s="81" t="s">
        <v>219</v>
      </c>
      <c r="D10" s="77"/>
      <c r="E10" s="77"/>
      <c r="F10" s="77"/>
      <c r="G10" s="78"/>
      <c r="H10" s="79"/>
      <c r="I10" s="79"/>
      <c r="J10" s="77"/>
      <c r="K10" s="78"/>
      <c r="L10" s="77"/>
      <c r="M10" s="77"/>
      <c r="N10" s="77"/>
      <c r="O10" s="78"/>
      <c r="P10" s="77"/>
      <c r="Q10" s="77"/>
      <c r="R10" s="77"/>
      <c r="S10" s="78"/>
      <c r="T10" s="77"/>
      <c r="U10" s="77"/>
      <c r="V10" s="77"/>
      <c r="W10" s="78"/>
      <c r="X10" s="77"/>
      <c r="Y10" s="77"/>
      <c r="Z10" s="77"/>
      <c r="AA10" s="78"/>
      <c r="AB10" s="77"/>
      <c r="AC10" s="77"/>
      <c r="AD10" s="77"/>
      <c r="AE10" s="78"/>
      <c r="AF10" s="77">
        <v>0.01</v>
      </c>
      <c r="AG10" s="77">
        <v>0.01</v>
      </c>
      <c r="AH10" s="81">
        <v>0.01</v>
      </c>
      <c r="AI10" s="78">
        <v>0.02</v>
      </c>
      <c r="AJ10" s="81">
        <v>0.01</v>
      </c>
      <c r="AK10" s="81">
        <v>0.01</v>
      </c>
      <c r="AL10" s="81">
        <v>0.02</v>
      </c>
      <c r="AM10" s="179">
        <v>0</v>
      </c>
      <c r="AN10" s="74">
        <v>0</v>
      </c>
      <c r="AO10" s="199">
        <v>0</v>
      </c>
      <c r="AP10" s="199">
        <v>0</v>
      </c>
      <c r="AQ10" s="179">
        <v>0</v>
      </c>
      <c r="AR10" s="77">
        <v>0</v>
      </c>
      <c r="AS10" s="199">
        <v>0</v>
      </c>
      <c r="AT10" s="199">
        <v>0</v>
      </c>
      <c r="AU10" s="199">
        <v>0</v>
      </c>
      <c r="AV10" s="77">
        <v>0</v>
      </c>
      <c r="AW10" s="77">
        <v>0</v>
      </c>
      <c r="AX10" s="77">
        <v>0</v>
      </c>
      <c r="AY10" s="77">
        <v>0</v>
      </c>
      <c r="AZ10" s="77">
        <v>0</v>
      </c>
      <c r="BA10" s="77">
        <v>0</v>
      </c>
      <c r="BB10" s="77">
        <v>0</v>
      </c>
      <c r="BC10" s="77">
        <v>0</v>
      </c>
      <c r="BD10" s="77">
        <v>0</v>
      </c>
      <c r="BE10" s="77">
        <v>0</v>
      </c>
      <c r="BF10" s="77">
        <v>0</v>
      </c>
      <c r="BG10" s="77">
        <v>0</v>
      </c>
      <c r="BH10" s="244">
        <v>0</v>
      </c>
      <c r="BI10" s="244">
        <v>0</v>
      </c>
    </row>
    <row r="11" spans="1:61" ht="33.6" customHeight="1">
      <c r="A11" s="72" t="s">
        <v>230</v>
      </c>
      <c r="B11" s="72" t="s">
        <v>231</v>
      </c>
      <c r="C11" s="73" t="s">
        <v>219</v>
      </c>
      <c r="D11" s="74">
        <v>0.76</v>
      </c>
      <c r="E11" s="74">
        <v>1.07</v>
      </c>
      <c r="F11" s="74">
        <v>1.44</v>
      </c>
      <c r="G11" s="68">
        <v>2.21</v>
      </c>
      <c r="H11" s="75">
        <v>0.77</v>
      </c>
      <c r="I11" s="75">
        <v>1.1000000000000001</v>
      </c>
      <c r="J11" s="74">
        <v>1.59</v>
      </c>
      <c r="K11" s="68">
        <v>2.34</v>
      </c>
      <c r="L11" s="74">
        <v>0.65</v>
      </c>
      <c r="M11" s="74">
        <v>0.76</v>
      </c>
      <c r="N11" s="74">
        <v>0.95</v>
      </c>
      <c r="O11" s="68">
        <v>1.1100000000000001</v>
      </c>
      <c r="P11" s="74">
        <v>0.14000000000000001</v>
      </c>
      <c r="Q11" s="74">
        <v>0.22</v>
      </c>
      <c r="R11" s="74">
        <v>0.4</v>
      </c>
      <c r="S11" s="68">
        <v>1.1599999999999999</v>
      </c>
      <c r="T11" s="74">
        <v>0.77</v>
      </c>
      <c r="U11" s="74">
        <v>1.1000000000000001</v>
      </c>
      <c r="V11" s="74">
        <v>1.3</v>
      </c>
      <c r="W11" s="68">
        <v>2.0499999999999998</v>
      </c>
      <c r="X11" s="74">
        <v>0.8</v>
      </c>
      <c r="Y11" s="74">
        <v>1.31</v>
      </c>
      <c r="Z11" s="74">
        <v>1.5</v>
      </c>
      <c r="AA11" s="68">
        <v>2.33</v>
      </c>
      <c r="AB11" s="74">
        <v>0.95</v>
      </c>
      <c r="AC11" s="74">
        <v>1.46</v>
      </c>
      <c r="AD11" s="74">
        <v>1.69</v>
      </c>
      <c r="AE11" s="68">
        <v>2.87</v>
      </c>
      <c r="AF11" s="74">
        <v>1.49</v>
      </c>
      <c r="AG11" s="74">
        <v>2.2400000000000002</v>
      </c>
      <c r="AH11" s="73">
        <v>2.87</v>
      </c>
      <c r="AI11" s="68">
        <v>4.12</v>
      </c>
      <c r="AJ11" s="73">
        <v>1.43</v>
      </c>
      <c r="AK11" s="73">
        <v>2.2599999999999998</v>
      </c>
      <c r="AL11" s="73">
        <v>3.12</v>
      </c>
      <c r="AM11" s="178">
        <v>4.49</v>
      </c>
      <c r="AN11" s="74">
        <v>1.42</v>
      </c>
      <c r="AO11" s="199">
        <v>2.39</v>
      </c>
      <c r="AP11" s="199">
        <v>3.62</v>
      </c>
      <c r="AQ11" s="178">
        <v>5.05</v>
      </c>
      <c r="AR11" s="74">
        <v>1.45</v>
      </c>
      <c r="AS11" s="199">
        <v>2.46</v>
      </c>
      <c r="AT11" s="199">
        <v>3.09</v>
      </c>
      <c r="AU11" s="199">
        <v>4.22</v>
      </c>
      <c r="AV11" s="74">
        <v>1.1200000000000001</v>
      </c>
      <c r="AW11" s="74">
        <v>1.61</v>
      </c>
      <c r="AX11" s="74">
        <v>1.89</v>
      </c>
      <c r="AY11" s="74">
        <v>2.79</v>
      </c>
      <c r="AZ11" s="74">
        <v>1.48</v>
      </c>
      <c r="BA11" s="74">
        <v>2.31</v>
      </c>
      <c r="BB11" s="74">
        <v>2.9</v>
      </c>
      <c r="BC11" s="74">
        <v>4.21</v>
      </c>
      <c r="BD11" s="74">
        <v>1.41</v>
      </c>
      <c r="BE11" s="74">
        <v>1.98</v>
      </c>
      <c r="BF11" s="74">
        <v>2.5299999999999998</v>
      </c>
      <c r="BG11" s="74">
        <v>3.62</v>
      </c>
      <c r="BH11" s="241">
        <v>1.52</v>
      </c>
      <c r="BI11" s="241">
        <v>2.2400000000000002</v>
      </c>
    </row>
    <row r="12" spans="1:61" ht="33.6" customHeight="1">
      <c r="A12" s="72" t="s">
        <v>232</v>
      </c>
      <c r="B12" s="72" t="s">
        <v>233</v>
      </c>
      <c r="C12" s="73" t="s">
        <v>219</v>
      </c>
      <c r="D12" s="74">
        <v>0</v>
      </c>
      <c r="E12" s="74">
        <v>0</v>
      </c>
      <c r="F12" s="74">
        <v>0</v>
      </c>
      <c r="G12" s="68">
        <v>0</v>
      </c>
      <c r="H12" s="75">
        <v>0.09</v>
      </c>
      <c r="I12" s="75">
        <v>0.2</v>
      </c>
      <c r="J12" s="74">
        <v>0.34</v>
      </c>
      <c r="K12" s="68">
        <v>0.44</v>
      </c>
      <c r="L12" s="74">
        <v>0.11</v>
      </c>
      <c r="M12" s="74">
        <v>0.23</v>
      </c>
      <c r="N12" s="74">
        <v>0.34</v>
      </c>
      <c r="O12" s="68">
        <v>0.44</v>
      </c>
      <c r="P12" s="74">
        <v>0.11</v>
      </c>
      <c r="Q12" s="74">
        <v>0.24</v>
      </c>
      <c r="R12" s="74">
        <v>0.35</v>
      </c>
      <c r="S12" s="68">
        <v>0.43</v>
      </c>
      <c r="T12" s="74">
        <v>0.11</v>
      </c>
      <c r="U12" s="74">
        <v>0.23</v>
      </c>
      <c r="V12" s="74">
        <v>0.34</v>
      </c>
      <c r="W12" s="68">
        <v>0.46</v>
      </c>
      <c r="X12" s="74">
        <v>0.12</v>
      </c>
      <c r="Y12" s="74">
        <v>0.24</v>
      </c>
      <c r="Z12" s="74">
        <v>0.37</v>
      </c>
      <c r="AA12" s="68">
        <v>0.43</v>
      </c>
      <c r="AB12" s="74">
        <v>0.05</v>
      </c>
      <c r="AC12" s="74">
        <v>0.1</v>
      </c>
      <c r="AD12" s="74">
        <v>0.14000000000000001</v>
      </c>
      <c r="AE12" s="68">
        <v>0.2</v>
      </c>
      <c r="AF12" s="74">
        <v>0.05</v>
      </c>
      <c r="AG12" s="74">
        <v>0.08</v>
      </c>
      <c r="AH12" s="83">
        <v>0.1</v>
      </c>
      <c r="AI12" s="68">
        <v>0.16</v>
      </c>
      <c r="AJ12" s="83">
        <v>7.0000000000000007E-2</v>
      </c>
      <c r="AK12" s="83">
        <v>0.13</v>
      </c>
      <c r="AL12" s="83">
        <v>0.2</v>
      </c>
      <c r="AM12" s="181">
        <v>0.32</v>
      </c>
      <c r="AN12" s="74">
        <v>0.11</v>
      </c>
      <c r="AO12" s="199">
        <v>0.21</v>
      </c>
      <c r="AP12" s="199">
        <v>0.25</v>
      </c>
      <c r="AQ12" s="181">
        <v>0.36</v>
      </c>
      <c r="AR12" s="74">
        <v>0.09</v>
      </c>
      <c r="AS12" s="199">
        <v>0.15</v>
      </c>
      <c r="AT12" s="199">
        <v>0.27</v>
      </c>
      <c r="AU12" s="199">
        <v>0.37</v>
      </c>
      <c r="AV12" s="74">
        <v>0.09</v>
      </c>
      <c r="AW12" s="74">
        <v>0.18</v>
      </c>
      <c r="AX12" s="74">
        <v>0.18</v>
      </c>
      <c r="AY12" s="74">
        <v>0.25</v>
      </c>
      <c r="AZ12" s="74">
        <v>0.12</v>
      </c>
      <c r="BA12" s="74">
        <v>0.26</v>
      </c>
      <c r="BB12" s="74">
        <v>0.33</v>
      </c>
      <c r="BC12" s="74">
        <v>0.44</v>
      </c>
      <c r="BD12" s="74">
        <v>0.1</v>
      </c>
      <c r="BE12" s="74">
        <v>0.18</v>
      </c>
      <c r="BF12" s="74">
        <v>0.27</v>
      </c>
      <c r="BG12" s="74">
        <v>0.37</v>
      </c>
      <c r="BH12" s="241">
        <v>0.08</v>
      </c>
      <c r="BI12" s="241">
        <v>0.16</v>
      </c>
    </row>
    <row r="13" spans="1:61" ht="33.6" customHeight="1">
      <c r="A13" s="72" t="s">
        <v>234</v>
      </c>
      <c r="B13" s="72" t="s">
        <v>235</v>
      </c>
      <c r="C13" s="73" t="s">
        <v>219</v>
      </c>
      <c r="D13" s="74" t="s">
        <v>89</v>
      </c>
      <c r="E13" s="74" t="s">
        <v>89</v>
      </c>
      <c r="F13" s="74" t="s">
        <v>89</v>
      </c>
      <c r="G13" s="68" t="s">
        <v>89</v>
      </c>
      <c r="H13" s="75" t="s">
        <v>89</v>
      </c>
      <c r="I13" s="75" t="s">
        <v>89</v>
      </c>
      <c r="J13" s="74" t="s">
        <v>89</v>
      </c>
      <c r="K13" s="68" t="s">
        <v>89</v>
      </c>
      <c r="L13" s="74" t="s">
        <v>89</v>
      </c>
      <c r="M13" s="74" t="s">
        <v>89</v>
      </c>
      <c r="N13" s="74" t="s">
        <v>89</v>
      </c>
      <c r="O13" s="68" t="s">
        <v>89</v>
      </c>
      <c r="P13" s="74" t="s">
        <v>89</v>
      </c>
      <c r="Q13" s="74" t="s">
        <v>89</v>
      </c>
      <c r="R13" s="74" t="s">
        <v>89</v>
      </c>
      <c r="S13" s="68" t="s">
        <v>89</v>
      </c>
      <c r="T13" s="74" t="s">
        <v>89</v>
      </c>
      <c r="U13" s="74" t="s">
        <v>89</v>
      </c>
      <c r="V13" s="74" t="s">
        <v>89</v>
      </c>
      <c r="W13" s="68">
        <v>0</v>
      </c>
      <c r="X13" s="74" t="s">
        <v>89</v>
      </c>
      <c r="Y13" s="74" t="s">
        <v>89</v>
      </c>
      <c r="Z13" s="74" t="s">
        <v>89</v>
      </c>
      <c r="AA13" s="68">
        <v>0</v>
      </c>
      <c r="AB13" s="74" t="s">
        <v>89</v>
      </c>
      <c r="AC13" s="74" t="s">
        <v>89</v>
      </c>
      <c r="AD13" s="74" t="s">
        <v>89</v>
      </c>
      <c r="AE13" s="68">
        <v>0</v>
      </c>
      <c r="AF13" s="74" t="s">
        <v>89</v>
      </c>
      <c r="AG13" s="74" t="s">
        <v>89</v>
      </c>
      <c r="AH13" s="83" t="s">
        <v>89</v>
      </c>
      <c r="AI13" s="68">
        <v>0.01</v>
      </c>
      <c r="AJ13" s="83">
        <v>0.01</v>
      </c>
      <c r="AK13" s="83">
        <v>0.02</v>
      </c>
      <c r="AL13" s="83">
        <v>0.03</v>
      </c>
      <c r="AM13" s="181">
        <v>0.04</v>
      </c>
      <c r="AN13" s="74">
        <v>0.01</v>
      </c>
      <c r="AO13" s="199">
        <v>0.02</v>
      </c>
      <c r="AP13" s="199">
        <v>0.03</v>
      </c>
      <c r="AQ13" s="181">
        <v>0.04</v>
      </c>
      <c r="AR13" s="74">
        <v>0.01</v>
      </c>
      <c r="AS13" s="199">
        <v>0.02</v>
      </c>
      <c r="AT13" s="199">
        <v>0.03</v>
      </c>
      <c r="AU13" s="199">
        <v>0.04</v>
      </c>
      <c r="AV13" s="74">
        <v>0.01</v>
      </c>
      <c r="AW13" s="74">
        <v>0.02</v>
      </c>
      <c r="AX13" s="74">
        <v>0.03</v>
      </c>
      <c r="AY13" s="74">
        <v>0.03</v>
      </c>
      <c r="AZ13" s="74">
        <v>0</v>
      </c>
      <c r="BA13" s="74">
        <v>0.01</v>
      </c>
      <c r="BB13" s="74">
        <v>0.03</v>
      </c>
      <c r="BC13" s="74">
        <v>0.03</v>
      </c>
      <c r="BD13" s="74">
        <v>0.01</v>
      </c>
      <c r="BE13" s="74">
        <v>0.01</v>
      </c>
      <c r="BF13" s="74">
        <v>0.02</v>
      </c>
      <c r="BG13" s="74">
        <v>0.03</v>
      </c>
      <c r="BH13" s="241">
        <v>0.01</v>
      </c>
      <c r="BI13" s="241">
        <v>0.02</v>
      </c>
    </row>
    <row r="14" spans="1:61" ht="33.6" customHeight="1">
      <c r="A14" s="72" t="s">
        <v>236</v>
      </c>
      <c r="B14" s="72" t="s">
        <v>237</v>
      </c>
      <c r="C14" s="73" t="s">
        <v>219</v>
      </c>
      <c r="D14" s="74">
        <v>0.1</v>
      </c>
      <c r="E14" s="74">
        <v>0.19</v>
      </c>
      <c r="F14" s="74">
        <v>0.28999999999999998</v>
      </c>
      <c r="G14" s="68">
        <v>0.4</v>
      </c>
      <c r="H14" s="75">
        <v>0.09</v>
      </c>
      <c r="I14" s="75">
        <v>0.17</v>
      </c>
      <c r="J14" s="74">
        <v>0.26</v>
      </c>
      <c r="K14" s="68">
        <v>0.4</v>
      </c>
      <c r="L14" s="74">
        <v>0.11</v>
      </c>
      <c r="M14" s="74">
        <v>0.21</v>
      </c>
      <c r="N14" s="74">
        <v>0.34</v>
      </c>
      <c r="O14" s="68">
        <v>0.53</v>
      </c>
      <c r="P14" s="74">
        <v>0.19</v>
      </c>
      <c r="Q14" s="74">
        <v>0.28000000000000003</v>
      </c>
      <c r="R14" s="74">
        <v>0.39</v>
      </c>
      <c r="S14" s="68">
        <v>0.52</v>
      </c>
      <c r="T14" s="74">
        <v>0.14000000000000001</v>
      </c>
      <c r="U14" s="74">
        <v>0.22</v>
      </c>
      <c r="V14" s="74">
        <v>0.37</v>
      </c>
      <c r="W14" s="68">
        <v>0.56999999999999995</v>
      </c>
      <c r="X14" s="74">
        <v>0.18</v>
      </c>
      <c r="Y14" s="74">
        <v>0.26</v>
      </c>
      <c r="Z14" s="74">
        <v>0.32</v>
      </c>
      <c r="AA14" s="68">
        <v>0.451375682</v>
      </c>
      <c r="AB14" s="74">
        <v>0.1</v>
      </c>
      <c r="AC14" s="74">
        <v>0.18</v>
      </c>
      <c r="AD14" s="74">
        <v>0.26</v>
      </c>
      <c r="AE14" s="68">
        <v>0.44</v>
      </c>
      <c r="AF14" s="74">
        <v>0.11</v>
      </c>
      <c r="AG14" s="74">
        <v>0.2</v>
      </c>
      <c r="AH14" s="73">
        <v>0.27</v>
      </c>
      <c r="AI14" s="68">
        <v>0.39</v>
      </c>
      <c r="AJ14" s="73">
        <v>0.17</v>
      </c>
      <c r="AK14" s="73">
        <v>0.33</v>
      </c>
      <c r="AL14" s="73">
        <v>0.45</v>
      </c>
      <c r="AM14" s="178">
        <v>0.65</v>
      </c>
      <c r="AN14" s="74">
        <v>0.22</v>
      </c>
      <c r="AO14" s="199">
        <v>0.37</v>
      </c>
      <c r="AP14" s="199">
        <v>0.5</v>
      </c>
      <c r="AQ14" s="178">
        <v>0.76</v>
      </c>
      <c r="AR14" s="74">
        <v>0.19824492200000002</v>
      </c>
      <c r="AS14" s="199">
        <v>0.36</v>
      </c>
      <c r="AT14" s="199">
        <v>0.5</v>
      </c>
      <c r="AU14" s="199">
        <v>0.69</v>
      </c>
      <c r="AV14" s="74">
        <v>0.22</v>
      </c>
      <c r="AW14" s="74">
        <v>0.43</v>
      </c>
      <c r="AX14" s="74">
        <v>0.68377474100000002</v>
      </c>
      <c r="AY14" s="74">
        <v>0.95295874300000005</v>
      </c>
      <c r="AZ14" s="74">
        <v>0.28999999999999998</v>
      </c>
      <c r="BA14" s="74">
        <v>0.56999999999999995</v>
      </c>
      <c r="BB14" s="74">
        <v>0.89</v>
      </c>
      <c r="BC14" s="74">
        <v>1.2</v>
      </c>
      <c r="BD14" s="74">
        <v>0.32</v>
      </c>
      <c r="BE14" s="74">
        <v>0.57999999999999996</v>
      </c>
      <c r="BF14" s="74">
        <v>0.72890236600000002</v>
      </c>
      <c r="BG14" s="74">
        <v>0.87</v>
      </c>
      <c r="BH14" s="241">
        <v>0.19</v>
      </c>
      <c r="BI14" s="241">
        <v>0.41</v>
      </c>
    </row>
    <row r="15" spans="1:61" ht="33.6" customHeight="1">
      <c r="A15" s="72" t="s">
        <v>238</v>
      </c>
      <c r="B15" s="72" t="s">
        <v>239</v>
      </c>
      <c r="C15" s="73" t="s">
        <v>219</v>
      </c>
      <c r="D15" s="74">
        <v>0.12</v>
      </c>
      <c r="E15" s="74">
        <v>0.24</v>
      </c>
      <c r="F15" s="74">
        <v>0.37</v>
      </c>
      <c r="G15" s="68">
        <v>0.44</v>
      </c>
      <c r="H15" s="75">
        <v>0.13</v>
      </c>
      <c r="I15" s="75">
        <v>0.28999999999999998</v>
      </c>
      <c r="J15" s="74">
        <v>0.37</v>
      </c>
      <c r="K15" s="68">
        <v>0.45</v>
      </c>
      <c r="L15" s="74">
        <v>0.15</v>
      </c>
      <c r="M15" s="74">
        <v>0.31</v>
      </c>
      <c r="N15" s="74">
        <v>0.4</v>
      </c>
      <c r="O15" s="68">
        <v>0.49</v>
      </c>
      <c r="P15" s="74">
        <v>0.1</v>
      </c>
      <c r="Q15" s="74">
        <v>0.24</v>
      </c>
      <c r="R15" s="74">
        <v>0.34</v>
      </c>
      <c r="S15" s="68">
        <v>0.42</v>
      </c>
      <c r="T15" s="74">
        <v>0.14000000000000001</v>
      </c>
      <c r="U15" s="74">
        <v>0.27</v>
      </c>
      <c r="V15" s="84">
        <v>0.3</v>
      </c>
      <c r="W15" s="68">
        <v>0.36</v>
      </c>
      <c r="X15" s="74">
        <v>0.13</v>
      </c>
      <c r="Y15" s="74">
        <v>0.24</v>
      </c>
      <c r="Z15" s="74">
        <v>0.31</v>
      </c>
      <c r="AA15" s="68">
        <v>0.42888762400000002</v>
      </c>
      <c r="AB15" s="74">
        <v>0.12</v>
      </c>
      <c r="AC15" s="74">
        <v>0.26</v>
      </c>
      <c r="AD15" s="74">
        <v>0.33</v>
      </c>
      <c r="AE15" s="68">
        <v>0.47</v>
      </c>
      <c r="AF15" s="74">
        <v>0.15</v>
      </c>
      <c r="AG15" s="74">
        <v>0.25</v>
      </c>
      <c r="AH15" s="73">
        <v>0.32</v>
      </c>
      <c r="AI15" s="68">
        <v>0.37</v>
      </c>
      <c r="AJ15" s="73">
        <v>0.14000000000000001</v>
      </c>
      <c r="AK15" s="73">
        <v>0.27</v>
      </c>
      <c r="AL15" s="73">
        <v>0.32</v>
      </c>
      <c r="AM15" s="178">
        <v>0.37</v>
      </c>
      <c r="AN15" s="74">
        <v>0.13</v>
      </c>
      <c r="AO15" s="199">
        <v>0.25</v>
      </c>
      <c r="AP15" s="199">
        <v>0.33</v>
      </c>
      <c r="AQ15" s="178">
        <v>0.41</v>
      </c>
      <c r="AR15" s="74">
        <v>0.14470049599999998</v>
      </c>
      <c r="AS15" s="199">
        <v>0.28000000000000003</v>
      </c>
      <c r="AT15" s="199">
        <v>0.37</v>
      </c>
      <c r="AU15" s="199">
        <v>0.45</v>
      </c>
      <c r="AV15" s="74">
        <v>0.14000000000000001</v>
      </c>
      <c r="AW15" s="74">
        <v>0.26</v>
      </c>
      <c r="AX15" s="74">
        <v>0.31517458400000004</v>
      </c>
      <c r="AY15" s="74">
        <v>0.38888671899999999</v>
      </c>
      <c r="AZ15" s="74">
        <v>0.16</v>
      </c>
      <c r="BA15" s="74">
        <v>0.28000000000000003</v>
      </c>
      <c r="BB15" s="74">
        <v>0.34</v>
      </c>
      <c r="BC15" s="74">
        <v>0.44</v>
      </c>
      <c r="BD15" s="74">
        <v>0.17</v>
      </c>
      <c r="BE15" s="74">
        <v>0.27</v>
      </c>
      <c r="BF15" s="74">
        <v>0.33427105599999996</v>
      </c>
      <c r="BG15" s="74">
        <v>0.4</v>
      </c>
      <c r="BH15" s="241">
        <v>0.09</v>
      </c>
      <c r="BI15" s="241">
        <v>0.19</v>
      </c>
    </row>
    <row r="16" spans="1:61" ht="33.6" customHeight="1">
      <c r="A16" s="72" t="s">
        <v>240</v>
      </c>
      <c r="B16" s="72" t="s">
        <v>241</v>
      </c>
      <c r="C16" s="73" t="s">
        <v>219</v>
      </c>
      <c r="D16" s="74">
        <v>0.02</v>
      </c>
      <c r="E16" s="74">
        <v>0.03</v>
      </c>
      <c r="F16" s="74">
        <v>0.04</v>
      </c>
      <c r="G16" s="68">
        <v>7.0000000000000007E-2</v>
      </c>
      <c r="H16" s="75">
        <v>0.02</v>
      </c>
      <c r="I16" s="75">
        <v>0.04</v>
      </c>
      <c r="J16" s="74">
        <v>7.0000000000000007E-2</v>
      </c>
      <c r="K16" s="68">
        <v>0.13</v>
      </c>
      <c r="L16" s="74">
        <v>0.08</v>
      </c>
      <c r="M16" s="74">
        <v>0.14000000000000001</v>
      </c>
      <c r="N16" s="74">
        <v>0.23</v>
      </c>
      <c r="O16" s="68">
        <v>0.43</v>
      </c>
      <c r="P16" s="74">
        <v>0.2</v>
      </c>
      <c r="Q16" s="74">
        <v>0.34</v>
      </c>
      <c r="R16" s="74">
        <v>0.47</v>
      </c>
      <c r="S16" s="68">
        <v>0.64</v>
      </c>
      <c r="T16" s="74">
        <v>0.23</v>
      </c>
      <c r="U16" s="74">
        <v>0.39</v>
      </c>
      <c r="V16" s="74">
        <v>0.54</v>
      </c>
      <c r="W16" s="68">
        <v>0.82</v>
      </c>
      <c r="X16" s="74">
        <v>0.3</v>
      </c>
      <c r="Y16" s="74">
        <v>0.52</v>
      </c>
      <c r="Z16" s="74">
        <v>0.7</v>
      </c>
      <c r="AA16" s="68">
        <v>1.0832999999999999</v>
      </c>
      <c r="AB16" s="74">
        <v>0.32</v>
      </c>
      <c r="AC16" s="74">
        <v>0.62</v>
      </c>
      <c r="AD16" s="74">
        <v>0.85</v>
      </c>
      <c r="AE16" s="68">
        <v>1.28</v>
      </c>
      <c r="AF16" s="74">
        <v>0.28999999999999998</v>
      </c>
      <c r="AG16" s="74">
        <v>0.53</v>
      </c>
      <c r="AH16" s="73">
        <v>0.74</v>
      </c>
      <c r="AI16" s="68">
        <v>1.06</v>
      </c>
      <c r="AJ16" s="73">
        <v>0.42</v>
      </c>
      <c r="AK16" s="73">
        <v>0.68</v>
      </c>
      <c r="AL16" s="73">
        <v>0.91</v>
      </c>
      <c r="AM16" s="178">
        <v>1.27</v>
      </c>
      <c r="AN16" s="74">
        <v>0.5</v>
      </c>
      <c r="AO16" s="199">
        <v>0.78</v>
      </c>
      <c r="AP16" s="199">
        <v>1.05</v>
      </c>
      <c r="AQ16" s="178">
        <v>1.49</v>
      </c>
      <c r="AR16" s="74">
        <v>0.386108173</v>
      </c>
      <c r="AS16" s="199">
        <v>0.71</v>
      </c>
      <c r="AT16" s="199">
        <v>0.98</v>
      </c>
      <c r="AU16" s="199">
        <v>1.45</v>
      </c>
      <c r="AV16" s="74">
        <v>0.55000000000000004</v>
      </c>
      <c r="AW16" s="74">
        <v>0.88</v>
      </c>
      <c r="AX16" s="74">
        <v>1.1624470750000002</v>
      </c>
      <c r="AY16" s="74">
        <v>1.5681929559999999</v>
      </c>
      <c r="AZ16" s="74">
        <v>0.56999999999999995</v>
      </c>
      <c r="BA16" s="74">
        <v>0.89</v>
      </c>
      <c r="BB16" s="74">
        <v>1.17</v>
      </c>
      <c r="BC16" s="74">
        <v>1.77</v>
      </c>
      <c r="BD16" s="74">
        <v>0.59</v>
      </c>
      <c r="BE16" s="74">
        <v>0.93</v>
      </c>
      <c r="BF16" s="74">
        <v>1.2671906009999998</v>
      </c>
      <c r="BG16" s="74">
        <v>1.78</v>
      </c>
      <c r="BH16" s="241">
        <v>0.45</v>
      </c>
      <c r="BI16" s="241">
        <v>0.82</v>
      </c>
    </row>
    <row r="17" spans="1:62" ht="33.6" customHeight="1">
      <c r="A17" s="72" t="s">
        <v>242</v>
      </c>
      <c r="B17" s="72" t="s">
        <v>243</v>
      </c>
      <c r="C17" s="73" t="s">
        <v>219</v>
      </c>
      <c r="D17" s="74" t="s">
        <v>89</v>
      </c>
      <c r="E17" s="74" t="s">
        <v>89</v>
      </c>
      <c r="F17" s="74" t="s">
        <v>89</v>
      </c>
      <c r="G17" s="68" t="s">
        <v>89</v>
      </c>
      <c r="H17" s="75" t="s">
        <v>89</v>
      </c>
      <c r="I17" s="75" t="s">
        <v>89</v>
      </c>
      <c r="J17" s="74" t="s">
        <v>89</v>
      </c>
      <c r="K17" s="68" t="s">
        <v>89</v>
      </c>
      <c r="L17" s="74" t="s">
        <v>89</v>
      </c>
      <c r="M17" s="74" t="s">
        <v>89</v>
      </c>
      <c r="N17" s="74" t="s">
        <v>89</v>
      </c>
      <c r="O17" s="68" t="s">
        <v>89</v>
      </c>
      <c r="P17" s="74" t="s">
        <v>89</v>
      </c>
      <c r="Q17" s="74" t="s">
        <v>89</v>
      </c>
      <c r="R17" s="74" t="s">
        <v>89</v>
      </c>
      <c r="S17" s="68" t="s">
        <v>89</v>
      </c>
      <c r="T17" s="74" t="s">
        <v>89</v>
      </c>
      <c r="U17" s="74" t="s">
        <v>89</v>
      </c>
      <c r="V17" s="74" t="s">
        <v>89</v>
      </c>
      <c r="W17" s="68">
        <v>0</v>
      </c>
      <c r="X17" s="74" t="s">
        <v>89</v>
      </c>
      <c r="Y17" s="74" t="s">
        <v>89</v>
      </c>
      <c r="Z17" s="74" t="s">
        <v>89</v>
      </c>
      <c r="AA17" s="68">
        <v>0</v>
      </c>
      <c r="AB17" s="74" t="s">
        <v>89</v>
      </c>
      <c r="AC17" s="74" t="s">
        <v>89</v>
      </c>
      <c r="AD17" s="74" t="s">
        <v>89</v>
      </c>
      <c r="AE17" s="68">
        <v>0</v>
      </c>
      <c r="AF17" s="74" t="s">
        <v>89</v>
      </c>
      <c r="AG17" s="74" t="s">
        <v>89</v>
      </c>
      <c r="AH17" s="73" t="s">
        <v>89</v>
      </c>
      <c r="AI17" s="68">
        <v>0</v>
      </c>
      <c r="AJ17" s="73" t="s">
        <v>89</v>
      </c>
      <c r="AK17" s="73" t="s">
        <v>89</v>
      </c>
      <c r="AL17" s="73" t="s">
        <v>89</v>
      </c>
      <c r="AM17" s="178">
        <v>0</v>
      </c>
      <c r="AN17" s="74" t="s">
        <v>89</v>
      </c>
      <c r="AO17" s="199" t="s">
        <v>89</v>
      </c>
      <c r="AP17" s="199" t="s">
        <v>89</v>
      </c>
      <c r="AQ17" s="178">
        <v>0</v>
      </c>
      <c r="AR17" s="74" t="s">
        <v>89</v>
      </c>
      <c r="AS17" s="199" t="s">
        <v>89</v>
      </c>
      <c r="AT17" s="199" t="s">
        <v>89</v>
      </c>
      <c r="AU17" s="199">
        <v>0</v>
      </c>
      <c r="AV17" s="74" t="s">
        <v>89</v>
      </c>
      <c r="AW17" s="74" t="s">
        <v>89</v>
      </c>
      <c r="AX17" s="74" t="s">
        <v>89</v>
      </c>
      <c r="AY17" s="74">
        <v>0</v>
      </c>
      <c r="AZ17" s="74">
        <v>0</v>
      </c>
      <c r="BA17" s="74">
        <v>0</v>
      </c>
      <c r="BB17" s="74">
        <v>0.02</v>
      </c>
      <c r="BC17" s="74">
        <v>0.03</v>
      </c>
      <c r="BD17" s="74">
        <v>0.01</v>
      </c>
      <c r="BE17" s="74">
        <v>0.05</v>
      </c>
      <c r="BF17" s="74">
        <v>0.12697297599999999</v>
      </c>
      <c r="BG17" s="74">
        <v>0.15</v>
      </c>
      <c r="BH17" s="241">
        <v>0.03</v>
      </c>
      <c r="BI17" s="241">
        <v>0.09</v>
      </c>
    </row>
    <row r="18" spans="1:62" ht="33.6" customHeight="1">
      <c r="A18" s="85" t="s">
        <v>244</v>
      </c>
      <c r="B18" s="85" t="s">
        <v>245</v>
      </c>
      <c r="C18" s="86" t="s">
        <v>246</v>
      </c>
      <c r="D18" s="87">
        <v>15161.704</v>
      </c>
      <c r="E18" s="87">
        <v>29392.448</v>
      </c>
      <c r="F18" s="87">
        <v>44034.822</v>
      </c>
      <c r="G18" s="88">
        <v>59793.129000000001</v>
      </c>
      <c r="H18" s="87">
        <v>16496.940999999999</v>
      </c>
      <c r="I18" s="87">
        <v>31315.345000000001</v>
      </c>
      <c r="J18" s="87">
        <v>45854.141000000003</v>
      </c>
      <c r="K18" s="88">
        <v>60717.5</v>
      </c>
      <c r="L18" s="87">
        <v>15751.06</v>
      </c>
      <c r="M18" s="87">
        <v>30361.913</v>
      </c>
      <c r="N18" s="87">
        <v>45879.684000000001</v>
      </c>
      <c r="O18" s="88">
        <v>61292.154999999999</v>
      </c>
      <c r="P18" s="87">
        <v>14674.812</v>
      </c>
      <c r="Q18" s="87">
        <v>28628.504000000001</v>
      </c>
      <c r="R18" s="87">
        <v>43582.834000000003</v>
      </c>
      <c r="S18" s="88">
        <v>58665.588000000003</v>
      </c>
      <c r="T18" s="87">
        <v>15143.082</v>
      </c>
      <c r="U18" s="87">
        <v>28966.909</v>
      </c>
      <c r="V18" s="87">
        <v>44016.911</v>
      </c>
      <c r="W18" s="88">
        <v>58288.311070000003</v>
      </c>
      <c r="X18" s="87">
        <v>13499.29</v>
      </c>
      <c r="Y18" s="87">
        <v>26224.844000000001</v>
      </c>
      <c r="Z18" s="87">
        <v>40799.561999999998</v>
      </c>
      <c r="AA18" s="88">
        <v>55936.775999999998</v>
      </c>
      <c r="AB18" s="87">
        <v>15573.314</v>
      </c>
      <c r="AC18" s="87">
        <v>29066.074000000001</v>
      </c>
      <c r="AD18" s="87">
        <v>43559.576000000001</v>
      </c>
      <c r="AE18" s="88">
        <v>59453</v>
      </c>
      <c r="AF18" s="87">
        <v>18897.837</v>
      </c>
      <c r="AG18" s="87">
        <v>35188.339999999997</v>
      </c>
      <c r="AH18" s="87">
        <v>52392.1</v>
      </c>
      <c r="AI18" s="88">
        <v>70186.13</v>
      </c>
      <c r="AJ18" s="87">
        <v>16540.333999999999</v>
      </c>
      <c r="AK18" s="87">
        <v>30941.973999999998</v>
      </c>
      <c r="AL18" s="87">
        <v>45293.936000000002</v>
      </c>
      <c r="AM18" s="88">
        <v>60666</v>
      </c>
      <c r="AN18" s="188">
        <v>15636</v>
      </c>
      <c r="AO18" s="188">
        <v>29305.142</v>
      </c>
      <c r="AP18" s="188">
        <f>14587.959+AO18</f>
        <v>43893.101000000002</v>
      </c>
      <c r="AQ18" s="200">
        <v>59519.432999999997</v>
      </c>
      <c r="AR18" s="87">
        <v>17840.675999999999</v>
      </c>
      <c r="AS18" s="87">
        <v>33913.637999999999</v>
      </c>
      <c r="AT18" s="87">
        <v>51827.637999999999</v>
      </c>
      <c r="AU18" s="87">
        <v>70746.381999999998</v>
      </c>
      <c r="AV18" s="87">
        <v>18224.955000000002</v>
      </c>
      <c r="AW18" s="87">
        <v>34208.148000000001</v>
      </c>
      <c r="AX18" s="87">
        <v>51335.913</v>
      </c>
      <c r="AY18" s="87">
        <v>70010.399999999994</v>
      </c>
      <c r="AZ18" s="87">
        <v>15856.9</v>
      </c>
      <c r="BA18" s="87">
        <v>28188.175999999999</v>
      </c>
      <c r="BB18" s="87">
        <v>41347.976999999999</v>
      </c>
      <c r="BC18" s="87">
        <v>56950.614999999998</v>
      </c>
      <c r="BD18" s="87">
        <v>14615.8</v>
      </c>
      <c r="BE18" s="87">
        <v>27339.200000000001</v>
      </c>
      <c r="BF18" s="87">
        <v>39897.197</v>
      </c>
      <c r="BG18" s="87">
        <v>54572.332999999999</v>
      </c>
      <c r="BH18" s="173">
        <v>15380.144</v>
      </c>
      <c r="BI18" s="173">
        <v>25914.669000000002</v>
      </c>
    </row>
    <row r="19" spans="1:62" ht="33.6" customHeight="1">
      <c r="A19" s="85" t="s">
        <v>247</v>
      </c>
      <c r="B19" s="85" t="s">
        <v>248</v>
      </c>
      <c r="C19" s="86" t="s">
        <v>246</v>
      </c>
      <c r="D19" s="87"/>
      <c r="E19" s="87"/>
      <c r="F19" s="87"/>
      <c r="G19" s="88">
        <v>53889.14</v>
      </c>
      <c r="H19" s="87"/>
      <c r="I19" s="87"/>
      <c r="J19" s="87"/>
      <c r="K19" s="88">
        <v>57042.3</v>
      </c>
      <c r="L19" s="87"/>
      <c r="M19" s="87"/>
      <c r="N19" s="87"/>
      <c r="O19" s="88">
        <v>32673.07</v>
      </c>
      <c r="P19" s="87"/>
      <c r="Q19" s="87"/>
      <c r="R19" s="87"/>
      <c r="S19" s="88">
        <v>30021.46</v>
      </c>
      <c r="T19" s="87"/>
      <c r="U19" s="87"/>
      <c r="V19" s="87"/>
      <c r="W19" s="88">
        <v>26077.151000000002</v>
      </c>
      <c r="X19" s="87"/>
      <c r="Y19" s="87"/>
      <c r="Z19" s="87"/>
      <c r="AA19" s="88">
        <v>19870.946</v>
      </c>
      <c r="AB19" s="87"/>
      <c r="AC19" s="87"/>
      <c r="AD19" s="87"/>
      <c r="AE19" s="88">
        <v>15428</v>
      </c>
      <c r="AF19" s="87"/>
      <c r="AG19" s="87"/>
      <c r="AH19" s="87"/>
      <c r="AI19" s="88">
        <v>14070.356</v>
      </c>
      <c r="AJ19" s="89"/>
      <c r="AK19" s="89"/>
      <c r="AL19" s="89"/>
      <c r="AM19" s="182">
        <v>11889.177</v>
      </c>
      <c r="AN19" s="188" t="s">
        <v>249</v>
      </c>
      <c r="AO19" s="188" t="s">
        <v>249</v>
      </c>
      <c r="AP19" s="188">
        <v>1034.097</v>
      </c>
      <c r="AQ19" s="182">
        <v>1034.097</v>
      </c>
      <c r="AR19" s="87">
        <v>723.00400000000002</v>
      </c>
      <c r="AS19" s="87">
        <v>668</v>
      </c>
      <c r="AT19" s="87">
        <v>651</v>
      </c>
      <c r="AU19" s="87">
        <v>638.274</v>
      </c>
      <c r="AV19" s="87">
        <v>637.81299999999999</v>
      </c>
      <c r="AW19" s="87">
        <v>618.41399999999999</v>
      </c>
      <c r="AX19" s="87">
        <v>618.654</v>
      </c>
      <c r="AY19" s="87">
        <v>633.92499999999995</v>
      </c>
      <c r="AZ19" s="87">
        <v>622.02499999999998</v>
      </c>
      <c r="BA19" s="87">
        <v>641.29600000000005</v>
      </c>
      <c r="BB19" s="87">
        <v>641.29600000000005</v>
      </c>
      <c r="BC19" s="87">
        <v>641.29600000000005</v>
      </c>
      <c r="BD19" s="87">
        <v>622.83000000000004</v>
      </c>
      <c r="BE19" s="87">
        <v>595.22900000000004</v>
      </c>
      <c r="BF19" s="87">
        <v>595.22900000000004</v>
      </c>
      <c r="BG19" s="87">
        <v>595.22900000000004</v>
      </c>
      <c r="BH19" s="173">
        <v>561.69200000000001</v>
      </c>
      <c r="BI19" s="173">
        <v>553.62900000000002</v>
      </c>
    </row>
    <row r="20" spans="1:62" s="41" customFormat="1" ht="33.6" customHeight="1">
      <c r="A20" s="90" t="s">
        <v>250</v>
      </c>
      <c r="B20" s="90" t="s">
        <v>251</v>
      </c>
      <c r="C20" s="91" t="s">
        <v>252</v>
      </c>
      <c r="D20" s="92">
        <v>12193.603999999999</v>
      </c>
      <c r="E20" s="92">
        <v>12193.803999999998</v>
      </c>
      <c r="F20" s="92">
        <v>12193.603999999999</v>
      </c>
      <c r="G20" s="93">
        <v>13050.103999999999</v>
      </c>
      <c r="H20" s="92">
        <v>13030.503999999999</v>
      </c>
      <c r="I20" s="92">
        <v>12825.503999999999</v>
      </c>
      <c r="J20" s="92">
        <v>12873.503999999999</v>
      </c>
      <c r="K20" s="93">
        <v>12933.503999999999</v>
      </c>
      <c r="L20" s="92">
        <v>12733.35</v>
      </c>
      <c r="M20" s="92">
        <v>12733.39</v>
      </c>
      <c r="N20" s="92">
        <v>12850.39</v>
      </c>
      <c r="O20" s="93">
        <v>12460.650000000001</v>
      </c>
      <c r="P20" s="92">
        <v>12497.3</v>
      </c>
      <c r="Q20" s="92">
        <v>12497.3</v>
      </c>
      <c r="R20" s="92">
        <v>12497.3</v>
      </c>
      <c r="S20" s="93">
        <v>12550.85</v>
      </c>
      <c r="T20" s="92">
        <v>12550.65</v>
      </c>
      <c r="U20" s="92">
        <v>12550.65</v>
      </c>
      <c r="V20" s="92">
        <v>12590.65</v>
      </c>
      <c r="W20" s="93">
        <v>12769.75</v>
      </c>
      <c r="X20" s="92">
        <v>12749</v>
      </c>
      <c r="Y20" s="92">
        <v>12747</v>
      </c>
      <c r="Z20" s="92">
        <v>12747</v>
      </c>
      <c r="AA20" s="93">
        <v>12748.75</v>
      </c>
      <c r="AB20" s="93">
        <v>12893.75</v>
      </c>
      <c r="AC20" s="93">
        <v>12893.75</v>
      </c>
      <c r="AD20" s="93">
        <v>12941</v>
      </c>
      <c r="AE20" s="93">
        <v>16270</v>
      </c>
      <c r="AF20" s="93">
        <v>16276.982</v>
      </c>
      <c r="AG20" s="93">
        <v>16226.972</v>
      </c>
      <c r="AH20" s="93">
        <v>16226.972</v>
      </c>
      <c r="AI20" s="93">
        <v>16225</v>
      </c>
      <c r="AJ20" s="93">
        <v>16235</v>
      </c>
      <c r="AK20" s="93">
        <v>17193</v>
      </c>
      <c r="AL20" s="93">
        <f t="shared" ref="AL20:AU20" si="2">AL21+AL22+AL24+AL25+AL26+AL27+AL28+AL29</f>
        <v>17779.799999999996</v>
      </c>
      <c r="AM20" s="93">
        <f t="shared" si="2"/>
        <v>17779.799999999996</v>
      </c>
      <c r="AN20" s="93">
        <f t="shared" si="2"/>
        <v>17779.999999999996</v>
      </c>
      <c r="AO20" s="93">
        <f t="shared" si="2"/>
        <v>17877.099999999999</v>
      </c>
      <c r="AP20" s="93">
        <f t="shared" si="2"/>
        <v>17952.16</v>
      </c>
      <c r="AQ20" s="93">
        <f t="shared" si="2"/>
        <v>17955.356</v>
      </c>
      <c r="AR20" s="93">
        <f t="shared" si="2"/>
        <v>17501.356</v>
      </c>
      <c r="AS20" s="93">
        <f t="shared" si="2"/>
        <v>18192.356</v>
      </c>
      <c r="AT20" s="93">
        <f t="shared" si="2"/>
        <v>18251.308000000001</v>
      </c>
      <c r="AU20" s="93">
        <f t="shared" si="2"/>
        <v>17791.248</v>
      </c>
      <c r="AV20" s="93">
        <f t="shared" ref="AV20:BF20" si="3">SUM(AV21:AV29)</f>
        <v>17791.248</v>
      </c>
      <c r="AW20" s="93">
        <f t="shared" si="3"/>
        <v>17875.448</v>
      </c>
      <c r="AX20" s="93">
        <f t="shared" si="3"/>
        <v>17875.448</v>
      </c>
      <c r="AY20" s="93">
        <f t="shared" si="3"/>
        <v>17892.752</v>
      </c>
      <c r="AZ20" s="93">
        <f t="shared" si="3"/>
        <v>17887.351999999999</v>
      </c>
      <c r="BA20" s="93">
        <f t="shared" si="3"/>
        <v>17887.351999999999</v>
      </c>
      <c r="BB20" s="93">
        <f t="shared" si="3"/>
        <v>17906.419254999997</v>
      </c>
      <c r="BC20" s="93">
        <f t="shared" si="3"/>
        <v>17912</v>
      </c>
      <c r="BD20" s="93">
        <f t="shared" si="3"/>
        <v>18139</v>
      </c>
      <c r="BE20" s="93">
        <f t="shared" si="3"/>
        <v>18761.894</v>
      </c>
      <c r="BF20" s="93">
        <f t="shared" si="3"/>
        <v>19322.830999999998</v>
      </c>
      <c r="BG20" s="93">
        <f t="shared" ref="BG20:BI20" si="4">SUM(BG21:BG29)</f>
        <v>18896</v>
      </c>
      <c r="BH20" s="93">
        <f t="shared" si="4"/>
        <v>18897</v>
      </c>
      <c r="BI20" s="93">
        <f t="shared" si="4"/>
        <v>19123</v>
      </c>
      <c r="BJ20"/>
    </row>
    <row r="21" spans="1:62" s="41" customFormat="1" ht="33.6" customHeight="1">
      <c r="A21" s="94" t="s">
        <v>253</v>
      </c>
      <c r="B21" s="94" t="s">
        <v>221</v>
      </c>
      <c r="C21" s="95" t="s">
        <v>252</v>
      </c>
      <c r="D21" s="87">
        <v>6338.8</v>
      </c>
      <c r="E21" s="87">
        <v>6338.8</v>
      </c>
      <c r="F21" s="87">
        <v>6338.8</v>
      </c>
      <c r="G21" s="88">
        <v>7196.8</v>
      </c>
      <c r="H21" s="87">
        <v>7196.8</v>
      </c>
      <c r="I21" s="87">
        <v>7196.8</v>
      </c>
      <c r="J21" s="87">
        <v>7196.8</v>
      </c>
      <c r="K21" s="88">
        <v>7196.8</v>
      </c>
      <c r="L21" s="87">
        <v>6996.8</v>
      </c>
      <c r="M21" s="87">
        <v>6996.8</v>
      </c>
      <c r="N21" s="87">
        <v>6996.8</v>
      </c>
      <c r="O21" s="88">
        <v>6797</v>
      </c>
      <c r="P21" s="87">
        <v>6796.8</v>
      </c>
      <c r="Q21" s="87">
        <v>6796.8</v>
      </c>
      <c r="R21" s="87">
        <v>6796.8</v>
      </c>
      <c r="S21" s="88">
        <v>6797</v>
      </c>
      <c r="T21" s="87">
        <v>6796.8</v>
      </c>
      <c r="U21" s="87">
        <v>6796.8</v>
      </c>
      <c r="V21" s="87">
        <v>6796.8</v>
      </c>
      <c r="W21" s="88">
        <v>6797</v>
      </c>
      <c r="X21" s="87">
        <v>6797</v>
      </c>
      <c r="Y21" s="87">
        <v>6797</v>
      </c>
      <c r="Z21" s="87">
        <v>6797</v>
      </c>
      <c r="AA21" s="88">
        <v>6797</v>
      </c>
      <c r="AB21" s="87">
        <v>6797</v>
      </c>
      <c r="AC21" s="87">
        <v>6797</v>
      </c>
      <c r="AD21" s="87">
        <v>6797</v>
      </c>
      <c r="AE21" s="88">
        <v>6797</v>
      </c>
      <c r="AF21" s="87">
        <v>6797</v>
      </c>
      <c r="AG21" s="87">
        <v>6797</v>
      </c>
      <c r="AH21" s="96">
        <v>6797</v>
      </c>
      <c r="AI21" s="88">
        <v>6797</v>
      </c>
      <c r="AJ21" s="97">
        <v>6797</v>
      </c>
      <c r="AK21" s="97">
        <v>6797</v>
      </c>
      <c r="AL21" s="97">
        <v>6426.8</v>
      </c>
      <c r="AM21" s="183">
        <v>6426.8</v>
      </c>
      <c r="AN21" s="87">
        <v>6427</v>
      </c>
      <c r="AO21" s="87">
        <v>6427</v>
      </c>
      <c r="AP21" s="87">
        <f>6427+38</f>
        <v>6465</v>
      </c>
      <c r="AQ21" s="183">
        <f>6465</f>
        <v>6465</v>
      </c>
      <c r="AR21" s="87">
        <v>6465</v>
      </c>
      <c r="AS21" s="87">
        <f>5097+2059</f>
        <v>7156</v>
      </c>
      <c r="AT21" s="87">
        <v>7156.0599999999995</v>
      </c>
      <c r="AU21" s="87">
        <v>7156</v>
      </c>
      <c r="AV21" s="87">
        <v>7156</v>
      </c>
      <c r="AW21" s="87">
        <v>7156</v>
      </c>
      <c r="AX21" s="87">
        <v>7156</v>
      </c>
      <c r="AY21" s="87">
        <v>7156</v>
      </c>
      <c r="AZ21" s="87">
        <v>7156</v>
      </c>
      <c r="BA21" s="87">
        <v>7156</v>
      </c>
      <c r="BB21" s="87">
        <v>7156</v>
      </c>
      <c r="BC21" s="87">
        <v>7156</v>
      </c>
      <c r="BD21" s="87">
        <v>7156</v>
      </c>
      <c r="BE21" s="87">
        <v>7156</v>
      </c>
      <c r="BF21" s="87">
        <v>7156</v>
      </c>
      <c r="BG21" s="87">
        <f>5097+2059</f>
        <v>7156</v>
      </c>
      <c r="BH21" s="239">
        <v>7156</v>
      </c>
      <c r="BI21" s="239">
        <v>7156</v>
      </c>
      <c r="BJ21"/>
    </row>
    <row r="22" spans="1:62" s="41" customFormat="1" ht="33.6" customHeight="1">
      <c r="A22" s="94" t="s">
        <v>254</v>
      </c>
      <c r="B22" s="94" t="s">
        <v>225</v>
      </c>
      <c r="C22" s="95" t="s">
        <v>252</v>
      </c>
      <c r="D22" s="87">
        <v>3264</v>
      </c>
      <c r="E22" s="87">
        <v>3264</v>
      </c>
      <c r="F22" s="87">
        <v>3264</v>
      </c>
      <c r="G22" s="88">
        <v>3264</v>
      </c>
      <c r="H22" s="87">
        <v>3264</v>
      </c>
      <c r="I22" s="87">
        <v>3059</v>
      </c>
      <c r="J22" s="87">
        <v>3059</v>
      </c>
      <c r="K22" s="88">
        <v>3059</v>
      </c>
      <c r="L22" s="87">
        <v>3059</v>
      </c>
      <c r="M22" s="87">
        <v>3059</v>
      </c>
      <c r="N22" s="87">
        <v>3059</v>
      </c>
      <c r="O22" s="88">
        <v>2854</v>
      </c>
      <c r="P22" s="87">
        <v>2854</v>
      </c>
      <c r="Q22" s="87">
        <v>2854</v>
      </c>
      <c r="R22" s="87">
        <v>2854</v>
      </c>
      <c r="S22" s="88">
        <v>2854</v>
      </c>
      <c r="T22" s="87">
        <v>2854</v>
      </c>
      <c r="U22" s="87">
        <v>2854</v>
      </c>
      <c r="V22" s="87">
        <v>2854</v>
      </c>
      <c r="W22" s="88">
        <v>2854</v>
      </c>
      <c r="X22" s="87">
        <v>2854</v>
      </c>
      <c r="Y22" s="87">
        <v>2854</v>
      </c>
      <c r="Z22" s="87">
        <v>2854</v>
      </c>
      <c r="AA22" s="88">
        <v>2854</v>
      </c>
      <c r="AB22" s="87">
        <v>2854</v>
      </c>
      <c r="AC22" s="87">
        <v>2854</v>
      </c>
      <c r="AD22" s="87">
        <v>2854</v>
      </c>
      <c r="AE22" s="88">
        <v>4694</v>
      </c>
      <c r="AF22" s="87">
        <v>4694</v>
      </c>
      <c r="AG22" s="87">
        <v>4694</v>
      </c>
      <c r="AH22" s="96">
        <v>4694</v>
      </c>
      <c r="AI22" s="88">
        <v>4694</v>
      </c>
      <c r="AJ22" s="97">
        <v>4694</v>
      </c>
      <c r="AK22" s="97">
        <v>5652</v>
      </c>
      <c r="AL22" s="97">
        <v>6610</v>
      </c>
      <c r="AM22" s="183">
        <v>6610</v>
      </c>
      <c r="AN22" s="87">
        <v>6610</v>
      </c>
      <c r="AO22" s="87">
        <v>6610</v>
      </c>
      <c r="AP22" s="87">
        <v>6610</v>
      </c>
      <c r="AQ22" s="183">
        <f>6610</f>
        <v>6610</v>
      </c>
      <c r="AR22" s="87">
        <v>6156</v>
      </c>
      <c r="AS22" s="87">
        <f>908+3408+1840</f>
        <v>6156</v>
      </c>
      <c r="AT22" s="87">
        <v>6156</v>
      </c>
      <c r="AU22" s="87">
        <v>5696</v>
      </c>
      <c r="AV22" s="87">
        <v>5696</v>
      </c>
      <c r="AW22" s="87">
        <v>5696</v>
      </c>
      <c r="AX22" s="87">
        <v>5696</v>
      </c>
      <c r="AY22" s="87">
        <v>5696</v>
      </c>
      <c r="AZ22" s="87">
        <v>5696</v>
      </c>
      <c r="BA22" s="87">
        <v>5696</v>
      </c>
      <c r="BB22" s="87">
        <v>5696</v>
      </c>
      <c r="BC22" s="87">
        <v>5696</v>
      </c>
      <c r="BD22" s="87">
        <f>3408+920+908</f>
        <v>5236</v>
      </c>
      <c r="BE22" s="87">
        <v>5236</v>
      </c>
      <c r="BF22" s="87">
        <v>5696</v>
      </c>
      <c r="BG22" s="87">
        <f>3408+908+920</f>
        <v>5236</v>
      </c>
      <c r="BH22" s="239">
        <v>5236</v>
      </c>
      <c r="BI22" s="239">
        <v>5236</v>
      </c>
      <c r="BJ22"/>
    </row>
    <row r="23" spans="1:62" s="41" customFormat="1" ht="33.6" customHeight="1">
      <c r="A23" s="94" t="s">
        <v>255</v>
      </c>
      <c r="B23" s="94" t="s">
        <v>227</v>
      </c>
      <c r="C23" s="95" t="s">
        <v>252</v>
      </c>
      <c r="D23" s="87"/>
      <c r="E23" s="87"/>
      <c r="F23" s="87"/>
      <c r="G23" s="88"/>
      <c r="H23" s="87"/>
      <c r="I23" s="87"/>
      <c r="J23" s="87"/>
      <c r="K23" s="88"/>
      <c r="L23" s="87"/>
      <c r="M23" s="87"/>
      <c r="N23" s="87"/>
      <c r="O23" s="88"/>
      <c r="P23" s="87"/>
      <c r="Q23" s="87"/>
      <c r="R23" s="87"/>
      <c r="S23" s="88"/>
      <c r="T23" s="87"/>
      <c r="U23" s="87"/>
      <c r="V23" s="87"/>
      <c r="W23" s="88"/>
      <c r="X23" s="87"/>
      <c r="Y23" s="87"/>
      <c r="Z23" s="87"/>
      <c r="AA23" s="88"/>
      <c r="AB23" s="87"/>
      <c r="AC23" s="87"/>
      <c r="AD23" s="87"/>
      <c r="AE23" s="88"/>
      <c r="AF23" s="87"/>
      <c r="AG23" s="87"/>
      <c r="AH23" s="96"/>
      <c r="AI23" s="88"/>
      <c r="AJ23" s="97"/>
      <c r="AK23" s="97"/>
      <c r="AL23" s="97"/>
      <c r="AM23" s="183"/>
      <c r="AN23" s="87"/>
      <c r="AO23" s="87"/>
      <c r="AP23" s="87"/>
      <c r="AQ23" s="183"/>
      <c r="AR23" s="87"/>
      <c r="AS23" s="87"/>
      <c r="AT23" s="87"/>
      <c r="AU23" s="87"/>
      <c r="AV23" s="87"/>
      <c r="AW23" s="87"/>
      <c r="AX23" s="87"/>
      <c r="AY23" s="87"/>
      <c r="AZ23" s="87"/>
      <c r="BA23" s="87"/>
      <c r="BB23" s="87"/>
      <c r="BC23" s="87"/>
      <c r="BD23" s="87">
        <v>683</v>
      </c>
      <c r="BE23" s="87">
        <v>1366</v>
      </c>
      <c r="BF23" s="87">
        <f>683*2</f>
        <v>1366</v>
      </c>
      <c r="BG23" s="87">
        <v>1366</v>
      </c>
      <c r="BH23" s="239">
        <v>1366</v>
      </c>
      <c r="BI23" s="239">
        <v>1366</v>
      </c>
      <c r="BJ23"/>
    </row>
    <row r="24" spans="1:62" s="41" customFormat="1" ht="33.6" customHeight="1">
      <c r="A24" s="94" t="s">
        <v>256</v>
      </c>
      <c r="B24" s="94" t="s">
        <v>257</v>
      </c>
      <c r="C24" s="95" t="s">
        <v>252</v>
      </c>
      <c r="D24" s="87">
        <v>959.69999999999982</v>
      </c>
      <c r="E24" s="87">
        <v>959.89999999999986</v>
      </c>
      <c r="F24" s="87">
        <v>959.69999999999982</v>
      </c>
      <c r="G24" s="88">
        <v>958.19999999999982</v>
      </c>
      <c r="H24" s="87">
        <v>938.59999999999991</v>
      </c>
      <c r="I24" s="87">
        <v>938.59999999999991</v>
      </c>
      <c r="J24" s="87">
        <v>938.59999999999991</v>
      </c>
      <c r="K24" s="88">
        <v>938.59999999999991</v>
      </c>
      <c r="L24" s="87">
        <v>938.59999999999991</v>
      </c>
      <c r="M24" s="87">
        <v>938.64</v>
      </c>
      <c r="N24" s="87">
        <v>924.64</v>
      </c>
      <c r="O24" s="88">
        <v>925.7</v>
      </c>
      <c r="P24" s="87">
        <v>931.35</v>
      </c>
      <c r="Q24" s="87">
        <v>931.35</v>
      </c>
      <c r="R24" s="87">
        <v>931.35</v>
      </c>
      <c r="S24" s="88">
        <v>984.7</v>
      </c>
      <c r="T24" s="87">
        <v>984.7</v>
      </c>
      <c r="U24" s="87">
        <v>984.7</v>
      </c>
      <c r="V24" s="87">
        <v>984.7</v>
      </c>
      <c r="W24" s="88">
        <v>985</v>
      </c>
      <c r="X24" s="87">
        <v>964</v>
      </c>
      <c r="Y24" s="87">
        <v>962</v>
      </c>
      <c r="Z24" s="87">
        <v>962</v>
      </c>
      <c r="AA24" s="88">
        <v>964</v>
      </c>
      <c r="AB24" s="87">
        <v>1109</v>
      </c>
      <c r="AC24" s="87">
        <v>1109</v>
      </c>
      <c r="AD24" s="87">
        <v>1109</v>
      </c>
      <c r="AE24" s="88">
        <v>2590</v>
      </c>
      <c r="AF24" s="87">
        <v>2597</v>
      </c>
      <c r="AG24" s="87">
        <v>2547</v>
      </c>
      <c r="AH24" s="96">
        <v>2547</v>
      </c>
      <c r="AI24" s="88">
        <v>2545</v>
      </c>
      <c r="AJ24" s="97">
        <v>2555</v>
      </c>
      <c r="AK24" s="97">
        <v>2555</v>
      </c>
      <c r="AL24" s="172">
        <v>2554</v>
      </c>
      <c r="AM24" s="183">
        <v>2554</v>
      </c>
      <c r="AN24" s="87">
        <v>2554</v>
      </c>
      <c r="AO24" s="87">
        <v>2554</v>
      </c>
      <c r="AP24" s="87">
        <v>2554</v>
      </c>
      <c r="AQ24" s="183">
        <v>2554</v>
      </c>
      <c r="AR24" s="87">
        <v>2554</v>
      </c>
      <c r="AS24" s="87">
        <f>76+134+2344</f>
        <v>2554</v>
      </c>
      <c r="AT24" s="87">
        <v>2608</v>
      </c>
      <c r="AU24" s="87">
        <v>2608</v>
      </c>
      <c r="AV24" s="87">
        <v>2608</v>
      </c>
      <c r="AW24" s="87">
        <v>2608</v>
      </c>
      <c r="AX24" s="87">
        <v>2608</v>
      </c>
      <c r="AY24" s="87">
        <v>2608</v>
      </c>
      <c r="AZ24" s="87">
        <v>2608</v>
      </c>
      <c r="BA24" s="87">
        <v>2608</v>
      </c>
      <c r="BB24" s="87">
        <v>2578</v>
      </c>
      <c r="BC24" s="87">
        <v>2580</v>
      </c>
      <c r="BD24" s="87">
        <v>2580</v>
      </c>
      <c r="BE24" s="87">
        <v>2477</v>
      </c>
      <c r="BF24" s="87">
        <v>2477</v>
      </c>
      <c r="BG24" s="87">
        <v>2477</v>
      </c>
      <c r="BH24" s="87">
        <v>2477</v>
      </c>
      <c r="BI24" s="87">
        <v>2698</v>
      </c>
      <c r="BJ24"/>
    </row>
    <row r="25" spans="1:62" s="41" customFormat="1" ht="33.6" customHeight="1">
      <c r="A25" s="94" t="s">
        <v>258</v>
      </c>
      <c r="B25" s="94" t="s">
        <v>259</v>
      </c>
      <c r="C25" s="95" t="s">
        <v>252</v>
      </c>
      <c r="D25" s="87">
        <v>30.15</v>
      </c>
      <c r="E25" s="87">
        <v>30.15</v>
      </c>
      <c r="F25" s="87">
        <v>30.15</v>
      </c>
      <c r="G25" s="88">
        <v>30.15</v>
      </c>
      <c r="H25" s="87">
        <v>30.15</v>
      </c>
      <c r="I25" s="87">
        <v>30.15</v>
      </c>
      <c r="J25" s="87">
        <v>78.150000000000006</v>
      </c>
      <c r="K25" s="88">
        <v>138.15</v>
      </c>
      <c r="L25" s="87">
        <v>138</v>
      </c>
      <c r="M25" s="87">
        <v>138</v>
      </c>
      <c r="N25" s="87">
        <v>269</v>
      </c>
      <c r="O25" s="88">
        <v>283</v>
      </c>
      <c r="P25" s="87">
        <v>311</v>
      </c>
      <c r="Q25" s="87">
        <v>311</v>
      </c>
      <c r="R25" s="87">
        <v>311</v>
      </c>
      <c r="S25" s="88">
        <v>311</v>
      </c>
      <c r="T25" s="87">
        <v>311</v>
      </c>
      <c r="U25" s="87">
        <v>311</v>
      </c>
      <c r="V25" s="87">
        <v>351</v>
      </c>
      <c r="W25" s="99">
        <v>529</v>
      </c>
      <c r="X25" s="87">
        <v>529</v>
      </c>
      <c r="Y25" s="87">
        <v>529</v>
      </c>
      <c r="Z25" s="87">
        <v>529</v>
      </c>
      <c r="AA25" s="99">
        <v>529</v>
      </c>
      <c r="AB25" s="87">
        <v>529</v>
      </c>
      <c r="AC25" s="87">
        <v>529</v>
      </c>
      <c r="AD25" s="87">
        <v>542</v>
      </c>
      <c r="AE25" s="99">
        <v>549.9</v>
      </c>
      <c r="AF25" s="87">
        <v>549.98</v>
      </c>
      <c r="AG25" s="87">
        <v>549.98</v>
      </c>
      <c r="AH25" s="100">
        <v>549.98</v>
      </c>
      <c r="AI25" s="99">
        <v>549.9</v>
      </c>
      <c r="AJ25" s="101">
        <v>549.9</v>
      </c>
      <c r="AK25" s="101">
        <v>549.9</v>
      </c>
      <c r="AL25" s="101">
        <v>549.9</v>
      </c>
      <c r="AM25" s="99">
        <v>549.9</v>
      </c>
      <c r="AN25" s="87">
        <v>549.9</v>
      </c>
      <c r="AO25" s="87">
        <v>647</v>
      </c>
      <c r="AP25" s="87">
        <v>683.16</v>
      </c>
      <c r="AQ25" s="99">
        <f>AP25</f>
        <v>683.16</v>
      </c>
      <c r="AR25" s="87">
        <v>683.16</v>
      </c>
      <c r="AS25" s="87">
        <v>683.16</v>
      </c>
      <c r="AT25" s="87">
        <v>688.16</v>
      </c>
      <c r="AU25" s="87">
        <v>688.16</v>
      </c>
      <c r="AV25" s="87">
        <v>688.16</v>
      </c>
      <c r="AW25" s="87">
        <f>AV25+84.2</f>
        <v>772.36</v>
      </c>
      <c r="AX25" s="87">
        <f>AW25</f>
        <v>772.36</v>
      </c>
      <c r="AY25" s="87">
        <f>AX25</f>
        <v>772.36</v>
      </c>
      <c r="AZ25" s="87">
        <f>AY25</f>
        <v>772.36</v>
      </c>
      <c r="BA25" s="87">
        <f>AZ25</f>
        <v>772.36</v>
      </c>
      <c r="BB25" s="87">
        <f>BA25+24.85</f>
        <v>797.21</v>
      </c>
      <c r="BC25" s="87">
        <v>797</v>
      </c>
      <c r="BD25" s="87">
        <f t="shared" ref="BD25:BE28" si="5">BC25</f>
        <v>797</v>
      </c>
      <c r="BE25" s="87">
        <f t="shared" si="5"/>
        <v>797</v>
      </c>
      <c r="BF25" s="87">
        <f t="shared" ref="BF25:BH28" si="6">BE25</f>
        <v>797</v>
      </c>
      <c r="BG25" s="87">
        <f t="shared" si="6"/>
        <v>797</v>
      </c>
      <c r="BH25" s="87">
        <f t="shared" si="6"/>
        <v>797</v>
      </c>
      <c r="BI25" s="87">
        <f>BH25</f>
        <v>797</v>
      </c>
      <c r="BJ25"/>
    </row>
    <row r="26" spans="1:62" ht="33.6" customHeight="1">
      <c r="A26" s="94" t="s">
        <v>260</v>
      </c>
      <c r="B26" s="94" t="s">
        <v>261</v>
      </c>
      <c r="C26" s="95" t="s">
        <v>252</v>
      </c>
      <c r="D26" s="87">
        <v>93.454000000000022</v>
      </c>
      <c r="E26" s="87">
        <v>93.454000000000022</v>
      </c>
      <c r="F26" s="87">
        <v>93.454000000000022</v>
      </c>
      <c r="G26" s="88">
        <v>93.454000000000022</v>
      </c>
      <c r="H26" s="87">
        <v>93.454000000000022</v>
      </c>
      <c r="I26" s="87">
        <v>93.454000000000022</v>
      </c>
      <c r="J26" s="87">
        <v>93.454000000000022</v>
      </c>
      <c r="K26" s="88">
        <v>93.454000000000022</v>
      </c>
      <c r="L26" s="87">
        <v>93.450000000000031</v>
      </c>
      <c r="M26" s="87">
        <v>93.450000000000031</v>
      </c>
      <c r="N26" s="87">
        <v>93.450000000000031</v>
      </c>
      <c r="O26" s="88">
        <v>93.450000000000031</v>
      </c>
      <c r="P26" s="87">
        <v>96.650000000000034</v>
      </c>
      <c r="Q26" s="87">
        <v>96.650000000000034</v>
      </c>
      <c r="R26" s="87">
        <v>96.650000000000034</v>
      </c>
      <c r="S26" s="88">
        <v>96.650000000000034</v>
      </c>
      <c r="T26" s="87">
        <v>96.650000000000034</v>
      </c>
      <c r="U26" s="87">
        <v>96.650000000000034</v>
      </c>
      <c r="V26" s="87">
        <v>96.650000000000034</v>
      </c>
      <c r="W26" s="88">
        <v>96.650000000000034</v>
      </c>
      <c r="X26" s="87">
        <v>96.650000000000034</v>
      </c>
      <c r="Y26" s="87">
        <v>96.650000000000034</v>
      </c>
      <c r="Z26" s="87">
        <v>96.650000000000034</v>
      </c>
      <c r="AA26" s="88">
        <v>96.650000000000034</v>
      </c>
      <c r="AB26" s="87">
        <v>96.650000000000034</v>
      </c>
      <c r="AC26" s="87">
        <v>96.650000000000034</v>
      </c>
      <c r="AD26" s="87">
        <v>95.8</v>
      </c>
      <c r="AE26" s="88">
        <v>95.8</v>
      </c>
      <c r="AF26" s="87">
        <v>95.767000000000039</v>
      </c>
      <c r="AG26" s="87">
        <v>95.757000000000033</v>
      </c>
      <c r="AH26" s="100">
        <v>95.757000000000033</v>
      </c>
      <c r="AI26" s="88">
        <v>95.8</v>
      </c>
      <c r="AJ26" s="87">
        <v>95.8</v>
      </c>
      <c r="AK26" s="87">
        <v>95.8</v>
      </c>
      <c r="AL26" s="87">
        <v>95.8</v>
      </c>
      <c r="AM26" s="88">
        <v>95.8</v>
      </c>
      <c r="AN26" s="87">
        <v>95.8</v>
      </c>
      <c r="AO26" s="87">
        <v>95.8</v>
      </c>
      <c r="AP26" s="87">
        <v>95.8</v>
      </c>
      <c r="AQ26" s="99">
        <f t="shared" ref="AQ26:AQ28" si="7">AP26</f>
        <v>95.8</v>
      </c>
      <c r="AR26" s="87">
        <v>95.8</v>
      </c>
      <c r="AS26" s="87">
        <v>95.8</v>
      </c>
      <c r="AT26" s="87">
        <v>95.757000000000019</v>
      </c>
      <c r="AU26" s="87">
        <v>95.757000000000019</v>
      </c>
      <c r="AV26" s="87">
        <v>95.757000000000019</v>
      </c>
      <c r="AW26" s="87">
        <v>95.757000000000019</v>
      </c>
      <c r="AX26" s="87">
        <f t="shared" ref="AX26:AX29" si="8">AW26</f>
        <v>95.757000000000019</v>
      </c>
      <c r="AY26" s="87">
        <f>AX26</f>
        <v>95.757000000000019</v>
      </c>
      <c r="AZ26" s="87">
        <f t="shared" ref="AZ26:BA29" si="9">AY26</f>
        <v>95.757000000000019</v>
      </c>
      <c r="BA26" s="87">
        <f t="shared" si="9"/>
        <v>95.757000000000019</v>
      </c>
      <c r="BB26" s="87">
        <f>BA26</f>
        <v>95.757000000000019</v>
      </c>
      <c r="BC26" s="87">
        <v>96</v>
      </c>
      <c r="BD26" s="87">
        <f t="shared" si="5"/>
        <v>96</v>
      </c>
      <c r="BE26" s="87">
        <f t="shared" si="5"/>
        <v>96</v>
      </c>
      <c r="BF26" s="87">
        <f t="shared" si="6"/>
        <v>96</v>
      </c>
      <c r="BG26" s="87">
        <f t="shared" si="6"/>
        <v>96</v>
      </c>
      <c r="BH26" s="87">
        <f t="shared" si="6"/>
        <v>96</v>
      </c>
      <c r="BI26" s="87">
        <f t="shared" ref="BI26:BI28" si="10">BH26</f>
        <v>96</v>
      </c>
    </row>
    <row r="27" spans="1:62" ht="33.6" customHeight="1">
      <c r="A27" s="94" t="s">
        <v>262</v>
      </c>
      <c r="B27" s="94" t="s">
        <v>263</v>
      </c>
      <c r="C27" s="95" t="s">
        <v>252</v>
      </c>
      <c r="D27" s="87">
        <v>291.5</v>
      </c>
      <c r="E27" s="87">
        <v>291.5</v>
      </c>
      <c r="F27" s="87">
        <v>291.5</v>
      </c>
      <c r="G27" s="88">
        <v>291.5</v>
      </c>
      <c r="H27" s="87">
        <v>291.5</v>
      </c>
      <c r="I27" s="87">
        <v>291.5</v>
      </c>
      <c r="J27" s="87">
        <v>291.5</v>
      </c>
      <c r="K27" s="88">
        <v>291.5</v>
      </c>
      <c r="L27" s="87">
        <v>291.5</v>
      </c>
      <c r="M27" s="87">
        <v>291.5</v>
      </c>
      <c r="N27" s="87">
        <v>291.5</v>
      </c>
      <c r="O27" s="88">
        <v>291.5</v>
      </c>
      <c r="P27" s="87">
        <v>291.5</v>
      </c>
      <c r="Q27" s="87">
        <v>291.5</v>
      </c>
      <c r="R27" s="87">
        <v>291.5</v>
      </c>
      <c r="S27" s="88">
        <v>291.5</v>
      </c>
      <c r="T27" s="87">
        <v>291.5</v>
      </c>
      <c r="U27" s="87">
        <v>291.5</v>
      </c>
      <c r="V27" s="87">
        <v>291.5</v>
      </c>
      <c r="W27" s="88">
        <v>291.5</v>
      </c>
      <c r="X27" s="87">
        <v>291.5</v>
      </c>
      <c r="Y27" s="87">
        <v>291.5</v>
      </c>
      <c r="Z27" s="87">
        <v>291.5</v>
      </c>
      <c r="AA27" s="88">
        <v>291.5</v>
      </c>
      <c r="AB27" s="87">
        <v>291.5</v>
      </c>
      <c r="AC27" s="87">
        <v>291.5</v>
      </c>
      <c r="AD27" s="87">
        <v>286.60000000000002</v>
      </c>
      <c r="AE27" s="88">
        <v>286.7</v>
      </c>
      <c r="AF27" s="87">
        <v>286.63499999999999</v>
      </c>
      <c r="AG27" s="87">
        <v>286.63499999999999</v>
      </c>
      <c r="AH27" s="100">
        <v>286.63499999999999</v>
      </c>
      <c r="AI27" s="88">
        <v>286.7</v>
      </c>
      <c r="AJ27" s="87">
        <v>286.7</v>
      </c>
      <c r="AK27" s="87">
        <v>286.7</v>
      </c>
      <c r="AL27" s="87">
        <v>286.7</v>
      </c>
      <c r="AM27" s="88">
        <v>286.7</v>
      </c>
      <c r="AN27" s="87">
        <v>286.7</v>
      </c>
      <c r="AO27" s="87">
        <v>286.7</v>
      </c>
      <c r="AP27" s="87">
        <v>286.7</v>
      </c>
      <c r="AQ27" s="99">
        <f t="shared" si="7"/>
        <v>286.7</v>
      </c>
      <c r="AR27" s="87">
        <v>286.7</v>
      </c>
      <c r="AS27" s="87">
        <v>286.7</v>
      </c>
      <c r="AT27" s="87">
        <v>286.63499999999999</v>
      </c>
      <c r="AU27" s="87">
        <v>286.63499999999999</v>
      </c>
      <c r="AV27" s="87">
        <v>286.63499999999999</v>
      </c>
      <c r="AW27" s="87">
        <v>286.63499999999999</v>
      </c>
      <c r="AX27" s="87">
        <f t="shared" si="8"/>
        <v>286.63499999999999</v>
      </c>
      <c r="AY27" s="87">
        <f>AX27</f>
        <v>286.63499999999999</v>
      </c>
      <c r="AZ27" s="87">
        <v>286.63499999999999</v>
      </c>
      <c r="BA27" s="87">
        <v>286.63499999999999</v>
      </c>
      <c r="BB27" s="87">
        <f>BA27</f>
        <v>286.63499999999999</v>
      </c>
      <c r="BC27" s="87">
        <v>287</v>
      </c>
      <c r="BD27" s="87">
        <f t="shared" si="5"/>
        <v>287</v>
      </c>
      <c r="BE27" s="87">
        <f t="shared" si="5"/>
        <v>287</v>
      </c>
      <c r="BF27" s="87">
        <f t="shared" si="6"/>
        <v>287</v>
      </c>
      <c r="BG27" s="87">
        <f t="shared" si="6"/>
        <v>287</v>
      </c>
      <c r="BH27" s="87">
        <f t="shared" si="6"/>
        <v>287</v>
      </c>
      <c r="BI27" s="87">
        <f t="shared" si="10"/>
        <v>287</v>
      </c>
    </row>
    <row r="28" spans="1:62" ht="33.6" customHeight="1">
      <c r="A28" s="94" t="s">
        <v>264</v>
      </c>
      <c r="B28" s="94" t="s">
        <v>265</v>
      </c>
      <c r="C28" s="95" t="s">
        <v>252</v>
      </c>
      <c r="D28" s="87">
        <v>1216</v>
      </c>
      <c r="E28" s="87">
        <v>1216</v>
      </c>
      <c r="F28" s="87">
        <v>1216</v>
      </c>
      <c r="G28" s="88">
        <v>1216</v>
      </c>
      <c r="H28" s="87">
        <v>1216</v>
      </c>
      <c r="I28" s="87">
        <v>1216</v>
      </c>
      <c r="J28" s="87">
        <v>1216</v>
      </c>
      <c r="K28" s="88">
        <v>1216</v>
      </c>
      <c r="L28" s="87">
        <v>1216</v>
      </c>
      <c r="M28" s="87">
        <v>1216</v>
      </c>
      <c r="N28" s="87">
        <v>1216</v>
      </c>
      <c r="O28" s="88">
        <v>1216</v>
      </c>
      <c r="P28" s="87">
        <v>1216</v>
      </c>
      <c r="Q28" s="87">
        <v>1216</v>
      </c>
      <c r="R28" s="87">
        <v>1216</v>
      </c>
      <c r="S28" s="88">
        <v>1216</v>
      </c>
      <c r="T28" s="87">
        <v>1216</v>
      </c>
      <c r="U28" s="87">
        <v>1216</v>
      </c>
      <c r="V28" s="87">
        <v>1216</v>
      </c>
      <c r="W28" s="88">
        <v>1216</v>
      </c>
      <c r="X28" s="87">
        <v>1216</v>
      </c>
      <c r="Y28" s="87">
        <v>1216</v>
      </c>
      <c r="Z28" s="87">
        <v>1216</v>
      </c>
      <c r="AA28" s="88">
        <v>1216</v>
      </c>
      <c r="AB28" s="87">
        <v>1216</v>
      </c>
      <c r="AC28" s="87">
        <v>1216</v>
      </c>
      <c r="AD28" s="87">
        <v>1256</v>
      </c>
      <c r="AE28" s="88">
        <v>1256</v>
      </c>
      <c r="AF28" s="87">
        <v>1256</v>
      </c>
      <c r="AG28" s="87">
        <v>1256</v>
      </c>
      <c r="AH28" s="96">
        <v>1256</v>
      </c>
      <c r="AI28" s="88">
        <v>1256</v>
      </c>
      <c r="AJ28" s="87">
        <v>1256</v>
      </c>
      <c r="AK28" s="87">
        <v>1256</v>
      </c>
      <c r="AL28" s="87">
        <v>1256</v>
      </c>
      <c r="AM28" s="88">
        <v>1256</v>
      </c>
      <c r="AN28" s="87">
        <v>1256</v>
      </c>
      <c r="AO28" s="87">
        <v>1256</v>
      </c>
      <c r="AP28" s="87">
        <v>1256</v>
      </c>
      <c r="AQ28" s="99">
        <f t="shared" si="7"/>
        <v>1256</v>
      </c>
      <c r="AR28" s="87">
        <v>1256</v>
      </c>
      <c r="AS28" s="87">
        <v>1256</v>
      </c>
      <c r="AT28" s="87">
        <v>1256</v>
      </c>
      <c r="AU28" s="87">
        <v>1256</v>
      </c>
      <c r="AV28" s="87">
        <v>1256</v>
      </c>
      <c r="AW28" s="87">
        <v>1256</v>
      </c>
      <c r="AX28" s="87">
        <f t="shared" si="8"/>
        <v>1256</v>
      </c>
      <c r="AY28" s="87">
        <f>AX28</f>
        <v>1256</v>
      </c>
      <c r="AZ28" s="87">
        <v>1250.5999999999999</v>
      </c>
      <c r="BA28" s="87">
        <v>1250.5999999999999</v>
      </c>
      <c r="BB28" s="87">
        <f>BA28</f>
        <v>1250.5999999999999</v>
      </c>
      <c r="BC28" s="87">
        <v>1251</v>
      </c>
      <c r="BD28" s="87">
        <f t="shared" si="5"/>
        <v>1251</v>
      </c>
      <c r="BE28" s="87">
        <f t="shared" si="5"/>
        <v>1251</v>
      </c>
      <c r="BF28" s="87">
        <f t="shared" si="6"/>
        <v>1251</v>
      </c>
      <c r="BG28" s="87">
        <f t="shared" si="6"/>
        <v>1251</v>
      </c>
      <c r="BH28" s="87">
        <f t="shared" si="6"/>
        <v>1251</v>
      </c>
      <c r="BI28" s="87">
        <f t="shared" si="10"/>
        <v>1251</v>
      </c>
    </row>
    <row r="29" spans="1:62" s="41" customFormat="1" ht="33.6" customHeight="1">
      <c r="A29" s="94" t="s">
        <v>266</v>
      </c>
      <c r="B29" s="94" t="s">
        <v>267</v>
      </c>
      <c r="C29" s="95" t="s">
        <v>252</v>
      </c>
      <c r="D29" s="87">
        <v>0</v>
      </c>
      <c r="E29" s="87">
        <v>0</v>
      </c>
      <c r="F29" s="87">
        <v>0</v>
      </c>
      <c r="G29" s="88">
        <v>0</v>
      </c>
      <c r="H29" s="87">
        <v>0</v>
      </c>
      <c r="I29" s="87">
        <v>0</v>
      </c>
      <c r="J29" s="87">
        <v>0</v>
      </c>
      <c r="K29" s="88">
        <v>0</v>
      </c>
      <c r="L29" s="87">
        <v>0</v>
      </c>
      <c r="M29" s="87">
        <v>0</v>
      </c>
      <c r="N29" s="87">
        <v>0</v>
      </c>
      <c r="O29" s="88">
        <v>0</v>
      </c>
      <c r="P29" s="87">
        <v>0</v>
      </c>
      <c r="Q29" s="87">
        <v>0</v>
      </c>
      <c r="R29" s="87">
        <v>0</v>
      </c>
      <c r="S29" s="88">
        <v>0</v>
      </c>
      <c r="T29" s="87">
        <v>0</v>
      </c>
      <c r="U29" s="87">
        <v>0</v>
      </c>
      <c r="V29" s="87">
        <v>0</v>
      </c>
      <c r="W29" s="88">
        <v>0.6</v>
      </c>
      <c r="X29" s="87">
        <v>0.6</v>
      </c>
      <c r="Y29" s="87">
        <v>0.6</v>
      </c>
      <c r="Z29" s="87">
        <v>0.6</v>
      </c>
      <c r="AA29" s="88">
        <v>0.6</v>
      </c>
      <c r="AB29" s="87">
        <v>0.6</v>
      </c>
      <c r="AC29" s="87">
        <v>0.6</v>
      </c>
      <c r="AD29" s="87">
        <v>0.6</v>
      </c>
      <c r="AE29" s="88">
        <v>0.6</v>
      </c>
      <c r="AF29" s="87">
        <v>0.6</v>
      </c>
      <c r="AG29" s="87">
        <v>0.6</v>
      </c>
      <c r="AH29" s="100">
        <v>0.6</v>
      </c>
      <c r="AI29" s="88">
        <v>0.6</v>
      </c>
      <c r="AJ29" s="87">
        <v>0.6</v>
      </c>
      <c r="AK29" s="87">
        <v>0.6</v>
      </c>
      <c r="AL29" s="87">
        <v>0.6</v>
      </c>
      <c r="AM29" s="88">
        <v>0.6</v>
      </c>
      <c r="AN29" s="87">
        <v>0.6</v>
      </c>
      <c r="AO29" s="87">
        <v>0.6</v>
      </c>
      <c r="AP29" s="87">
        <v>1.5</v>
      </c>
      <c r="AQ29" s="88">
        <v>4.6959999999999997</v>
      </c>
      <c r="AR29" s="87">
        <v>4.6959999999999997</v>
      </c>
      <c r="AS29" s="87">
        <v>4.6959999999999997</v>
      </c>
      <c r="AT29" s="87">
        <v>4.6959999999999997</v>
      </c>
      <c r="AU29" s="87">
        <v>4.6959999999999997</v>
      </c>
      <c r="AV29" s="87">
        <v>4.6959999999999997</v>
      </c>
      <c r="AW29" s="87">
        <v>4.6959999999999997</v>
      </c>
      <c r="AX29" s="87">
        <f t="shared" si="8"/>
        <v>4.6959999999999997</v>
      </c>
      <c r="AY29" s="87">
        <v>22</v>
      </c>
      <c r="AZ29" s="87">
        <f t="shared" si="9"/>
        <v>22</v>
      </c>
      <c r="BA29" s="87">
        <f t="shared" si="9"/>
        <v>22</v>
      </c>
      <c r="BB29" s="87">
        <v>46.217254999999987</v>
      </c>
      <c r="BC29" s="87">
        <v>49</v>
      </c>
      <c r="BD29" s="87">
        <v>53</v>
      </c>
      <c r="BE29" s="87">
        <v>95.893999999999991</v>
      </c>
      <c r="BF29" s="87">
        <v>196.83100000000002</v>
      </c>
      <c r="BG29" s="87">
        <v>230</v>
      </c>
      <c r="BH29" s="239">
        <v>231</v>
      </c>
      <c r="BI29" s="239">
        <v>236</v>
      </c>
    </row>
    <row r="30" spans="1:62" ht="33.6" customHeight="1">
      <c r="A30" s="90" t="s">
        <v>268</v>
      </c>
      <c r="B30" s="90" t="s">
        <v>269</v>
      </c>
      <c r="C30" s="102"/>
      <c r="D30" s="103"/>
      <c r="E30" s="103"/>
      <c r="F30" s="103"/>
      <c r="G30" s="104"/>
      <c r="H30" s="103"/>
      <c r="I30" s="103"/>
      <c r="J30" s="103"/>
      <c r="K30" s="104"/>
      <c r="L30" s="103"/>
      <c r="M30" s="103"/>
      <c r="N30" s="103"/>
      <c r="O30" s="104"/>
      <c r="P30" s="103"/>
      <c r="Q30" s="103"/>
      <c r="R30" s="103"/>
      <c r="S30" s="104"/>
      <c r="T30" s="103"/>
      <c r="U30" s="103"/>
      <c r="V30" s="103"/>
      <c r="W30" s="104"/>
      <c r="X30" s="103"/>
      <c r="Y30" s="103"/>
      <c r="Z30" s="103"/>
      <c r="AA30" s="104"/>
      <c r="AB30" s="103"/>
      <c r="AC30" s="103"/>
      <c r="AD30" s="103"/>
      <c r="AE30" s="104"/>
      <c r="AF30" s="103"/>
      <c r="AG30" s="103"/>
      <c r="AH30" s="105"/>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row>
    <row r="31" spans="1:62" ht="33.6" customHeight="1">
      <c r="A31" s="218" t="s">
        <v>270</v>
      </c>
      <c r="B31" s="218" t="s">
        <v>271</v>
      </c>
      <c r="C31" s="219"/>
      <c r="D31" s="220"/>
      <c r="E31" s="220"/>
      <c r="F31" s="220"/>
      <c r="G31" s="221"/>
      <c r="H31" s="220"/>
      <c r="I31" s="220"/>
      <c r="J31" s="220"/>
      <c r="K31" s="221"/>
      <c r="L31" s="220"/>
      <c r="M31" s="220"/>
      <c r="N31" s="220"/>
      <c r="O31" s="221"/>
      <c r="P31" s="220"/>
      <c r="Q31" s="220"/>
      <c r="R31" s="220"/>
      <c r="S31" s="221"/>
      <c r="T31" s="220"/>
      <c r="U31" s="220"/>
      <c r="V31" s="220"/>
      <c r="W31" s="221"/>
      <c r="X31" s="220"/>
      <c r="Y31" s="220"/>
      <c r="Z31" s="220"/>
      <c r="AA31" s="221"/>
      <c r="AB31" s="220"/>
      <c r="AC31" s="220"/>
      <c r="AD31" s="220"/>
      <c r="AE31" s="221"/>
      <c r="AF31" s="220"/>
      <c r="AG31" s="220"/>
      <c r="AH31" s="222"/>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38"/>
      <c r="BI31" s="238"/>
    </row>
    <row r="32" spans="1:62" ht="33.6" customHeight="1">
      <c r="A32" s="94" t="s">
        <v>272</v>
      </c>
      <c r="B32" s="94" t="s">
        <v>273</v>
      </c>
      <c r="C32" s="95" t="s">
        <v>65</v>
      </c>
      <c r="D32" s="87">
        <v>13307</v>
      </c>
      <c r="E32" s="87">
        <v>13307</v>
      </c>
      <c r="F32" s="87">
        <v>13307</v>
      </c>
      <c r="G32" s="88">
        <v>13307</v>
      </c>
      <c r="H32" s="87">
        <v>13463</v>
      </c>
      <c r="I32" s="87">
        <v>13463</v>
      </c>
      <c r="J32" s="87">
        <v>13463</v>
      </c>
      <c r="K32" s="88">
        <v>13463</v>
      </c>
      <c r="L32" s="87">
        <v>13807</v>
      </c>
      <c r="M32" s="87">
        <v>13807</v>
      </c>
      <c r="N32" s="87">
        <v>13807</v>
      </c>
      <c r="O32" s="88">
        <v>13807</v>
      </c>
      <c r="P32" s="87">
        <v>14095</v>
      </c>
      <c r="Q32" s="87">
        <v>14095</v>
      </c>
      <c r="R32" s="87">
        <v>14095</v>
      </c>
      <c r="S32" s="88">
        <v>14095</v>
      </c>
      <c r="T32" s="87">
        <v>14618</v>
      </c>
      <c r="U32" s="87">
        <v>14618</v>
      </c>
      <c r="V32" s="87">
        <v>14618</v>
      </c>
      <c r="W32" s="88">
        <v>14618</v>
      </c>
      <c r="X32" s="87">
        <v>15069</v>
      </c>
      <c r="Y32" s="87">
        <v>15069</v>
      </c>
      <c r="Z32" s="87">
        <v>15069</v>
      </c>
      <c r="AA32" s="88">
        <v>15069</v>
      </c>
      <c r="AB32" s="87">
        <v>15647</v>
      </c>
      <c r="AC32" s="87">
        <v>15647</v>
      </c>
      <c r="AD32" s="87">
        <v>15647</v>
      </c>
      <c r="AE32" s="88">
        <v>15647</v>
      </c>
      <c r="AF32" s="87">
        <v>16380</v>
      </c>
      <c r="AG32" s="87">
        <v>16380</v>
      </c>
      <c r="AH32" s="96">
        <v>16380</v>
      </c>
      <c r="AI32" s="88">
        <v>16380</v>
      </c>
      <c r="AJ32" s="87">
        <v>16884</v>
      </c>
      <c r="AK32" s="87">
        <v>16884</v>
      </c>
      <c r="AL32" s="87">
        <v>16884</v>
      </c>
      <c r="AM32" s="88">
        <v>16884</v>
      </c>
      <c r="AN32" s="87">
        <v>17567</v>
      </c>
      <c r="AO32" s="87">
        <v>17567</v>
      </c>
      <c r="AP32" s="87">
        <v>17567</v>
      </c>
      <c r="AQ32" s="202">
        <v>17567</v>
      </c>
      <c r="AR32" s="87">
        <v>18928.851035472901</v>
      </c>
      <c r="AS32" s="87">
        <v>18928.851035472901</v>
      </c>
      <c r="AT32" s="87">
        <v>18928.851035472901</v>
      </c>
      <c r="AU32" s="87">
        <v>18928.851035472901</v>
      </c>
      <c r="AV32" s="87">
        <v>19620</v>
      </c>
      <c r="AW32" s="87">
        <v>19620</v>
      </c>
      <c r="AX32" s="87">
        <v>19620</v>
      </c>
      <c r="AY32" s="87">
        <v>19620</v>
      </c>
      <c r="AZ32" s="87">
        <v>19806</v>
      </c>
      <c r="BA32" s="87">
        <v>19806</v>
      </c>
      <c r="BB32" s="87">
        <v>19806</v>
      </c>
      <c r="BC32" s="87">
        <v>19806</v>
      </c>
      <c r="BD32" s="87">
        <v>21570</v>
      </c>
      <c r="BE32" s="87">
        <v>21570</v>
      </c>
      <c r="BF32" s="87">
        <v>21570</v>
      </c>
      <c r="BG32" s="87">
        <v>21570</v>
      </c>
      <c r="BH32" s="239">
        <v>24058</v>
      </c>
      <c r="BI32" s="239">
        <v>24058</v>
      </c>
    </row>
    <row r="33" spans="1:64" ht="33.6" customHeight="1">
      <c r="A33" s="94" t="s">
        <v>274</v>
      </c>
      <c r="B33" s="94" t="s">
        <v>274</v>
      </c>
      <c r="C33" s="95" t="s">
        <v>275</v>
      </c>
      <c r="D33" s="106">
        <v>9.597E-2</v>
      </c>
      <c r="E33" s="106">
        <v>9.597E-2</v>
      </c>
      <c r="F33" s="106">
        <v>9.597E-2</v>
      </c>
      <c r="G33" s="68">
        <v>9.597E-2</v>
      </c>
      <c r="H33" s="107">
        <v>9.6240000000000006E-2</v>
      </c>
      <c r="I33" s="107">
        <v>9.6240000000000006E-2</v>
      </c>
      <c r="J33" s="107">
        <v>9.6240000000000006E-2</v>
      </c>
      <c r="K33" s="108">
        <v>9.6240000000000006E-2</v>
      </c>
      <c r="L33" s="107">
        <v>8.949E-2</v>
      </c>
      <c r="M33" s="107">
        <v>8.949E-2</v>
      </c>
      <c r="N33" s="107">
        <v>8.949E-2</v>
      </c>
      <c r="O33" s="108">
        <v>8.949E-2</v>
      </c>
      <c r="P33" s="107">
        <v>7.2830000000000006E-2</v>
      </c>
      <c r="Q33" s="107">
        <v>7.2830000000000006E-2</v>
      </c>
      <c r="R33" s="107">
        <v>7.2830000000000006E-2</v>
      </c>
      <c r="S33" s="108">
        <v>7.2830000000000006E-2</v>
      </c>
      <c r="T33" s="107">
        <v>7.1970000000000006E-2</v>
      </c>
      <c r="U33" s="107">
        <v>7.1970000000000006E-2</v>
      </c>
      <c r="V33" s="107">
        <v>7.1970000000000006E-2</v>
      </c>
      <c r="W33" s="108">
        <v>7.1970000000000006E-2</v>
      </c>
      <c r="X33" s="107">
        <v>5.6750000000000002E-2</v>
      </c>
      <c r="Y33" s="107">
        <v>5.6750000000000002E-2</v>
      </c>
      <c r="Z33" s="107">
        <v>5.6750000000000002E-2</v>
      </c>
      <c r="AA33" s="108">
        <v>5.6750000000000002E-2</v>
      </c>
      <c r="AB33" s="107">
        <v>5.6329999999999998E-2</v>
      </c>
      <c r="AC33" s="107">
        <v>5.6329999999999998E-2</v>
      </c>
      <c r="AD33" s="107">
        <v>5.6329999999999998E-2</v>
      </c>
      <c r="AE33" s="108">
        <v>5.6329999999999998E-2</v>
      </c>
      <c r="AF33" s="107">
        <v>6.0150000000000002E-2</v>
      </c>
      <c r="AG33" s="107">
        <v>6.0150000000000002E-2</v>
      </c>
      <c r="AH33" s="109">
        <v>6.0150000000000002E-2</v>
      </c>
      <c r="AI33" s="108">
        <v>6.0150000000000002E-2</v>
      </c>
      <c r="AJ33" s="107">
        <v>6.0150000000000002E-2</v>
      </c>
      <c r="AK33" s="107">
        <v>6.0150000000000002E-2</v>
      </c>
      <c r="AL33" s="107">
        <v>6.0150000000000002E-2</v>
      </c>
      <c r="AM33" s="108">
        <v>6.0150000000000002E-2</v>
      </c>
      <c r="AN33" s="194">
        <v>5.5070000000000001E-2</v>
      </c>
      <c r="AO33" s="194">
        <v>5.5070000000000001E-2</v>
      </c>
      <c r="AP33" s="194">
        <v>5.5070000000000001E-2</v>
      </c>
      <c r="AQ33" s="201">
        <v>5.5070000000000001E-2</v>
      </c>
      <c r="AR33" s="194">
        <v>5.321E-2</v>
      </c>
      <c r="AS33" s="194">
        <v>5.321E-2</v>
      </c>
      <c r="AT33" s="194">
        <v>5.321E-2</v>
      </c>
      <c r="AU33" s="194">
        <v>5.321E-2</v>
      </c>
      <c r="AV33" s="194">
        <v>5.7759999999999999E-2</v>
      </c>
      <c r="AW33" s="194">
        <v>5.7759999999999999E-2</v>
      </c>
      <c r="AX33" s="194">
        <v>5.7759999999999999E-2</v>
      </c>
      <c r="AY33" s="194">
        <v>5.7759999999999999E-2</v>
      </c>
      <c r="AZ33" s="194">
        <v>8.4779999999999994E-2</v>
      </c>
      <c r="BA33" s="194">
        <v>8.4779999999999994E-2</v>
      </c>
      <c r="BB33" s="194">
        <v>8.4779999999999994E-2</v>
      </c>
      <c r="BC33" s="194">
        <v>8.4779999999999994E-2</v>
      </c>
      <c r="BD33" s="194">
        <v>0.11748</v>
      </c>
      <c r="BE33" s="194">
        <v>0.11748</v>
      </c>
      <c r="BF33" s="194">
        <v>0.11748</v>
      </c>
      <c r="BG33" s="194">
        <v>0.11748</v>
      </c>
      <c r="BH33" s="240">
        <v>0.12962000000000001</v>
      </c>
      <c r="BI33" s="240">
        <v>0.12962000000000001</v>
      </c>
    </row>
    <row r="34" spans="1:64" ht="33.6" customHeight="1">
      <c r="A34" s="94" t="s">
        <v>276</v>
      </c>
      <c r="B34" s="94" t="s">
        <v>277</v>
      </c>
      <c r="C34" s="95" t="s">
        <v>219</v>
      </c>
      <c r="D34" s="84">
        <v>7.98</v>
      </c>
      <c r="E34" s="74">
        <v>15.37</v>
      </c>
      <c r="F34" s="74">
        <v>22.98</v>
      </c>
      <c r="G34" s="68">
        <v>31.08</v>
      </c>
      <c r="H34" s="74">
        <v>8.15</v>
      </c>
      <c r="I34" s="74">
        <v>15.62</v>
      </c>
      <c r="J34" s="74">
        <v>23.32</v>
      </c>
      <c r="K34" s="68">
        <v>31.32</v>
      </c>
      <c r="L34" s="74">
        <v>7.98</v>
      </c>
      <c r="M34" s="74">
        <v>15.6</v>
      </c>
      <c r="N34" s="74">
        <v>23.51</v>
      </c>
      <c r="O34" s="68">
        <v>31.78</v>
      </c>
      <c r="P34" s="74">
        <v>8.2200000000000006</v>
      </c>
      <c r="Q34" s="74">
        <v>15.95</v>
      </c>
      <c r="R34" s="74">
        <v>24.06</v>
      </c>
      <c r="S34" s="68">
        <v>32.54</v>
      </c>
      <c r="T34" s="74">
        <v>8.41</v>
      </c>
      <c r="U34" s="74">
        <v>16.45</v>
      </c>
      <c r="V34" s="74">
        <v>24.8</v>
      </c>
      <c r="W34" s="110">
        <v>33.377945922999999</v>
      </c>
      <c r="X34" s="74">
        <v>8.64</v>
      </c>
      <c r="Y34" s="74">
        <v>16.91</v>
      </c>
      <c r="Z34" s="74">
        <v>25.425335826999998</v>
      </c>
      <c r="AA34" s="110">
        <v>34.32</v>
      </c>
      <c r="AB34" s="74">
        <v>8.9600000000000009</v>
      </c>
      <c r="AC34" s="74">
        <v>17.5</v>
      </c>
      <c r="AD34" s="74">
        <v>26.2</v>
      </c>
      <c r="AE34" s="110">
        <v>35.340000000000003</v>
      </c>
      <c r="AF34" s="74">
        <v>9.19</v>
      </c>
      <c r="AG34" s="74">
        <v>17.989999999999998</v>
      </c>
      <c r="AH34" s="111">
        <v>27.08</v>
      </c>
      <c r="AI34" s="110">
        <v>36.409999999999997</v>
      </c>
      <c r="AJ34" s="74">
        <v>9.3000000000000007</v>
      </c>
      <c r="AK34" s="74">
        <v>18.13</v>
      </c>
      <c r="AL34" s="74">
        <v>27.12</v>
      </c>
      <c r="AM34" s="68">
        <v>36.380000000000003</v>
      </c>
      <c r="AN34" s="74">
        <v>9.17</v>
      </c>
      <c r="AO34" s="74">
        <v>17.29</v>
      </c>
      <c r="AP34" s="74">
        <v>26.278500000000001</v>
      </c>
      <c r="AQ34" s="68">
        <v>35.67</v>
      </c>
      <c r="AR34" s="74">
        <v>9.52</v>
      </c>
      <c r="AS34" s="74">
        <v>18.64</v>
      </c>
      <c r="AT34" s="74">
        <v>27.94</v>
      </c>
      <c r="AU34" s="74">
        <v>37.74</v>
      </c>
      <c r="AV34" s="74">
        <v>9.7899999999999991</v>
      </c>
      <c r="AW34" s="74">
        <v>18.62</v>
      </c>
      <c r="AX34" s="74">
        <v>27.55</v>
      </c>
      <c r="AY34" s="74">
        <v>37.07</v>
      </c>
      <c r="AZ34" s="74">
        <v>9.4700000000000006</v>
      </c>
      <c r="BA34" s="74">
        <v>17.82</v>
      </c>
      <c r="BB34" s="74">
        <v>26.46</v>
      </c>
      <c r="BC34" s="74">
        <v>35.78</v>
      </c>
      <c r="BD34" s="74">
        <v>9.5500000000000007</v>
      </c>
      <c r="BE34" s="74">
        <v>17.97</v>
      </c>
      <c r="BF34" s="74">
        <v>26.745748048999999</v>
      </c>
      <c r="BG34" s="74">
        <v>36.28</v>
      </c>
      <c r="BH34" s="241">
        <v>9.6187402119999987</v>
      </c>
      <c r="BI34" s="241">
        <v>18</v>
      </c>
    </row>
    <row r="35" spans="1:64" ht="33.6" customHeight="1">
      <c r="A35" s="94" t="s">
        <v>278</v>
      </c>
      <c r="B35" s="94" t="s">
        <v>278</v>
      </c>
      <c r="C35" s="111" t="s">
        <v>279</v>
      </c>
      <c r="D35" s="74"/>
      <c r="E35" s="74">
        <v>251.03201114183099</v>
      </c>
      <c r="F35" s="74"/>
      <c r="G35" s="68">
        <v>586.65042725996727</v>
      </c>
      <c r="H35" s="74"/>
      <c r="I35" s="74">
        <v>198.75247463493452</v>
      </c>
      <c r="J35" s="74"/>
      <c r="K35" s="68">
        <v>530.51413688611819</v>
      </c>
      <c r="L35" s="74">
        <v>136.69999999999999</v>
      </c>
      <c r="M35" s="74">
        <v>279</v>
      </c>
      <c r="N35" s="74">
        <v>401.4</v>
      </c>
      <c r="O35" s="68">
        <v>527.50893680401828</v>
      </c>
      <c r="P35" s="74">
        <v>152.78000040058834</v>
      </c>
      <c r="Q35" s="74">
        <v>245.13994395471369</v>
      </c>
      <c r="R35" s="74">
        <v>364.8663161095231</v>
      </c>
      <c r="S35" s="68">
        <v>474.08409188713802</v>
      </c>
      <c r="T35" s="74">
        <v>108.16596729790501</v>
      </c>
      <c r="U35" s="74">
        <v>200.86043137831606</v>
      </c>
      <c r="V35" s="74">
        <v>357.71831004051683</v>
      </c>
      <c r="W35" s="68">
        <v>442.06080230392269</v>
      </c>
      <c r="X35" s="74">
        <v>56.508499088071694</v>
      </c>
      <c r="Y35" s="74">
        <v>198.52992155978694</v>
      </c>
      <c r="Z35" s="74">
        <v>298.47242740779501</v>
      </c>
      <c r="AA35" s="68">
        <v>401.31370326866062</v>
      </c>
      <c r="AB35" s="74">
        <v>67.36714531597913</v>
      </c>
      <c r="AC35" s="74">
        <v>192.02845184182462</v>
      </c>
      <c r="AD35" s="74">
        <v>320.43161984105654</v>
      </c>
      <c r="AE35" s="68">
        <v>556.75323733872904</v>
      </c>
      <c r="AF35" s="74">
        <v>54.5</v>
      </c>
      <c r="AG35" s="74">
        <v>136.32204873549784</v>
      </c>
      <c r="AH35" s="112">
        <v>242.13000582212399</v>
      </c>
      <c r="AI35" s="68">
        <v>299</v>
      </c>
      <c r="AJ35" s="74">
        <v>64.5</v>
      </c>
      <c r="AK35" s="74">
        <v>124.48945535461937</v>
      </c>
      <c r="AL35" s="74">
        <v>205.56</v>
      </c>
      <c r="AM35" s="68">
        <v>261</v>
      </c>
      <c r="AN35" s="74">
        <v>54.3</v>
      </c>
      <c r="AO35" s="74">
        <v>115</v>
      </c>
      <c r="AP35" s="74">
        <v>200.95</v>
      </c>
      <c r="AQ35" s="68">
        <v>251</v>
      </c>
      <c r="AR35" s="74">
        <v>67.526203312540943</v>
      </c>
      <c r="AS35" s="74">
        <v>132.42885289679884</v>
      </c>
      <c r="AT35" s="74">
        <v>292.62</v>
      </c>
      <c r="AU35" s="74">
        <v>367.54</v>
      </c>
      <c r="AV35" s="74">
        <v>249.88</v>
      </c>
      <c r="AW35" s="74">
        <v>378.46</v>
      </c>
      <c r="AX35" s="74">
        <v>447.05</v>
      </c>
      <c r="AY35" s="74">
        <v>495</v>
      </c>
      <c r="AZ35" s="74">
        <v>97.32843280849093</v>
      </c>
      <c r="BA35" s="74">
        <v>139.75663670677039</v>
      </c>
      <c r="BB35" s="74">
        <v>229.89736310708926</v>
      </c>
      <c r="BC35" s="74">
        <v>312.51281823743665</v>
      </c>
      <c r="BD35" s="74">
        <v>47.897802661729877</v>
      </c>
      <c r="BE35" s="74">
        <v>111.16</v>
      </c>
      <c r="BF35" s="74">
        <v>244.04953238022543</v>
      </c>
      <c r="BG35" s="74">
        <v>303.259262721705</v>
      </c>
      <c r="BH35" s="241">
        <v>33.431879241785175</v>
      </c>
      <c r="BI35" s="241">
        <v>108.05210839860794</v>
      </c>
    </row>
    <row r="36" spans="1:64" ht="33.6" customHeight="1">
      <c r="A36" s="94" t="s">
        <v>280</v>
      </c>
      <c r="B36" s="94" t="s">
        <v>281</v>
      </c>
      <c r="C36" s="95" t="s">
        <v>282</v>
      </c>
      <c r="D36" s="74">
        <v>7.8</v>
      </c>
      <c r="E36" s="74">
        <v>6.12</v>
      </c>
      <c r="F36" s="74">
        <v>6</v>
      </c>
      <c r="G36" s="67">
        <v>6.87</v>
      </c>
      <c r="H36" s="74">
        <v>8.18</v>
      </c>
      <c r="I36" s="74">
        <v>6.23</v>
      </c>
      <c r="J36" s="74">
        <v>5.89</v>
      </c>
      <c r="K36" s="67">
        <v>6.8</v>
      </c>
      <c r="L36" s="74">
        <v>8.3496881813342902</v>
      </c>
      <c r="M36" s="74">
        <v>6.1241258563246896</v>
      </c>
      <c r="N36" s="74">
        <v>5.8071722135817794</v>
      </c>
      <c r="O36" s="67">
        <v>6.5161257345942438</v>
      </c>
      <c r="P36" s="74">
        <v>6.8068835462617754</v>
      </c>
      <c r="Q36" s="74">
        <v>5.7607648783408472</v>
      </c>
      <c r="R36" s="74">
        <v>5.6295971942531287</v>
      </c>
      <c r="S36" s="67">
        <v>6.3235940379822022</v>
      </c>
      <c r="T36" s="74">
        <v>6.5521278418354063</v>
      </c>
      <c r="U36" s="74">
        <v>5.1949930520552217</v>
      </c>
      <c r="V36" s="74">
        <v>5.0687092226357757</v>
      </c>
      <c r="W36" s="67">
        <v>5.91</v>
      </c>
      <c r="X36" s="74">
        <v>6.95</v>
      </c>
      <c r="Y36" s="74">
        <v>5.17</v>
      </c>
      <c r="Z36" s="74">
        <v>4.8823336322649125</v>
      </c>
      <c r="AA36" s="67">
        <v>5.7680155587219852</v>
      </c>
      <c r="AB36" s="74">
        <v>6.3385588850695642</v>
      </c>
      <c r="AC36" s="74">
        <v>4.8008279673074572</v>
      </c>
      <c r="AD36" s="84">
        <v>4.6152760142002265</v>
      </c>
      <c r="AE36" s="67">
        <v>5.37</v>
      </c>
      <c r="AF36" s="74">
        <v>6.7</v>
      </c>
      <c r="AG36" s="74">
        <v>4.5</v>
      </c>
      <c r="AH36" s="112">
        <v>4.4140717706378609</v>
      </c>
      <c r="AI36" s="67">
        <v>5.15</v>
      </c>
      <c r="AJ36" s="74">
        <v>5.33</v>
      </c>
      <c r="AK36" s="74">
        <v>4.308830233550359</v>
      </c>
      <c r="AL36" s="74">
        <v>4.21</v>
      </c>
      <c r="AM36" s="67">
        <v>4.8099999999999996</v>
      </c>
      <c r="AN36" s="95">
        <v>5.77</v>
      </c>
      <c r="AO36" s="95">
        <v>4.87</v>
      </c>
      <c r="AP36" s="74">
        <v>4.3965789854982598</v>
      </c>
      <c r="AQ36" s="231">
        <v>5.1999999999999998E-2</v>
      </c>
      <c r="AR36" s="204">
        <v>6.1863892501083657E-2</v>
      </c>
      <c r="AS36" s="204">
        <v>3.9399999999999998E-2</v>
      </c>
      <c r="AT36" s="204">
        <v>3.8300000000000001E-2</v>
      </c>
      <c r="AU36" s="204">
        <v>4.6899999999999997E-2</v>
      </c>
      <c r="AV36" s="204">
        <v>3.8170000000000003E-2</v>
      </c>
      <c r="AW36" s="232">
        <v>3.1440000000000003E-2</v>
      </c>
      <c r="AX36" s="204">
        <v>3.3799999999999997E-2</v>
      </c>
      <c r="AY36" s="204">
        <v>4.4999999999999998E-2</v>
      </c>
      <c r="AZ36" s="204">
        <v>4.682842906359401E-2</v>
      </c>
      <c r="BA36" s="204">
        <v>3.1099999999999999E-2</v>
      </c>
      <c r="BB36" s="204">
        <v>3.1910000000000001E-2</v>
      </c>
      <c r="BC36" s="204">
        <v>4.2953973911708375E-2</v>
      </c>
      <c r="BD36" s="204">
        <v>5.121646335077671E-2</v>
      </c>
      <c r="BE36" s="204">
        <v>3.5803860786247706E-2</v>
      </c>
      <c r="BF36" s="204">
        <v>3.4941758487452644E-2</v>
      </c>
      <c r="BG36" s="204">
        <v>4.2200000000000001E-2</v>
      </c>
      <c r="BH36" s="242">
        <v>7.1415377307871605E-2</v>
      </c>
      <c r="BI36" s="242">
        <v>3.7896281891869145E-2</v>
      </c>
    </row>
    <row r="37" spans="1:64" ht="33.6" customHeight="1">
      <c r="A37" s="94" t="s">
        <v>283</v>
      </c>
      <c r="B37" s="94" t="s">
        <v>284</v>
      </c>
      <c r="C37" s="95" t="s">
        <v>282</v>
      </c>
      <c r="D37" s="113"/>
      <c r="E37" s="113"/>
      <c r="F37" s="113"/>
      <c r="G37" s="68">
        <v>6.8708158095560465</v>
      </c>
      <c r="H37" s="74">
        <v>6.980851628793924</v>
      </c>
      <c r="I37" s="74">
        <v>6.9193531766549619</v>
      </c>
      <c r="J37" s="74">
        <v>6.7790408551175965</v>
      </c>
      <c r="K37" s="68">
        <v>6.8013338682388973</v>
      </c>
      <c r="L37" s="74">
        <v>6.837911487767645</v>
      </c>
      <c r="M37" s="74">
        <v>6.7494456874969648</v>
      </c>
      <c r="N37" s="74">
        <v>6.7380053924134291</v>
      </c>
      <c r="O37" s="68">
        <v>6.5161228722072906</v>
      </c>
      <c r="P37" s="74">
        <v>6.1213274697088256</v>
      </c>
      <c r="Q37" s="74">
        <v>6.3338205897244526</v>
      </c>
      <c r="R37" s="74">
        <v>6.3751897297905815</v>
      </c>
      <c r="S37" s="68">
        <v>6.3236005069099557</v>
      </c>
      <c r="T37" s="74">
        <v>6.26</v>
      </c>
      <c r="U37" s="74">
        <v>6.0375988073680338</v>
      </c>
      <c r="V37" s="74">
        <v>5.8959411296710433</v>
      </c>
      <c r="W37" s="68">
        <v>5.91</v>
      </c>
      <c r="X37" s="74">
        <v>6.02</v>
      </c>
      <c r="Y37" s="74">
        <v>5.88</v>
      </c>
      <c r="Z37" s="114">
        <v>5.7485316335998089</v>
      </c>
      <c r="AA37" s="68">
        <v>5.7680155587219852</v>
      </c>
      <c r="AB37" s="74">
        <v>5.621233432524412</v>
      </c>
      <c r="AC37" s="74">
        <v>5.5741334333269075</v>
      </c>
      <c r="AD37" s="84">
        <v>5.55</v>
      </c>
      <c r="AE37" s="68">
        <v>5.37</v>
      </c>
      <c r="AF37" s="74">
        <v>5.48</v>
      </c>
      <c r="AG37" s="74">
        <v>5.21</v>
      </c>
      <c r="AH37" s="112">
        <v>5.2</v>
      </c>
      <c r="AI37" s="68">
        <v>5.15</v>
      </c>
      <c r="AJ37" s="74">
        <v>4.8</v>
      </c>
      <c r="AK37" s="74">
        <v>5.0599999999999996</v>
      </c>
      <c r="AL37" s="74">
        <v>5</v>
      </c>
      <c r="AM37" s="68">
        <v>4.8099999999999996</v>
      </c>
      <c r="AN37" s="74">
        <v>4.93</v>
      </c>
      <c r="AO37" s="74">
        <v>5.0999999999999996</v>
      </c>
      <c r="AP37" s="74">
        <v>4.9649714900328599</v>
      </c>
      <c r="AQ37" s="201">
        <v>5.1999999999999998E-2</v>
      </c>
      <c r="AR37" s="204">
        <v>5.3193962246359326E-2</v>
      </c>
      <c r="AS37" s="204">
        <v>4.8800000000000003E-2</v>
      </c>
      <c r="AT37" s="204">
        <v>5.0799999999999998E-2</v>
      </c>
      <c r="AU37" s="204">
        <v>4.6899999999999997E-2</v>
      </c>
      <c r="AV37" s="204">
        <v>4.0829999999999998E-2</v>
      </c>
      <c r="AW37" s="204">
        <v>4.2790000000000002E-2</v>
      </c>
      <c r="AX37" s="204">
        <v>4.3700000000000003E-2</v>
      </c>
      <c r="AY37" s="204">
        <v>4.4999999999999998E-2</v>
      </c>
      <c r="AZ37" s="204">
        <v>4.7271628445934813E-2</v>
      </c>
      <c r="BA37" s="204">
        <v>4.4400000000000002E-2</v>
      </c>
      <c r="BB37" s="204">
        <v>4.3990000000000001E-2</v>
      </c>
      <c r="BC37" s="204">
        <v>4.2953973911708375E-2</v>
      </c>
      <c r="BD37" s="204">
        <v>4.4113797039585997E-2</v>
      </c>
      <c r="BE37" s="204">
        <v>4.5252559061359533E-2</v>
      </c>
      <c r="BF37" s="204">
        <v>4.5082036437618413E-2</v>
      </c>
      <c r="BG37" s="204">
        <v>4.2200000000000001E-2</v>
      </c>
      <c r="BH37" s="242">
        <v>4.7478678548147725E-2</v>
      </c>
      <c r="BI37" s="242">
        <v>4.3171796056513397E-2</v>
      </c>
    </row>
    <row r="38" spans="1:64" ht="33.6" customHeight="1">
      <c r="A38" s="94" t="s">
        <v>285</v>
      </c>
      <c r="B38" s="94" t="s">
        <v>286</v>
      </c>
      <c r="C38" s="95" t="s">
        <v>287</v>
      </c>
      <c r="D38" s="113"/>
      <c r="E38" s="113"/>
      <c r="F38" s="113"/>
      <c r="G38" s="115">
        <v>303</v>
      </c>
      <c r="H38" s="116"/>
      <c r="I38" s="116"/>
      <c r="J38" s="116"/>
      <c r="K38" s="115">
        <v>312</v>
      </c>
      <c r="L38" s="117">
        <v>320</v>
      </c>
      <c r="M38" s="117">
        <v>335</v>
      </c>
      <c r="N38" s="117">
        <v>343</v>
      </c>
      <c r="O38" s="115">
        <v>347</v>
      </c>
      <c r="P38" s="117">
        <v>314</v>
      </c>
      <c r="Q38" s="117">
        <v>332</v>
      </c>
      <c r="R38" s="117">
        <v>321</v>
      </c>
      <c r="S38" s="115">
        <v>307</v>
      </c>
      <c r="T38" s="117">
        <v>286.0409516956218</v>
      </c>
      <c r="U38" s="117">
        <v>292.6632637871711</v>
      </c>
      <c r="V38" s="117">
        <v>293</v>
      </c>
      <c r="W38" s="115">
        <v>291</v>
      </c>
      <c r="X38" s="117">
        <v>267</v>
      </c>
      <c r="Y38" s="117">
        <v>265</v>
      </c>
      <c r="Z38" s="117">
        <v>254</v>
      </c>
      <c r="AA38" s="115">
        <v>248</v>
      </c>
      <c r="AB38" s="117">
        <v>214</v>
      </c>
      <c r="AC38" s="117">
        <v>216</v>
      </c>
      <c r="AD38" s="117">
        <v>214</v>
      </c>
      <c r="AE38" s="115">
        <v>215</v>
      </c>
      <c r="AF38" s="117">
        <v>206</v>
      </c>
      <c r="AG38" s="117">
        <v>215</v>
      </c>
      <c r="AH38" s="111">
        <v>212</v>
      </c>
      <c r="AI38" s="115">
        <v>211</v>
      </c>
      <c r="AJ38" s="117">
        <v>193</v>
      </c>
      <c r="AK38" s="117">
        <v>198</v>
      </c>
      <c r="AL38" s="117">
        <v>198</v>
      </c>
      <c r="AM38" s="115">
        <v>199</v>
      </c>
      <c r="AN38" s="117">
        <v>188</v>
      </c>
      <c r="AO38" s="117">
        <v>192</v>
      </c>
      <c r="AP38" s="117">
        <v>197</v>
      </c>
      <c r="AQ38" s="115">
        <v>206</v>
      </c>
      <c r="AR38" s="117">
        <v>233</v>
      </c>
      <c r="AS38" s="117">
        <v>246</v>
      </c>
      <c r="AT38" s="117">
        <v>252</v>
      </c>
      <c r="AU38" s="117">
        <v>267</v>
      </c>
      <c r="AV38" s="117">
        <v>314</v>
      </c>
      <c r="AW38" s="117">
        <v>330</v>
      </c>
      <c r="AX38" s="117">
        <v>339</v>
      </c>
      <c r="AY38" s="117">
        <v>341</v>
      </c>
      <c r="AZ38" s="117">
        <v>315</v>
      </c>
      <c r="BA38" s="117">
        <v>301</v>
      </c>
      <c r="BB38" s="117">
        <v>295</v>
      </c>
      <c r="BC38" s="117">
        <v>298</v>
      </c>
      <c r="BD38" s="117">
        <v>261</v>
      </c>
      <c r="BE38" s="117">
        <v>269</v>
      </c>
      <c r="BF38" s="117">
        <v>270</v>
      </c>
      <c r="BG38" s="117">
        <v>276</v>
      </c>
      <c r="BH38" s="243">
        <v>276</v>
      </c>
      <c r="BI38" s="243">
        <v>274</v>
      </c>
    </row>
    <row r="39" spans="1:64" s="98" customFormat="1" ht="33.6" customHeight="1">
      <c r="A39" s="118" t="s">
        <v>288</v>
      </c>
      <c r="B39" s="118" t="s">
        <v>289</v>
      </c>
      <c r="C39" s="87" t="s">
        <v>290</v>
      </c>
      <c r="D39" s="87">
        <v>5102.8519999999999</v>
      </c>
      <c r="E39" s="87">
        <v>5110.9170000000004</v>
      </c>
      <c r="F39" s="87">
        <v>5120.0540000000001</v>
      </c>
      <c r="G39" s="88">
        <v>5132.201</v>
      </c>
      <c r="H39" s="87">
        <v>5138.4369999999999</v>
      </c>
      <c r="I39" s="87">
        <v>5146.47</v>
      </c>
      <c r="J39" s="87">
        <v>5157.7839999999997</v>
      </c>
      <c r="K39" s="88">
        <v>5164.7460000000001</v>
      </c>
      <c r="L39" s="87">
        <v>5168.6229999999996</v>
      </c>
      <c r="M39" s="87">
        <v>5176.5940000000001</v>
      </c>
      <c r="N39" s="87">
        <v>5185.509</v>
      </c>
      <c r="O39" s="88">
        <v>5193.7209999999995</v>
      </c>
      <c r="P39" s="87">
        <v>5199.8860000000004</v>
      </c>
      <c r="Q39" s="87">
        <v>5208.3100000000004</v>
      </c>
      <c r="R39" s="87">
        <v>5217.16</v>
      </c>
      <c r="S39" s="88">
        <v>5225.6530000000002</v>
      </c>
      <c r="T39" s="87">
        <v>5234.5169999999998</v>
      </c>
      <c r="U39" s="87">
        <v>5242.2179999999998</v>
      </c>
      <c r="V39" s="87">
        <v>5253.3029999999999</v>
      </c>
      <c r="W39" s="99">
        <v>5263.7309999999998</v>
      </c>
      <c r="X39" s="87">
        <v>5274</v>
      </c>
      <c r="Y39" s="87">
        <v>5286</v>
      </c>
      <c r="Z39" s="87">
        <v>5296.73</v>
      </c>
      <c r="AA39" s="99">
        <v>5307.058</v>
      </c>
      <c r="AB39" s="87">
        <v>5315.9049999999997</v>
      </c>
      <c r="AC39" s="87">
        <v>5328.1989999999996</v>
      </c>
      <c r="AD39" s="87">
        <v>5340.0150000000003</v>
      </c>
      <c r="AE39" s="99">
        <v>5350.6670000000004</v>
      </c>
      <c r="AF39" s="87">
        <v>5362</v>
      </c>
      <c r="AG39" s="87">
        <v>5375.31</v>
      </c>
      <c r="AH39" s="119">
        <v>5388.0839999999998</v>
      </c>
      <c r="AI39" s="99">
        <v>5402.2039999999997</v>
      </c>
      <c r="AJ39" s="87">
        <v>5416.1570000000002</v>
      </c>
      <c r="AK39" s="87">
        <v>5432.5</v>
      </c>
      <c r="AL39" s="87">
        <v>5452.8370000000004</v>
      </c>
      <c r="AM39" s="88">
        <v>5462</v>
      </c>
      <c r="AN39" s="87">
        <v>5479</v>
      </c>
      <c r="AO39" s="87">
        <v>5498</v>
      </c>
      <c r="AP39" s="87">
        <v>5514.3059999999996</v>
      </c>
      <c r="AQ39" s="88">
        <v>5528.9880000000003</v>
      </c>
      <c r="AR39" s="87">
        <v>5544.23</v>
      </c>
      <c r="AS39" s="87">
        <v>5559</v>
      </c>
      <c r="AT39" s="87">
        <v>5575</v>
      </c>
      <c r="AU39" s="87">
        <v>5592</v>
      </c>
      <c r="AV39" s="87">
        <v>5605</v>
      </c>
      <c r="AW39" s="87">
        <v>5622</v>
      </c>
      <c r="AX39" s="87">
        <v>5642</v>
      </c>
      <c r="AY39" s="87">
        <v>5658</v>
      </c>
      <c r="AZ39" s="87">
        <v>5669.7529999999997</v>
      </c>
      <c r="BA39" s="87">
        <f>5691991/1000</f>
        <v>5691.991</v>
      </c>
      <c r="BB39" s="87">
        <v>5708.1580000000004</v>
      </c>
      <c r="BC39" s="87">
        <v>5721.893</v>
      </c>
      <c r="BD39" s="87">
        <v>5742.3829999999998</v>
      </c>
      <c r="BE39" s="87">
        <f>5759981/1000</f>
        <v>5759.9809999999998</v>
      </c>
      <c r="BF39" s="87">
        <v>5777.46</v>
      </c>
      <c r="BG39" s="87">
        <v>5794</v>
      </c>
      <c r="BH39" s="239">
        <v>5807</v>
      </c>
      <c r="BI39" s="239">
        <f>5824066/1000</f>
        <v>5824.0659999999998</v>
      </c>
    </row>
    <row r="40" spans="1:64" ht="33.6" customHeight="1">
      <c r="A40" s="94" t="s">
        <v>291</v>
      </c>
      <c r="B40" s="94" t="s">
        <v>292</v>
      </c>
      <c r="C40" s="95" t="s">
        <v>293</v>
      </c>
      <c r="D40" s="87">
        <v>272616.484</v>
      </c>
      <c r="E40" s="87">
        <v>273208.48</v>
      </c>
      <c r="F40" s="87">
        <v>273786.66200000001</v>
      </c>
      <c r="G40" s="88">
        <v>274680.09999999998</v>
      </c>
      <c r="H40" s="87">
        <v>275029.75949999999</v>
      </c>
      <c r="I40" s="87">
        <v>275600.24</v>
      </c>
      <c r="J40" s="87">
        <v>276122.08</v>
      </c>
      <c r="K40" s="88">
        <v>277203.7</v>
      </c>
      <c r="L40" s="87">
        <v>277460.8</v>
      </c>
      <c r="M40" s="87">
        <v>279711</v>
      </c>
      <c r="N40" s="87">
        <v>279128</v>
      </c>
      <c r="O40" s="88">
        <v>279704</v>
      </c>
      <c r="P40" s="87">
        <v>279927.87</v>
      </c>
      <c r="Q40" s="87">
        <v>280257.59999999998</v>
      </c>
      <c r="R40" s="87">
        <v>280711.73</v>
      </c>
      <c r="S40" s="88">
        <v>281289.56</v>
      </c>
      <c r="T40" s="87">
        <v>281776.58</v>
      </c>
      <c r="U40" s="87">
        <v>282284.44</v>
      </c>
      <c r="V40" s="87">
        <v>282974.54000000004</v>
      </c>
      <c r="W40" s="99">
        <v>283804</v>
      </c>
      <c r="X40" s="87">
        <v>284097</v>
      </c>
      <c r="Y40" s="87">
        <v>284603</v>
      </c>
      <c r="Z40" s="87">
        <v>285078.52</v>
      </c>
      <c r="AA40" s="99">
        <v>285700.61</v>
      </c>
      <c r="AB40" s="87">
        <v>286075.34999999998</v>
      </c>
      <c r="AC40" s="87">
        <v>286482</v>
      </c>
      <c r="AD40" s="87">
        <v>287004</v>
      </c>
      <c r="AE40" s="99">
        <v>287864</v>
      </c>
      <c r="AF40" s="87">
        <v>288312</v>
      </c>
      <c r="AG40" s="87">
        <v>288802</v>
      </c>
      <c r="AH40" s="87">
        <v>289260.93</v>
      </c>
      <c r="AI40" s="99">
        <v>290235</v>
      </c>
      <c r="AJ40" s="87">
        <v>291404</v>
      </c>
      <c r="AK40" s="87">
        <v>291908</v>
      </c>
      <c r="AL40" s="87">
        <v>292434</v>
      </c>
      <c r="AM40" s="88">
        <v>293686</v>
      </c>
      <c r="AN40" s="87">
        <v>294161</v>
      </c>
      <c r="AO40" s="87">
        <v>294519</v>
      </c>
      <c r="AP40" s="87">
        <v>294834.39</v>
      </c>
      <c r="AQ40" s="88">
        <v>295613</v>
      </c>
      <c r="AR40" s="87">
        <v>295896.89</v>
      </c>
      <c r="AS40" s="87">
        <v>296278</v>
      </c>
      <c r="AT40" s="87">
        <v>296480</v>
      </c>
      <c r="AU40" s="87">
        <v>297029</v>
      </c>
      <c r="AV40" s="87">
        <v>297189</v>
      </c>
      <c r="AW40" s="87">
        <v>297384</v>
      </c>
      <c r="AX40" s="87">
        <v>297716</v>
      </c>
      <c r="AY40" s="87">
        <v>298678</v>
      </c>
      <c r="AZ40" s="87">
        <v>298836.2</v>
      </c>
      <c r="BA40" s="87">
        <v>299218.8</v>
      </c>
      <c r="BB40" s="87">
        <v>299768.7</v>
      </c>
      <c r="BC40" s="87">
        <v>301337.96000000002</v>
      </c>
      <c r="BD40" s="87">
        <v>301656.95</v>
      </c>
      <c r="BE40" s="87">
        <v>302262.2</v>
      </c>
      <c r="BF40" s="87">
        <v>302534</v>
      </c>
      <c r="BG40" s="87">
        <v>304093.09999999998</v>
      </c>
      <c r="BH40" s="239">
        <v>304313.7</v>
      </c>
      <c r="BI40" s="239">
        <v>304577.2</v>
      </c>
    </row>
    <row r="41" spans="1:64" ht="33.6" customHeight="1">
      <c r="A41" s="218" t="s">
        <v>294</v>
      </c>
      <c r="B41" s="223" t="s">
        <v>295</v>
      </c>
      <c r="C41" s="95"/>
      <c r="D41" s="87"/>
      <c r="E41" s="87"/>
      <c r="F41" s="87"/>
      <c r="G41" s="88"/>
      <c r="H41" s="87"/>
      <c r="I41" s="87"/>
      <c r="J41" s="87"/>
      <c r="K41" s="88"/>
      <c r="L41" s="87"/>
      <c r="M41" s="87"/>
      <c r="N41" s="87"/>
      <c r="O41" s="88"/>
      <c r="P41" s="87"/>
      <c r="Q41" s="87"/>
      <c r="R41" s="87"/>
      <c r="S41" s="88"/>
      <c r="T41" s="87"/>
      <c r="U41" s="87"/>
      <c r="V41" s="87"/>
      <c r="W41" s="99"/>
      <c r="X41" s="87"/>
      <c r="Y41" s="87"/>
      <c r="Z41" s="87"/>
      <c r="AA41" s="99"/>
      <c r="AB41" s="87"/>
      <c r="AC41" s="87"/>
      <c r="AD41" s="87"/>
      <c r="AE41" s="99"/>
      <c r="AF41" s="87"/>
      <c r="AG41" s="87"/>
      <c r="AH41" s="87"/>
      <c r="AI41" s="99"/>
      <c r="AJ41" s="87"/>
      <c r="AK41" s="87"/>
      <c r="AL41" s="87"/>
      <c r="AM41" s="88"/>
      <c r="AN41" s="87"/>
      <c r="AO41" s="87"/>
      <c r="AP41" s="87"/>
      <c r="AQ41" s="88"/>
      <c r="AR41" s="87"/>
      <c r="AS41" s="87"/>
      <c r="AT41" s="87"/>
      <c r="AU41" s="87"/>
      <c r="AV41" s="87"/>
      <c r="AW41" s="87"/>
      <c r="AX41" s="87"/>
      <c r="AY41" s="87"/>
      <c r="AZ41" s="87"/>
      <c r="BA41" s="87"/>
      <c r="BB41" s="87"/>
      <c r="BC41" s="87"/>
      <c r="BD41" s="87"/>
      <c r="BE41" s="87"/>
      <c r="BF41" s="87"/>
      <c r="BG41" s="87"/>
      <c r="BH41" s="239"/>
      <c r="BI41" s="239"/>
    </row>
    <row r="42" spans="1:64" ht="33.6" customHeight="1">
      <c r="A42" s="94" t="s">
        <v>276</v>
      </c>
      <c r="B42" s="94" t="s">
        <v>277</v>
      </c>
      <c r="C42" s="95" t="s">
        <v>219</v>
      </c>
      <c r="D42" s="87"/>
      <c r="E42" s="87"/>
      <c r="F42" s="87"/>
      <c r="G42" s="88"/>
      <c r="H42" s="87"/>
      <c r="I42" s="87"/>
      <c r="J42" s="87"/>
      <c r="K42" s="88"/>
      <c r="L42" s="87"/>
      <c r="M42" s="87"/>
      <c r="N42" s="87"/>
      <c r="O42" s="88"/>
      <c r="P42" s="87"/>
      <c r="Q42" s="87"/>
      <c r="R42" s="87"/>
      <c r="S42" s="88"/>
      <c r="T42" s="87"/>
      <c r="U42" s="87"/>
      <c r="V42" s="87"/>
      <c r="W42" s="99"/>
      <c r="X42" s="87"/>
      <c r="Y42" s="87"/>
      <c r="Z42" s="87"/>
      <c r="AA42" s="99"/>
      <c r="AB42" s="87"/>
      <c r="AC42" s="87"/>
      <c r="AD42" s="87"/>
      <c r="AE42" s="99"/>
      <c r="AF42" s="87"/>
      <c r="AG42" s="87"/>
      <c r="AH42" s="87"/>
      <c r="AI42" s="99"/>
      <c r="AJ42" s="87"/>
      <c r="AK42" s="87"/>
      <c r="AL42" s="87"/>
      <c r="AM42" s="88"/>
      <c r="AN42" s="87"/>
      <c r="AO42" s="87"/>
      <c r="AP42" s="87"/>
      <c r="AQ42" s="88"/>
      <c r="AR42" s="87"/>
      <c r="AS42" s="87"/>
      <c r="AT42" s="87"/>
      <c r="AU42" s="87"/>
      <c r="AV42" s="87"/>
      <c r="AW42" s="87"/>
      <c r="AX42" s="87"/>
      <c r="AY42" s="87"/>
      <c r="AZ42" s="87"/>
      <c r="BA42" s="192">
        <v>1</v>
      </c>
      <c r="BB42" s="192">
        <v>2</v>
      </c>
      <c r="BC42" s="192">
        <v>3.1</v>
      </c>
      <c r="BD42" s="192">
        <v>1.1299999999999999</v>
      </c>
      <c r="BE42" s="192">
        <v>2.14</v>
      </c>
      <c r="BF42" s="192">
        <v>3.1539202650000004</v>
      </c>
      <c r="BG42" s="192">
        <v>4.2699999999999996</v>
      </c>
      <c r="BH42" s="192">
        <v>1.1299999999999999</v>
      </c>
      <c r="BI42" s="192">
        <v>2.16</v>
      </c>
    </row>
    <row r="43" spans="1:64" ht="33.6" customHeight="1">
      <c r="A43" s="118" t="s">
        <v>288</v>
      </c>
      <c r="B43" s="118" t="s">
        <v>289</v>
      </c>
      <c r="C43" s="95" t="s">
        <v>296</v>
      </c>
      <c r="D43" s="87"/>
      <c r="E43" s="87"/>
      <c r="F43" s="87"/>
      <c r="G43" s="88"/>
      <c r="H43" s="87"/>
      <c r="I43" s="87"/>
      <c r="J43" s="87"/>
      <c r="K43" s="88"/>
      <c r="L43" s="87"/>
      <c r="M43" s="87"/>
      <c r="N43" s="87"/>
      <c r="O43" s="88"/>
      <c r="P43" s="87"/>
      <c r="Q43" s="87"/>
      <c r="R43" s="87"/>
      <c r="S43" s="88"/>
      <c r="T43" s="87"/>
      <c r="U43" s="87"/>
      <c r="V43" s="87"/>
      <c r="W43" s="99"/>
      <c r="X43" s="87"/>
      <c r="Y43" s="87"/>
      <c r="Z43" s="87"/>
      <c r="AA43" s="99"/>
      <c r="AB43" s="87"/>
      <c r="AC43" s="87"/>
      <c r="AD43" s="87"/>
      <c r="AE43" s="99"/>
      <c r="AF43" s="87"/>
      <c r="AG43" s="87"/>
      <c r="AH43" s="87"/>
      <c r="AI43" s="99"/>
      <c r="AJ43" s="87"/>
      <c r="AK43" s="87"/>
      <c r="AL43" s="87"/>
      <c r="AM43" s="88"/>
      <c r="AN43" s="87"/>
      <c r="AO43" s="87"/>
      <c r="AP43" s="87"/>
      <c r="AQ43" s="88"/>
      <c r="AR43" s="87"/>
      <c r="AS43" s="87"/>
      <c r="AT43" s="87"/>
      <c r="AU43" s="87"/>
      <c r="AV43" s="87"/>
      <c r="AW43" s="87"/>
      <c r="AX43" s="87"/>
      <c r="AY43" s="87"/>
      <c r="AZ43" s="87"/>
      <c r="BA43" s="87">
        <v>54015</v>
      </c>
      <c r="BB43" s="87">
        <v>54490</v>
      </c>
      <c r="BC43" s="87">
        <v>55067</v>
      </c>
      <c r="BD43" s="87">
        <v>55994</v>
      </c>
      <c r="BE43" s="87">
        <v>56172</v>
      </c>
      <c r="BF43" s="87">
        <v>56738</v>
      </c>
      <c r="BG43" s="87">
        <v>57199</v>
      </c>
      <c r="BH43" s="87">
        <v>57015</v>
      </c>
      <c r="BI43" s="87">
        <v>57250</v>
      </c>
    </row>
    <row r="44" spans="1:64" ht="33.6" customHeight="1">
      <c r="A44" s="90" t="s">
        <v>297</v>
      </c>
      <c r="B44" s="90" t="s">
        <v>298</v>
      </c>
      <c r="C44" s="120" t="s">
        <v>219</v>
      </c>
      <c r="D44" s="121">
        <v>22.19</v>
      </c>
      <c r="E44" s="121">
        <v>43.6</v>
      </c>
      <c r="F44" s="121">
        <v>66.42</v>
      </c>
      <c r="G44" s="122">
        <v>90.6</v>
      </c>
      <c r="H44" s="121">
        <v>24.82</v>
      </c>
      <c r="I44" s="121">
        <v>47.78</v>
      </c>
      <c r="J44" s="121">
        <v>70.510000000000005</v>
      </c>
      <c r="K44" s="122">
        <v>95.2</v>
      </c>
      <c r="L44" s="121">
        <v>26.96</v>
      </c>
      <c r="M44" s="121">
        <v>53.27</v>
      </c>
      <c r="N44" s="121">
        <v>81.14</v>
      </c>
      <c r="O44" s="122">
        <v>109.75</v>
      </c>
      <c r="P44" s="121">
        <v>24.94</v>
      </c>
      <c r="Q44" s="121">
        <v>49.14</v>
      </c>
      <c r="R44" s="121">
        <v>73.97</v>
      </c>
      <c r="S44" s="122">
        <v>103.14</v>
      </c>
      <c r="T44" s="121">
        <v>26.16</v>
      </c>
      <c r="U44" s="121">
        <v>50.22</v>
      </c>
      <c r="V44" s="121">
        <v>75.88</v>
      </c>
      <c r="W44" s="122">
        <v>101.69999999999999</v>
      </c>
      <c r="X44" s="121">
        <v>25.46</v>
      </c>
      <c r="Y44" s="121">
        <v>50.63</v>
      </c>
      <c r="Z44" s="121">
        <v>76.92</v>
      </c>
      <c r="AA44" s="122">
        <v>104.35</v>
      </c>
      <c r="AB44" s="121">
        <v>17.07</v>
      </c>
      <c r="AC44" s="121">
        <v>32.03</v>
      </c>
      <c r="AD44" s="121">
        <v>47.31</v>
      </c>
      <c r="AE44" s="122">
        <v>65.78</v>
      </c>
      <c r="AF44" s="121">
        <v>19.63</v>
      </c>
      <c r="AG44" s="121">
        <v>37.799999999999997</v>
      </c>
      <c r="AH44" s="123">
        <v>56.6</v>
      </c>
      <c r="AI44" s="122">
        <v>76.78</v>
      </c>
      <c r="AJ44" s="122">
        <v>26.35</v>
      </c>
      <c r="AK44" s="122">
        <v>50.63</v>
      </c>
      <c r="AL44" s="122">
        <v>76.989999999999995</v>
      </c>
      <c r="AM44" s="122">
        <v>105.36</v>
      </c>
      <c r="AN44" s="122">
        <v>29.66</v>
      </c>
      <c r="AO44" s="122">
        <v>57.51</v>
      </c>
      <c r="AP44" s="122">
        <v>86.22</v>
      </c>
      <c r="AQ44" s="122">
        <v>115.8</v>
      </c>
      <c r="AR44" s="122">
        <v>27.05</v>
      </c>
      <c r="AS44" s="122">
        <f>SUM(AS45:AS48)</f>
        <v>52.38</v>
      </c>
      <c r="AT44" s="122">
        <f>SUM(AT45:AT48)</f>
        <v>79.66</v>
      </c>
      <c r="AU44" s="122">
        <f>SUM(AU45:AU48)</f>
        <v>107.63000000000001</v>
      </c>
      <c r="AV44" s="122">
        <v>26.34</v>
      </c>
      <c r="AW44" s="122">
        <v>50.22</v>
      </c>
      <c r="AX44" s="122">
        <v>74.709999999999994</v>
      </c>
      <c r="AY44" s="122">
        <v>100.19</v>
      </c>
      <c r="AZ44" s="122">
        <f>SUM(AZ45:AZ48)</f>
        <v>20.48</v>
      </c>
      <c r="BA44" s="122">
        <f>SUM(BA45:BA48)-BA46</f>
        <v>39.340000000000003</v>
      </c>
      <c r="BB44" s="122">
        <f>SUM(BB45:BB48)-BB46</f>
        <v>59.580000000000013</v>
      </c>
      <c r="BC44" s="122">
        <f>SUM(BC45:BC48)-BC46</f>
        <v>81.95</v>
      </c>
      <c r="BD44" s="122">
        <v>17.25</v>
      </c>
      <c r="BE44" s="122">
        <v>33.79</v>
      </c>
      <c r="BF44" s="122">
        <v>51.38</v>
      </c>
      <c r="BG44" s="122">
        <f>BG45+BG47+BG48</f>
        <v>68.66</v>
      </c>
      <c r="BH44" s="122">
        <f>BH45+BH47+BH48</f>
        <v>17.600000000000001</v>
      </c>
      <c r="BI44" s="122">
        <v>32.6</v>
      </c>
      <c r="BL44" s="233"/>
    </row>
    <row r="45" spans="1:64" ht="38.85" customHeight="1">
      <c r="A45" s="72" t="s">
        <v>299</v>
      </c>
      <c r="B45" s="72" t="s">
        <v>300</v>
      </c>
      <c r="C45" s="73" t="s">
        <v>219</v>
      </c>
      <c r="D45" s="74">
        <v>7.96</v>
      </c>
      <c r="E45" s="74">
        <v>15.39</v>
      </c>
      <c r="F45" s="74">
        <v>23.32</v>
      </c>
      <c r="G45" s="68">
        <v>31.63</v>
      </c>
      <c r="H45" s="74">
        <v>8.5399999999999991</v>
      </c>
      <c r="I45" s="74">
        <v>16.18</v>
      </c>
      <c r="J45" s="74">
        <v>23.91</v>
      </c>
      <c r="K45" s="68">
        <v>32.1</v>
      </c>
      <c r="L45" s="74">
        <v>8.94</v>
      </c>
      <c r="M45" s="74">
        <v>17.84</v>
      </c>
      <c r="N45" s="74">
        <v>27.33</v>
      </c>
      <c r="O45" s="68">
        <v>36.909999999999997</v>
      </c>
      <c r="P45" s="74">
        <v>9.8800000000000008</v>
      </c>
      <c r="Q45" s="74">
        <v>19.53</v>
      </c>
      <c r="R45" s="74">
        <v>29.34</v>
      </c>
      <c r="S45" s="68">
        <v>39.6</v>
      </c>
      <c r="T45" s="74">
        <v>9.85</v>
      </c>
      <c r="U45" s="74">
        <v>19.27</v>
      </c>
      <c r="V45" s="74">
        <v>29.06</v>
      </c>
      <c r="W45" s="68">
        <v>39.049999999999997</v>
      </c>
      <c r="X45" s="74">
        <v>10.71</v>
      </c>
      <c r="Y45" s="74">
        <v>21.46</v>
      </c>
      <c r="Z45" s="74">
        <v>31.94</v>
      </c>
      <c r="AA45" s="68">
        <v>42.96</v>
      </c>
      <c r="AB45" s="74">
        <v>10.06</v>
      </c>
      <c r="AC45" s="74">
        <v>19.8</v>
      </c>
      <c r="AD45" s="74">
        <v>29.73</v>
      </c>
      <c r="AE45" s="68">
        <v>40.43</v>
      </c>
      <c r="AF45" s="74">
        <v>10.54</v>
      </c>
      <c r="AG45" s="74">
        <v>20.73</v>
      </c>
      <c r="AH45" s="73">
        <v>31.51</v>
      </c>
      <c r="AI45" s="68">
        <v>42.57</v>
      </c>
      <c r="AJ45" s="74">
        <v>11.45</v>
      </c>
      <c r="AK45" s="74">
        <v>21.89</v>
      </c>
      <c r="AL45" s="74">
        <v>32.78</v>
      </c>
      <c r="AM45" s="68">
        <v>44.01</v>
      </c>
      <c r="AN45" s="74">
        <v>10.74</v>
      </c>
      <c r="AO45" s="74">
        <v>20.12</v>
      </c>
      <c r="AP45" s="74">
        <v>30.46</v>
      </c>
      <c r="AQ45" s="68">
        <v>41.17</v>
      </c>
      <c r="AR45" s="74">
        <v>9.67</v>
      </c>
      <c r="AS45" s="74">
        <v>18.75</v>
      </c>
      <c r="AT45" s="74">
        <v>27.92</v>
      </c>
      <c r="AU45" s="74">
        <v>37.479999999999997</v>
      </c>
      <c r="AV45" s="74">
        <v>9.1</v>
      </c>
      <c r="AW45" s="74">
        <v>17.46</v>
      </c>
      <c r="AX45" s="74">
        <v>25.72</v>
      </c>
      <c r="AY45" s="74">
        <v>34.28</v>
      </c>
      <c r="AZ45" s="74">
        <v>8.8699999999999992</v>
      </c>
      <c r="BA45" s="74">
        <v>17.48</v>
      </c>
      <c r="BB45" s="74">
        <v>25.96</v>
      </c>
      <c r="BC45" s="74">
        <v>34.71</v>
      </c>
      <c r="BD45" s="74">
        <v>9.1199999999999992</v>
      </c>
      <c r="BE45" s="74">
        <v>17.04</v>
      </c>
      <c r="BF45" s="74">
        <v>25.34</v>
      </c>
      <c r="BG45" s="74">
        <v>33.700000000000003</v>
      </c>
      <c r="BH45" s="74">
        <v>8.56</v>
      </c>
      <c r="BI45" s="74">
        <v>16.29</v>
      </c>
      <c r="BL45" s="233"/>
    </row>
    <row r="46" spans="1:64" ht="38.85" customHeight="1">
      <c r="A46" s="72" t="s">
        <v>301</v>
      </c>
      <c r="B46" s="72" t="s">
        <v>302</v>
      </c>
      <c r="C46" s="73" t="s">
        <v>219</v>
      </c>
      <c r="D46" s="74"/>
      <c r="E46" s="74"/>
      <c r="F46" s="74"/>
      <c r="G46" s="68"/>
      <c r="H46" s="74"/>
      <c r="I46" s="74"/>
      <c r="J46" s="74"/>
      <c r="K46" s="68"/>
      <c r="L46" s="74"/>
      <c r="M46" s="74"/>
      <c r="N46" s="74"/>
      <c r="O46" s="68"/>
      <c r="P46" s="74"/>
      <c r="Q46" s="74"/>
      <c r="R46" s="74"/>
      <c r="S46" s="68"/>
      <c r="T46" s="74"/>
      <c r="U46" s="74"/>
      <c r="V46" s="74"/>
      <c r="W46" s="68"/>
      <c r="X46" s="74"/>
      <c r="Y46" s="74"/>
      <c r="Z46" s="74"/>
      <c r="AA46" s="68"/>
      <c r="AB46" s="74"/>
      <c r="AC46" s="74"/>
      <c r="AD46" s="74"/>
      <c r="AE46" s="68"/>
      <c r="AF46" s="74"/>
      <c r="AG46" s="74"/>
      <c r="AH46" s="73"/>
      <c r="AI46" s="68"/>
      <c r="AJ46" s="74"/>
      <c r="AK46" s="74"/>
      <c r="AL46" s="74"/>
      <c r="AM46" s="68"/>
      <c r="AN46" s="192"/>
      <c r="AO46" s="74"/>
      <c r="AP46" s="74"/>
      <c r="AQ46" s="68"/>
      <c r="AR46" s="192"/>
      <c r="AS46" s="74"/>
      <c r="AT46" s="192"/>
      <c r="AU46" s="192"/>
      <c r="AV46" s="192"/>
      <c r="AW46" s="192"/>
      <c r="AX46" s="192"/>
      <c r="AY46" s="192"/>
      <c r="AZ46" s="87"/>
      <c r="BA46" s="74">
        <v>0.72</v>
      </c>
      <c r="BB46" s="74">
        <v>1.44</v>
      </c>
      <c r="BC46" s="74">
        <v>2.2200000000000002</v>
      </c>
      <c r="BD46" s="74">
        <v>0.78</v>
      </c>
      <c r="BE46" s="74">
        <v>1.5</v>
      </c>
      <c r="BF46" s="74">
        <v>2.23</v>
      </c>
      <c r="BG46" s="74">
        <v>3.01</v>
      </c>
      <c r="BH46" s="74">
        <v>0.79</v>
      </c>
      <c r="BI46" s="74">
        <v>1.54</v>
      </c>
    </row>
    <row r="47" spans="1:64" ht="38.85" customHeight="1">
      <c r="A47" s="94" t="s">
        <v>303</v>
      </c>
      <c r="B47" s="94" t="s">
        <v>304</v>
      </c>
      <c r="C47" s="73" t="s">
        <v>219</v>
      </c>
      <c r="D47" s="74">
        <v>13.87</v>
      </c>
      <c r="E47" s="74">
        <v>27.47</v>
      </c>
      <c r="F47" s="74">
        <v>41.57</v>
      </c>
      <c r="G47" s="68">
        <v>57.01</v>
      </c>
      <c r="H47" s="74">
        <v>15.85</v>
      </c>
      <c r="I47" s="74">
        <v>30.86</v>
      </c>
      <c r="J47" s="74">
        <v>45.52</v>
      </c>
      <c r="K47" s="68">
        <v>61.7</v>
      </c>
      <c r="L47" s="74">
        <v>17.66</v>
      </c>
      <c r="M47" s="74">
        <v>34.67</v>
      </c>
      <c r="N47" s="74">
        <v>52.66</v>
      </c>
      <c r="O47" s="68">
        <v>71.37</v>
      </c>
      <c r="P47" s="74">
        <v>14.74</v>
      </c>
      <c r="Q47" s="74">
        <v>29.05</v>
      </c>
      <c r="R47" s="74">
        <v>43.79</v>
      </c>
      <c r="S47" s="68">
        <v>62.44</v>
      </c>
      <c r="T47" s="74">
        <v>15.9</v>
      </c>
      <c r="U47" s="74">
        <v>30.15</v>
      </c>
      <c r="V47" s="74">
        <v>45.58</v>
      </c>
      <c r="W47" s="68">
        <v>60.89</v>
      </c>
      <c r="X47" s="74">
        <v>14.27</v>
      </c>
      <c r="Y47" s="74">
        <v>28.12</v>
      </c>
      <c r="Z47" s="74">
        <v>43.39</v>
      </c>
      <c r="AA47" s="68">
        <v>59.13</v>
      </c>
      <c r="AB47" s="74">
        <v>6.29</v>
      </c>
      <c r="AC47" s="124">
        <v>10.8</v>
      </c>
      <c r="AD47" s="124">
        <v>15.52</v>
      </c>
      <c r="AE47" s="68">
        <v>22.67</v>
      </c>
      <c r="AF47" s="74">
        <v>8.39</v>
      </c>
      <c r="AG47" s="74">
        <v>15.48</v>
      </c>
      <c r="AH47" s="111">
        <v>22.77</v>
      </c>
      <c r="AI47" s="68">
        <v>30.94</v>
      </c>
      <c r="AJ47" s="74">
        <v>14.22</v>
      </c>
      <c r="AK47" s="74">
        <v>27.37</v>
      </c>
      <c r="AL47" s="74">
        <v>42.17</v>
      </c>
      <c r="AM47" s="68">
        <v>58.58</v>
      </c>
      <c r="AN47" s="192">
        <v>18.23</v>
      </c>
      <c r="AO47" s="74">
        <v>36.049999999999997</v>
      </c>
      <c r="AP47" s="74">
        <v>53.91</v>
      </c>
      <c r="AQ47" s="68">
        <v>72.17</v>
      </c>
      <c r="AR47" s="192">
        <v>16.68</v>
      </c>
      <c r="AS47" s="74">
        <v>32.31</v>
      </c>
      <c r="AT47" s="192">
        <v>49.92</v>
      </c>
      <c r="AU47" s="192">
        <v>67.7</v>
      </c>
      <c r="AV47" s="192">
        <v>16.59</v>
      </c>
      <c r="AW47" s="192">
        <v>31.36</v>
      </c>
      <c r="AX47" s="192">
        <v>46.8</v>
      </c>
      <c r="AY47" s="192">
        <v>62.53</v>
      </c>
      <c r="AZ47" s="74">
        <v>10.06</v>
      </c>
      <c r="BA47" s="74">
        <v>18.079999999999998</v>
      </c>
      <c r="BB47" s="74">
        <v>28.39</v>
      </c>
      <c r="BC47" s="74">
        <v>41.18</v>
      </c>
      <c r="BD47" s="74">
        <v>7.14</v>
      </c>
      <c r="BE47" s="74">
        <v>14.11</v>
      </c>
      <c r="BF47" s="74">
        <v>21.74</v>
      </c>
      <c r="BG47" s="74">
        <v>29.36</v>
      </c>
      <c r="BH47" s="241">
        <v>7.74</v>
      </c>
      <c r="BI47" s="241">
        <v>13.68</v>
      </c>
    </row>
    <row r="48" spans="1:64" ht="38.85" customHeight="1" thickBot="1">
      <c r="A48" s="126" t="s">
        <v>305</v>
      </c>
      <c r="B48" s="126" t="s">
        <v>306</v>
      </c>
      <c r="C48" s="127" t="s">
        <v>219</v>
      </c>
      <c r="D48" s="128">
        <v>0.36</v>
      </c>
      <c r="E48" s="128">
        <v>0.74</v>
      </c>
      <c r="F48" s="128">
        <v>1.53</v>
      </c>
      <c r="G48" s="129">
        <v>1.96</v>
      </c>
      <c r="H48" s="128">
        <v>0.43</v>
      </c>
      <c r="I48" s="128">
        <v>0.74</v>
      </c>
      <c r="J48" s="128">
        <v>1.08</v>
      </c>
      <c r="K48" s="129">
        <v>1.4</v>
      </c>
      <c r="L48" s="128">
        <v>0.36</v>
      </c>
      <c r="M48" s="128">
        <v>0.76</v>
      </c>
      <c r="N48" s="128">
        <v>1.1499999999999999</v>
      </c>
      <c r="O48" s="129">
        <v>1.47</v>
      </c>
      <c r="P48" s="128">
        <v>0.32</v>
      </c>
      <c r="Q48" s="128">
        <v>0.56000000000000005</v>
      </c>
      <c r="R48" s="128">
        <v>0.84</v>
      </c>
      <c r="S48" s="129">
        <v>1.1000000000000001</v>
      </c>
      <c r="T48" s="128">
        <v>0.41</v>
      </c>
      <c r="U48" s="128">
        <v>0.8</v>
      </c>
      <c r="V48" s="128">
        <v>1.24</v>
      </c>
      <c r="W48" s="129">
        <v>1.76</v>
      </c>
      <c r="X48" s="128">
        <v>0.48</v>
      </c>
      <c r="Y48" s="128">
        <v>1.05</v>
      </c>
      <c r="Z48" s="128">
        <v>1.59</v>
      </c>
      <c r="AA48" s="129">
        <v>2.2599999999999998</v>
      </c>
      <c r="AB48" s="128">
        <v>0.72</v>
      </c>
      <c r="AC48" s="128">
        <v>1.43</v>
      </c>
      <c r="AD48" s="128">
        <v>2.06</v>
      </c>
      <c r="AE48" s="129">
        <v>2.68</v>
      </c>
      <c r="AF48" s="128">
        <v>0.7</v>
      </c>
      <c r="AG48" s="128">
        <v>1.59</v>
      </c>
      <c r="AH48" s="130">
        <v>2.3199999999999998</v>
      </c>
      <c r="AI48" s="129">
        <v>3.27</v>
      </c>
      <c r="AJ48" s="128">
        <v>0.68</v>
      </c>
      <c r="AK48" s="128">
        <v>1.37</v>
      </c>
      <c r="AL48" s="170">
        <v>2.04</v>
      </c>
      <c r="AM48" s="129">
        <f>61.35-AM47</f>
        <v>2.7700000000000031</v>
      </c>
      <c r="AN48" s="170">
        <v>0.69</v>
      </c>
      <c r="AO48" s="74">
        <v>1.34</v>
      </c>
      <c r="AP48" s="74">
        <v>1.85</v>
      </c>
      <c r="AQ48" s="129">
        <v>2.46</v>
      </c>
      <c r="AR48" s="170">
        <v>0.7</v>
      </c>
      <c r="AS48" s="170">
        <v>1.32</v>
      </c>
      <c r="AT48" s="170">
        <v>1.82</v>
      </c>
      <c r="AU48" s="170">
        <v>2.4500000000000002</v>
      </c>
      <c r="AV48" s="212">
        <v>0.65</v>
      </c>
      <c r="AW48" s="212">
        <v>1.4</v>
      </c>
      <c r="AX48" s="212">
        <v>2.19</v>
      </c>
      <c r="AY48" s="212">
        <v>3.38</v>
      </c>
      <c r="AZ48" s="170">
        <v>1.55</v>
      </c>
      <c r="BA48" s="170">
        <v>3.78</v>
      </c>
      <c r="BB48" s="170">
        <v>5.23</v>
      </c>
      <c r="BC48" s="170">
        <v>6.06</v>
      </c>
      <c r="BD48" s="170">
        <v>0.99</v>
      </c>
      <c r="BE48" s="170">
        <v>2.64</v>
      </c>
      <c r="BF48" s="170">
        <v>4.3</v>
      </c>
      <c r="BG48" s="170">
        <v>5.6</v>
      </c>
      <c r="BH48" s="245">
        <v>1.3</v>
      </c>
      <c r="BI48" s="245">
        <v>2.63</v>
      </c>
    </row>
    <row r="49" spans="1:61" ht="38.85" customHeight="1" thickTop="1">
      <c r="A49" s="131" t="s">
        <v>307</v>
      </c>
      <c r="B49" s="131" t="s">
        <v>308</v>
      </c>
      <c r="C49" s="132" t="s">
        <v>309</v>
      </c>
      <c r="D49" s="133">
        <v>9.43</v>
      </c>
      <c r="E49" s="133">
        <v>12.37</v>
      </c>
      <c r="F49" s="133">
        <v>14.29</v>
      </c>
      <c r="G49" s="134">
        <v>21.34</v>
      </c>
      <c r="H49" s="133">
        <v>9.4700000000000006</v>
      </c>
      <c r="I49" s="133">
        <v>12.25</v>
      </c>
      <c r="J49" s="133">
        <v>14.2</v>
      </c>
      <c r="K49" s="134">
        <v>21.71</v>
      </c>
      <c r="L49" s="133">
        <v>9.4</v>
      </c>
      <c r="M49" s="133">
        <v>12.14</v>
      </c>
      <c r="N49" s="133">
        <v>13.78</v>
      </c>
      <c r="O49" s="134">
        <v>19.98</v>
      </c>
      <c r="P49" s="133">
        <v>7.58</v>
      </c>
      <c r="Q49" s="133">
        <v>10.06</v>
      </c>
      <c r="R49" s="133">
        <v>11.38</v>
      </c>
      <c r="S49" s="134">
        <v>17.940000000000001</v>
      </c>
      <c r="T49" s="133">
        <v>7.67</v>
      </c>
      <c r="U49" s="133">
        <v>10.6</v>
      </c>
      <c r="V49" s="133">
        <v>12.04</v>
      </c>
      <c r="W49" s="134">
        <v>18.190000000000001</v>
      </c>
      <c r="X49" s="133">
        <v>7.8</v>
      </c>
      <c r="Y49" s="133">
        <v>10.18</v>
      </c>
      <c r="Z49" s="133">
        <v>11.3</v>
      </c>
      <c r="AA49" s="134">
        <v>18.059999999999999</v>
      </c>
      <c r="AB49" s="133">
        <v>7.88</v>
      </c>
      <c r="AC49" s="133">
        <v>10.61</v>
      </c>
      <c r="AD49" s="133">
        <v>11.94</v>
      </c>
      <c r="AE49" s="134">
        <v>24.85</v>
      </c>
      <c r="AF49" s="133">
        <v>23.49</v>
      </c>
      <c r="AG49" s="125">
        <v>28.9</v>
      </c>
      <c r="AH49" s="132">
        <v>32.39</v>
      </c>
      <c r="AI49" s="134">
        <v>49.66</v>
      </c>
      <c r="AJ49" s="135">
        <v>20.86</v>
      </c>
      <c r="AK49" s="135">
        <v>28.47</v>
      </c>
      <c r="AL49" s="135">
        <v>33.53</v>
      </c>
      <c r="AM49" s="184">
        <v>50.34</v>
      </c>
      <c r="AN49" s="190">
        <v>19.75</v>
      </c>
      <c r="AO49" s="190">
        <v>27.75</v>
      </c>
      <c r="AP49" s="190">
        <v>31.54</v>
      </c>
      <c r="AQ49" s="184">
        <v>48.58</v>
      </c>
      <c r="AR49" s="190">
        <v>22.96</v>
      </c>
      <c r="AS49" s="190">
        <v>32.119999999999997</v>
      </c>
      <c r="AT49" s="190">
        <v>36.169999999999995</v>
      </c>
      <c r="AU49" s="190">
        <v>55.07</v>
      </c>
      <c r="AV49" s="190">
        <v>21.28</v>
      </c>
      <c r="AW49" s="190">
        <v>29.7</v>
      </c>
      <c r="AX49" s="190">
        <v>33.79</v>
      </c>
      <c r="AY49" s="190">
        <v>51.28</v>
      </c>
      <c r="AZ49" s="190">
        <v>20.22</v>
      </c>
      <c r="BA49" s="190">
        <v>28.38</v>
      </c>
      <c r="BB49" s="190">
        <v>31.82</v>
      </c>
      <c r="BC49" s="230">
        <v>49.03</v>
      </c>
      <c r="BD49" s="230">
        <v>19.93</v>
      </c>
      <c r="BE49" s="230">
        <v>26.35</v>
      </c>
      <c r="BF49" s="230">
        <v>29.81</v>
      </c>
      <c r="BG49" s="230">
        <v>47.28</v>
      </c>
      <c r="BH49" s="247">
        <v>20.86</v>
      </c>
      <c r="BI49" s="247">
        <v>28.31</v>
      </c>
    </row>
    <row r="50" spans="1:61" ht="22.5" customHeight="1">
      <c r="A50" s="72" t="s">
        <v>310</v>
      </c>
      <c r="B50" s="72" t="s">
        <v>311</v>
      </c>
      <c r="C50" s="73" t="s">
        <v>312</v>
      </c>
      <c r="D50" s="74">
        <v>11.68</v>
      </c>
      <c r="E50" s="74">
        <v>22.81</v>
      </c>
      <c r="F50" s="74">
        <v>35.700000000000003</v>
      </c>
      <c r="G50" s="68">
        <v>48.94</v>
      </c>
      <c r="H50" s="74">
        <v>13.45</v>
      </c>
      <c r="I50" s="74">
        <v>25.9</v>
      </c>
      <c r="J50" s="74">
        <v>38.159999999999997</v>
      </c>
      <c r="K50" s="68">
        <v>50.48</v>
      </c>
      <c r="L50" s="74">
        <v>12.56</v>
      </c>
      <c r="M50" s="74">
        <v>25.08</v>
      </c>
      <c r="N50" s="74">
        <v>37.97</v>
      </c>
      <c r="O50" s="68">
        <v>51.31</v>
      </c>
      <c r="P50" s="74">
        <v>12.3</v>
      </c>
      <c r="Q50" s="74">
        <v>24.13</v>
      </c>
      <c r="R50" s="74">
        <v>37.090000000000003</v>
      </c>
      <c r="S50" s="68">
        <v>49.97</v>
      </c>
      <c r="T50" s="74">
        <v>13.1</v>
      </c>
      <c r="U50" s="74">
        <v>25.02</v>
      </c>
      <c r="V50" s="74">
        <v>37.56</v>
      </c>
      <c r="W50" s="68">
        <v>49.4</v>
      </c>
      <c r="X50" s="74">
        <v>11.1</v>
      </c>
      <c r="Y50" s="74">
        <v>21.68</v>
      </c>
      <c r="Z50" s="74">
        <v>34.75</v>
      </c>
      <c r="AA50" s="68">
        <v>47.68</v>
      </c>
      <c r="AB50" s="74">
        <v>13.34</v>
      </c>
      <c r="AC50" s="74">
        <v>25.02</v>
      </c>
      <c r="AD50" s="74">
        <v>37.42</v>
      </c>
      <c r="AE50" s="68">
        <v>49.51</v>
      </c>
      <c r="AF50" s="74">
        <v>12.86</v>
      </c>
      <c r="AG50" s="74">
        <v>25.18</v>
      </c>
      <c r="AH50" s="73">
        <v>38.29</v>
      </c>
      <c r="AI50" s="68">
        <v>50.84</v>
      </c>
      <c r="AJ50" s="95">
        <v>11.98</v>
      </c>
      <c r="AK50" s="95">
        <v>22.87</v>
      </c>
      <c r="AL50" s="171">
        <v>34.03</v>
      </c>
      <c r="AM50" s="185">
        <v>43.3</v>
      </c>
      <c r="AN50" s="95">
        <v>9.77</v>
      </c>
      <c r="AO50" s="95">
        <v>19.57</v>
      </c>
      <c r="AP50" s="199">
        <v>29.984575</v>
      </c>
      <c r="AQ50" s="185">
        <v>39.94</v>
      </c>
      <c r="AR50" s="95">
        <f>9.57+1.78</f>
        <v>11.35</v>
      </c>
      <c r="AS50" s="95">
        <v>22.55</v>
      </c>
      <c r="AT50" s="95">
        <v>34.869999999999997</v>
      </c>
      <c r="AU50" s="95">
        <v>47.17</v>
      </c>
      <c r="AV50" s="95">
        <v>12.85</v>
      </c>
      <c r="AW50" s="95">
        <v>25.33</v>
      </c>
      <c r="AX50" s="199">
        <v>38.51983954</v>
      </c>
      <c r="AY50" s="199">
        <v>51.082929</v>
      </c>
      <c r="AZ50" s="95">
        <v>10.32</v>
      </c>
      <c r="BA50" s="199">
        <v>18.82</v>
      </c>
      <c r="BB50" s="199">
        <v>27.9</v>
      </c>
      <c r="BC50" s="199">
        <v>38.39</v>
      </c>
      <c r="BD50" s="199">
        <v>9.6312557400000003</v>
      </c>
      <c r="BE50" s="199">
        <v>19.010000000000002</v>
      </c>
      <c r="BF50" s="199">
        <v>28.879888999999999</v>
      </c>
      <c r="BG50" s="199">
        <v>39.020000000000003</v>
      </c>
      <c r="BH50" s="246">
        <v>10.55</v>
      </c>
      <c r="BI50" s="246">
        <v>17.989999999999998</v>
      </c>
    </row>
    <row r="51" spans="1:61" ht="33.6" customHeight="1">
      <c r="A51" s="90" t="s">
        <v>313</v>
      </c>
      <c r="B51" s="90" t="s">
        <v>314</v>
      </c>
      <c r="C51" s="120" t="s">
        <v>219</v>
      </c>
      <c r="D51" s="121">
        <v>9.6199999999999992</v>
      </c>
      <c r="E51" s="121">
        <v>18.96</v>
      </c>
      <c r="F51" s="121">
        <v>28.68</v>
      </c>
      <c r="G51" s="122">
        <v>39.33</v>
      </c>
      <c r="H51" s="121">
        <v>10.69</v>
      </c>
      <c r="I51" s="121">
        <v>20.67</v>
      </c>
      <c r="J51" s="121">
        <v>30.74</v>
      </c>
      <c r="K51" s="122">
        <v>42.89</v>
      </c>
      <c r="L51" s="121">
        <v>13.85</v>
      </c>
      <c r="M51" s="121">
        <v>27.36</v>
      </c>
      <c r="N51" s="121">
        <v>41.48</v>
      </c>
      <c r="O51" s="122">
        <v>57.58</v>
      </c>
      <c r="P51" s="121">
        <v>12.97</v>
      </c>
      <c r="Q51" s="121">
        <v>25.1</v>
      </c>
      <c r="R51" s="121">
        <v>37.07</v>
      </c>
      <c r="S51" s="122">
        <v>53.18</v>
      </c>
      <c r="T51" s="121">
        <v>13.06</v>
      </c>
      <c r="U51" s="121">
        <v>24.96</v>
      </c>
      <c r="V51" s="121">
        <v>37.549999999999997</v>
      </c>
      <c r="W51" s="122">
        <v>50.92</v>
      </c>
      <c r="X51" s="121">
        <v>14.02</v>
      </c>
      <c r="Y51" s="121">
        <v>27.69</v>
      </c>
      <c r="Z51" s="121">
        <v>41.4</v>
      </c>
      <c r="AA51" s="122">
        <v>55.43</v>
      </c>
      <c r="AB51" s="121">
        <v>3.36</v>
      </c>
      <c r="AC51" s="121">
        <v>6.3703975039999996</v>
      </c>
      <c r="AD51" s="121">
        <v>9.0399999999999991</v>
      </c>
      <c r="AE51" s="122">
        <v>13.76</v>
      </c>
      <c r="AF51" s="121">
        <v>3.47</v>
      </c>
      <c r="AG51" s="121">
        <v>7.12</v>
      </c>
      <c r="AH51" s="136">
        <v>10.55</v>
      </c>
      <c r="AI51" s="122">
        <v>15.17</v>
      </c>
      <c r="AJ51" s="120">
        <v>11.98</v>
      </c>
      <c r="AK51" s="120">
        <v>23.4</v>
      </c>
      <c r="AL51" s="120">
        <v>36.67</v>
      </c>
      <c r="AM51" s="186">
        <v>51.5</v>
      </c>
      <c r="AN51" s="191">
        <v>15.57</v>
      </c>
      <c r="AO51" s="191">
        <v>31.19</v>
      </c>
      <c r="AP51" s="191">
        <v>46.31</v>
      </c>
      <c r="AQ51" s="186">
        <v>62.23</v>
      </c>
      <c r="AR51" s="191">
        <v>11.35</v>
      </c>
      <c r="AS51" s="191">
        <v>21.35</v>
      </c>
      <c r="AT51" s="191">
        <v>31.75</v>
      </c>
      <c r="AU51" s="191">
        <v>42.83</v>
      </c>
      <c r="AV51" s="191">
        <v>10.23</v>
      </c>
      <c r="AW51" s="191">
        <v>19.52</v>
      </c>
      <c r="AX51" s="191">
        <v>28.92</v>
      </c>
      <c r="AY51" s="191">
        <v>38.619999999999997</v>
      </c>
      <c r="AZ51" s="191">
        <v>6.31</v>
      </c>
      <c r="BA51" s="191">
        <v>13.39</v>
      </c>
      <c r="BB51" s="191">
        <v>21.06</v>
      </c>
      <c r="BC51" s="191">
        <v>30.12</v>
      </c>
      <c r="BD51" s="191">
        <v>3.96</v>
      </c>
      <c r="BE51" s="191">
        <v>8.61</v>
      </c>
      <c r="BF51" s="191">
        <v>13.93</v>
      </c>
      <c r="BG51" s="191">
        <v>16.97</v>
      </c>
      <c r="BH51" s="191">
        <v>2.61</v>
      </c>
      <c r="BI51" s="257">
        <v>7.2</v>
      </c>
    </row>
    <row r="52" spans="1:61" ht="33.6" customHeight="1">
      <c r="A52" s="90" t="s">
        <v>315</v>
      </c>
      <c r="B52" s="90" t="s">
        <v>316</v>
      </c>
      <c r="C52" s="120"/>
      <c r="D52" s="137"/>
      <c r="E52" s="103"/>
      <c r="F52" s="103"/>
      <c r="G52" s="104"/>
      <c r="H52" s="103"/>
      <c r="I52" s="103"/>
      <c r="J52" s="103"/>
      <c r="K52" s="104"/>
      <c r="L52" s="103"/>
      <c r="M52" s="103"/>
      <c r="N52" s="103"/>
      <c r="O52" s="104"/>
      <c r="P52" s="103"/>
      <c r="Q52" s="103"/>
      <c r="R52" s="103"/>
      <c r="S52" s="104"/>
      <c r="T52" s="103"/>
      <c r="U52" s="103"/>
      <c r="V52" s="103"/>
      <c r="W52" s="104"/>
      <c r="X52" s="103"/>
      <c r="Y52" s="103"/>
      <c r="Z52" s="103"/>
      <c r="AA52" s="104"/>
      <c r="AB52" s="103"/>
      <c r="AC52" s="103"/>
      <c r="AD52" s="103"/>
      <c r="AE52" s="104"/>
      <c r="AF52" s="103"/>
      <c r="AG52" s="103"/>
      <c r="AH52" s="105"/>
      <c r="AI52" s="104"/>
      <c r="AJ52" s="104"/>
      <c r="AK52" s="104"/>
      <c r="AL52" s="104"/>
      <c r="AM52" s="104"/>
      <c r="AN52" s="122"/>
      <c r="AO52" s="122"/>
      <c r="AP52" s="122"/>
      <c r="AQ52" s="104"/>
      <c r="AR52" s="122"/>
      <c r="AS52" s="122"/>
      <c r="AT52" s="122"/>
      <c r="AU52" s="122"/>
      <c r="AV52" s="122"/>
      <c r="AW52" s="122"/>
      <c r="AX52" s="122"/>
      <c r="AY52" s="122"/>
      <c r="AZ52" s="122"/>
      <c r="BA52" s="122"/>
      <c r="BB52" s="122"/>
      <c r="BC52" s="122"/>
      <c r="BD52" s="122"/>
      <c r="BE52" s="122"/>
      <c r="BF52" s="122"/>
      <c r="BG52" s="122"/>
      <c r="BH52" s="122"/>
      <c r="BI52" s="122"/>
    </row>
    <row r="53" spans="1:61" ht="33.6" customHeight="1">
      <c r="A53" s="72" t="s">
        <v>317</v>
      </c>
      <c r="B53" s="72" t="s">
        <v>318</v>
      </c>
      <c r="C53" s="73" t="s">
        <v>319</v>
      </c>
      <c r="D53" s="87">
        <v>1871</v>
      </c>
      <c r="E53" s="87">
        <v>3818</v>
      </c>
      <c r="F53" s="87">
        <v>5586</v>
      </c>
      <c r="G53" s="88">
        <v>7316</v>
      </c>
      <c r="H53" s="87">
        <v>1911</v>
      </c>
      <c r="I53" s="87">
        <v>3351</v>
      </c>
      <c r="J53" s="87">
        <v>4968</v>
      </c>
      <c r="K53" s="88">
        <v>6555</v>
      </c>
      <c r="L53" s="87">
        <v>1380</v>
      </c>
      <c r="M53" s="87">
        <v>2585</v>
      </c>
      <c r="N53" s="87">
        <v>4216</v>
      </c>
      <c r="O53" s="88">
        <v>6109</v>
      </c>
      <c r="P53" s="87">
        <v>1397</v>
      </c>
      <c r="Q53" s="87">
        <v>2910</v>
      </c>
      <c r="R53" s="87">
        <v>4485</v>
      </c>
      <c r="S53" s="88">
        <v>6197</v>
      </c>
      <c r="T53" s="87">
        <v>1119</v>
      </c>
      <c r="U53" s="87">
        <v>2367</v>
      </c>
      <c r="V53" s="87">
        <v>3781</v>
      </c>
      <c r="W53" s="88">
        <v>5588</v>
      </c>
      <c r="X53" s="87">
        <v>1193</v>
      </c>
      <c r="Y53" s="87">
        <v>2338</v>
      </c>
      <c r="Z53" s="87">
        <v>3755</v>
      </c>
      <c r="AA53" s="88">
        <v>5340</v>
      </c>
      <c r="AB53" s="87">
        <v>1308</v>
      </c>
      <c r="AC53" s="87">
        <v>2446</v>
      </c>
      <c r="AD53" s="87">
        <v>3751</v>
      </c>
      <c r="AE53" s="88">
        <v>6211</v>
      </c>
      <c r="AF53" s="138">
        <v>3290</v>
      </c>
      <c r="AG53" s="138">
        <v>5603.7447599999996</v>
      </c>
      <c r="AH53" s="138">
        <v>7993</v>
      </c>
      <c r="AI53" s="88">
        <v>11086</v>
      </c>
      <c r="AJ53" s="87">
        <v>2578</v>
      </c>
      <c r="AK53" s="87">
        <v>4756</v>
      </c>
      <c r="AL53" s="173">
        <v>7072</v>
      </c>
      <c r="AM53" s="88">
        <v>9838</v>
      </c>
      <c r="AN53" s="87">
        <v>2893</v>
      </c>
      <c r="AO53" s="87">
        <v>4892</v>
      </c>
      <c r="AP53" s="87">
        <f>AO53+AP54</f>
        <v>7083</v>
      </c>
      <c r="AQ53" s="88">
        <v>9909</v>
      </c>
      <c r="AR53" s="87">
        <f>2064+1193</f>
        <v>3257</v>
      </c>
      <c r="AS53" s="87">
        <f>3942+1719</f>
        <v>5661</v>
      </c>
      <c r="AT53" s="87">
        <v>8658</v>
      </c>
      <c r="AU53" s="87">
        <f>8759+3224</f>
        <v>11983</v>
      </c>
      <c r="AV53" s="87">
        <f>1532+1247</f>
        <v>2779</v>
      </c>
      <c r="AW53" s="87">
        <f>3064+1850</f>
        <v>4914</v>
      </c>
      <c r="AX53" s="87">
        <f>AW53+2059+426</f>
        <v>7399</v>
      </c>
      <c r="AY53" s="87">
        <f>7356+3380</f>
        <v>10736</v>
      </c>
      <c r="AZ53" s="87">
        <v>2693</v>
      </c>
      <c r="BA53" s="87">
        <f>2931+1691</f>
        <v>4622</v>
      </c>
      <c r="BB53" s="87">
        <v>6698</v>
      </c>
      <c r="BC53" s="87">
        <f>6513+2903</f>
        <v>9416</v>
      </c>
      <c r="BD53" s="87">
        <f>1387+1016</f>
        <v>2403</v>
      </c>
      <c r="BE53" s="87">
        <f>2807+1436</f>
        <v>4243</v>
      </c>
      <c r="BF53" s="173">
        <f>3941.52+1031</f>
        <v>4972.5200000000004</v>
      </c>
      <c r="BG53" s="173">
        <f>5463+2575</f>
        <v>8038</v>
      </c>
      <c r="BH53" s="239">
        <f>1223+1055</f>
        <v>2278</v>
      </c>
      <c r="BI53" s="239">
        <v>3618</v>
      </c>
    </row>
    <row r="54" spans="1:61" ht="33.6" customHeight="1">
      <c r="A54" s="72" t="s">
        <v>320</v>
      </c>
      <c r="B54" s="72" t="s">
        <v>321</v>
      </c>
      <c r="C54" s="139" t="s">
        <v>319</v>
      </c>
      <c r="D54" s="138">
        <v>1871</v>
      </c>
      <c r="E54" s="138">
        <v>1947</v>
      </c>
      <c r="F54" s="138">
        <v>1768</v>
      </c>
      <c r="G54" s="140">
        <v>1730</v>
      </c>
      <c r="H54" s="138">
        <v>1911</v>
      </c>
      <c r="I54" s="138">
        <v>1440</v>
      </c>
      <c r="J54" s="138">
        <v>1617</v>
      </c>
      <c r="K54" s="140">
        <v>1587</v>
      </c>
      <c r="L54" s="138">
        <v>1380</v>
      </c>
      <c r="M54" s="138">
        <v>1205</v>
      </c>
      <c r="N54" s="138">
        <v>1631</v>
      </c>
      <c r="O54" s="140">
        <v>1893</v>
      </c>
      <c r="P54" s="138">
        <v>1397</v>
      </c>
      <c r="Q54" s="138">
        <v>1513</v>
      </c>
      <c r="R54" s="138">
        <v>1575</v>
      </c>
      <c r="S54" s="140">
        <v>1712</v>
      </c>
      <c r="T54" s="138">
        <v>1119</v>
      </c>
      <c r="U54" s="138">
        <v>1248</v>
      </c>
      <c r="V54" s="138">
        <v>1414</v>
      </c>
      <c r="W54" s="140">
        <v>1807</v>
      </c>
      <c r="X54" s="138">
        <v>1193</v>
      </c>
      <c r="Y54" s="138">
        <v>1145</v>
      </c>
      <c r="Z54" s="87">
        <v>1417</v>
      </c>
      <c r="AA54" s="140">
        <v>1585</v>
      </c>
      <c r="AB54" s="138">
        <v>1308</v>
      </c>
      <c r="AC54" s="138">
        <v>1138</v>
      </c>
      <c r="AD54" s="138">
        <v>1305</v>
      </c>
      <c r="AE54" s="140">
        <v>2460</v>
      </c>
      <c r="AF54" s="138">
        <v>3290</v>
      </c>
      <c r="AG54" s="138">
        <v>2313.7447599999996</v>
      </c>
      <c r="AH54" s="138">
        <v>2389.2552400000004</v>
      </c>
      <c r="AI54" s="140">
        <v>3093</v>
      </c>
      <c r="AJ54" s="87">
        <v>2578</v>
      </c>
      <c r="AK54" s="87">
        <v>2178</v>
      </c>
      <c r="AL54" s="173">
        <v>2316</v>
      </c>
      <c r="AM54" s="187">
        <v>2766</v>
      </c>
      <c r="AN54" s="87">
        <v>2893</v>
      </c>
      <c r="AO54" s="87">
        <v>1999</v>
      </c>
      <c r="AP54" s="87">
        <v>2191</v>
      </c>
      <c r="AQ54" s="187">
        <v>2826</v>
      </c>
      <c r="AR54" s="87">
        <f>AR53</f>
        <v>3257</v>
      </c>
      <c r="AS54" s="87">
        <f>AS53-AR53</f>
        <v>2404</v>
      </c>
      <c r="AT54" s="87">
        <v>2997</v>
      </c>
      <c r="AU54" s="87">
        <f>AU53-AT53</f>
        <v>3325</v>
      </c>
      <c r="AV54" s="87">
        <f>AV53</f>
        <v>2779</v>
      </c>
      <c r="AW54" s="87">
        <f>AW53-AV53</f>
        <v>2135</v>
      </c>
      <c r="AX54" s="87">
        <f>AX53-AW53</f>
        <v>2485</v>
      </c>
      <c r="AY54" s="87">
        <f>AY53-AX53</f>
        <v>3337</v>
      </c>
      <c r="AZ54" s="87">
        <v>2693</v>
      </c>
      <c r="BA54" s="87">
        <f>BA53-AZ53</f>
        <v>1929</v>
      </c>
      <c r="BB54" s="87">
        <f>BB53-BA53</f>
        <v>2076</v>
      </c>
      <c r="BC54" s="87">
        <f>BC53-BB53</f>
        <v>2718</v>
      </c>
      <c r="BD54" s="87">
        <f>BD53</f>
        <v>2403</v>
      </c>
      <c r="BE54" s="87">
        <f>BE53-BD53</f>
        <v>1840</v>
      </c>
      <c r="BF54" s="87">
        <f>BF53-BE53</f>
        <v>729.52000000000044</v>
      </c>
      <c r="BG54" s="87">
        <f>BG53-BF53</f>
        <v>3065.4799999999996</v>
      </c>
      <c r="BH54" s="239">
        <f>BH53</f>
        <v>2278</v>
      </c>
      <c r="BI54" s="239">
        <f>BI53-BH53</f>
        <v>1340</v>
      </c>
    </row>
    <row r="55" spans="1:61" ht="326.64999999999998" customHeight="1">
      <c r="A55" s="141" t="s">
        <v>322</v>
      </c>
      <c r="B55" s="141" t="s">
        <v>323</v>
      </c>
      <c r="C55" s="142"/>
      <c r="D55" s="143"/>
      <c r="E55" s="143"/>
      <c r="F55" s="143"/>
      <c r="G55" s="144"/>
      <c r="H55" s="143"/>
      <c r="I55" s="143"/>
      <c r="J55" s="143"/>
      <c r="K55" s="144"/>
      <c r="L55" s="143"/>
      <c r="M55" s="143"/>
      <c r="N55" s="143"/>
      <c r="O55" s="144"/>
      <c r="P55" s="143"/>
      <c r="Q55" s="143"/>
      <c r="R55" s="143"/>
      <c r="S55" s="144"/>
      <c r="T55" s="143"/>
      <c r="U55" s="143"/>
      <c r="V55" s="143"/>
      <c r="W55" s="145"/>
      <c r="X55" s="143"/>
      <c r="Y55" s="143"/>
      <c r="Z55" s="146"/>
      <c r="AA55" s="145"/>
      <c r="AB55" s="147"/>
      <c r="AC55" s="147"/>
      <c r="AD55" s="147"/>
      <c r="AE55" s="145"/>
      <c r="AF55" s="147"/>
      <c r="AG55" s="147"/>
      <c r="AH55" s="148"/>
      <c r="AI55" s="145"/>
      <c r="AJ55" s="149"/>
      <c r="AK55" s="149"/>
      <c r="AL55" s="149"/>
      <c r="AM55" s="169"/>
      <c r="AN55" s="95"/>
      <c r="AO55" s="95"/>
      <c r="AP55" s="95"/>
      <c r="AQ55" s="169"/>
      <c r="AR55" s="95"/>
      <c r="AS55" s="95"/>
      <c r="AT55" s="95"/>
      <c r="AU55" s="95"/>
      <c r="AV55" s="95"/>
      <c r="AW55" s="95"/>
      <c r="AX55" s="95"/>
      <c r="AY55" s="95"/>
      <c r="AZ55" s="95"/>
    </row>
    <row r="56" spans="1:61" ht="44.25" customHeight="1">
      <c r="D56" s="151"/>
      <c r="E56" s="151"/>
      <c r="F56" s="151"/>
      <c r="G56" s="151"/>
      <c r="H56" s="151"/>
      <c r="I56" s="151"/>
      <c r="J56" s="151"/>
      <c r="K56" s="151"/>
      <c r="L56" s="151"/>
      <c r="M56" s="151"/>
      <c r="N56" s="151"/>
      <c r="O56" s="151"/>
      <c r="P56" s="151"/>
      <c r="Q56" s="151"/>
      <c r="R56" s="151"/>
      <c r="S56" s="151"/>
      <c r="T56" s="151"/>
      <c r="U56" s="151"/>
      <c r="V56" s="151"/>
      <c r="W56" s="151"/>
      <c r="X56" s="151"/>
      <c r="Y56" s="151"/>
      <c r="AA56" s="151"/>
      <c r="AB56" s="151"/>
      <c r="AC56" s="151"/>
      <c r="AD56" s="151"/>
      <c r="AE56" s="151"/>
      <c r="AF56" s="151"/>
      <c r="AG56" s="151"/>
      <c r="AH56" s="152"/>
      <c r="AI56" s="152"/>
      <c r="AJ56" s="151"/>
      <c r="AK56" s="151"/>
    </row>
    <row r="57" spans="1:61">
      <c r="G57" s="154"/>
      <c r="K57" s="154"/>
      <c r="O57" s="154"/>
      <c r="S57" s="154"/>
      <c r="W57" s="154"/>
      <c r="AA57" s="154"/>
      <c r="AE57" s="154"/>
      <c r="AI57" s="154"/>
    </row>
    <row r="58" spans="1:61">
      <c r="G58" s="154"/>
      <c r="K58" s="154"/>
      <c r="O58" s="154"/>
      <c r="S58" s="154"/>
      <c r="W58" s="154"/>
      <c r="AA58" s="154"/>
      <c r="AE58" s="154"/>
      <c r="AI58" s="154"/>
      <c r="AO58" s="156"/>
      <c r="AP58" s="156"/>
      <c r="AS58" s="156"/>
    </row>
    <row r="59" spans="1:61">
      <c r="G59" s="154"/>
      <c r="K59" s="154"/>
      <c r="O59" s="154"/>
      <c r="S59" s="154"/>
      <c r="W59" s="154"/>
      <c r="AA59" s="154"/>
      <c r="AE59" s="154"/>
      <c r="AI59" s="154"/>
      <c r="AO59" s="157"/>
      <c r="AP59" s="157"/>
      <c r="AS59" s="157"/>
    </row>
    <row r="60" spans="1:61">
      <c r="G60" s="154"/>
      <c r="K60" s="154"/>
      <c r="O60" s="154"/>
      <c r="S60" s="154"/>
      <c r="W60" s="154"/>
      <c r="AA60" s="154"/>
      <c r="AE60" s="154"/>
      <c r="AI60" s="154"/>
      <c r="AO60" s="157"/>
      <c r="AP60" s="156"/>
      <c r="AS60" s="157"/>
    </row>
    <row r="61" spans="1:61">
      <c r="G61" s="154"/>
      <c r="K61" s="154"/>
      <c r="O61" s="154"/>
      <c r="S61" s="154"/>
      <c r="W61" s="154"/>
      <c r="AA61" s="154"/>
      <c r="AE61" s="154"/>
      <c r="AI61" s="154"/>
      <c r="AO61" s="158"/>
      <c r="AP61" s="159"/>
      <c r="AS61" s="158"/>
    </row>
    <row r="62" spans="1:61">
      <c r="G62" s="154"/>
      <c r="K62" s="154"/>
      <c r="O62" s="154"/>
      <c r="S62" s="154"/>
      <c r="W62" s="154"/>
      <c r="AA62" s="154"/>
      <c r="AE62" s="154"/>
      <c r="AI62" s="154"/>
      <c r="AO62" s="158"/>
      <c r="AP62" s="159"/>
      <c r="AS62" s="158"/>
    </row>
    <row r="63" spans="1:61">
      <c r="G63" s="154"/>
      <c r="K63" s="154"/>
      <c r="O63" s="154"/>
      <c r="S63" s="154"/>
      <c r="W63" s="154"/>
      <c r="AA63" s="154"/>
      <c r="AE63" s="154"/>
      <c r="AI63" s="154"/>
      <c r="AO63" s="158"/>
      <c r="AP63" s="160"/>
      <c r="AS63" s="158"/>
    </row>
    <row r="64" spans="1:61">
      <c r="G64" s="154"/>
      <c r="K64" s="154"/>
      <c r="O64" s="154"/>
      <c r="S64" s="154"/>
      <c r="W64" s="154"/>
      <c r="AA64" s="154"/>
      <c r="AE64" s="154"/>
      <c r="AI64" s="154"/>
      <c r="AO64" s="161"/>
      <c r="AP64" s="160"/>
      <c r="AS64" s="161"/>
    </row>
    <row r="65" spans="7:45">
      <c r="G65" s="154"/>
      <c r="K65" s="154"/>
      <c r="O65" s="154"/>
      <c r="S65" s="154"/>
      <c r="W65" s="154"/>
      <c r="AA65" s="154"/>
      <c r="AE65" s="154"/>
      <c r="AI65" s="154"/>
      <c r="AO65" s="161"/>
      <c r="AP65" s="160"/>
      <c r="AS65" s="161"/>
    </row>
    <row r="66" spans="7:45">
      <c r="G66" s="154"/>
      <c r="K66" s="154"/>
      <c r="O66" s="154"/>
      <c r="S66" s="154"/>
      <c r="W66" s="154"/>
      <c r="AA66" s="154"/>
      <c r="AE66" s="154"/>
      <c r="AI66" s="154"/>
      <c r="AO66" s="158"/>
      <c r="AP66" s="160"/>
      <c r="AS66" s="158"/>
    </row>
    <row r="67" spans="7:45">
      <c r="G67" s="154"/>
      <c r="K67" s="154"/>
      <c r="O67" s="154"/>
      <c r="S67" s="154"/>
      <c r="W67" s="154"/>
      <c r="AA67" s="154"/>
      <c r="AE67" s="154"/>
      <c r="AI67" s="154"/>
      <c r="AO67" s="158"/>
      <c r="AP67" s="160"/>
      <c r="AS67" s="158"/>
    </row>
    <row r="68" spans="7:45">
      <c r="G68" s="154"/>
      <c r="K68" s="154"/>
      <c r="O68" s="154"/>
      <c r="S68" s="154"/>
      <c r="W68" s="154"/>
      <c r="AA68" s="154"/>
      <c r="AE68" s="154"/>
      <c r="AI68" s="154"/>
      <c r="AO68" s="162"/>
      <c r="AP68" s="162"/>
      <c r="AS68" s="162"/>
    </row>
    <row r="69" spans="7:45">
      <c r="G69" s="154"/>
      <c r="K69" s="154"/>
      <c r="O69" s="154"/>
      <c r="S69" s="154"/>
      <c r="W69" s="154"/>
      <c r="AA69" s="154"/>
      <c r="AE69" s="154"/>
      <c r="AI69" s="154"/>
    </row>
    <row r="70" spans="7:45" ht="14.85" customHeight="1">
      <c r="G70" s="154"/>
      <c r="K70" s="154"/>
      <c r="O70" s="154"/>
      <c r="S70" s="154"/>
      <c r="W70" s="154"/>
      <c r="AA70" s="154"/>
      <c r="AE70" s="154"/>
      <c r="AI70" s="154"/>
    </row>
    <row r="71" spans="7:45">
      <c r="G71" s="154"/>
      <c r="K71" s="154"/>
      <c r="O71" s="154"/>
      <c r="S71" s="154"/>
      <c r="W71" s="154"/>
      <c r="AA71" s="154"/>
      <c r="AE71" s="154"/>
      <c r="AI71" s="154"/>
    </row>
    <row r="72" spans="7:45">
      <c r="G72" s="154"/>
      <c r="K72" s="154"/>
      <c r="O72" s="154"/>
      <c r="S72" s="154"/>
      <c r="W72" s="154"/>
      <c r="AA72" s="154"/>
      <c r="AE72" s="154"/>
      <c r="AI72" s="154"/>
    </row>
    <row r="73" spans="7:45">
      <c r="G73" s="154"/>
      <c r="K73" s="154"/>
      <c r="O73" s="154"/>
      <c r="S73" s="154"/>
      <c r="W73" s="154"/>
      <c r="AA73" s="154"/>
      <c r="AE73" s="154"/>
      <c r="AI73" s="154"/>
    </row>
    <row r="74" spans="7:45">
      <c r="G74" s="154"/>
      <c r="K74" s="154"/>
      <c r="O74" s="154"/>
      <c r="S74" s="154"/>
      <c r="W74" s="154"/>
      <c r="AA74" s="154"/>
      <c r="AE74" s="154"/>
      <c r="AI74" s="154"/>
    </row>
    <row r="75" spans="7:45">
      <c r="G75" s="154"/>
      <c r="K75" s="154"/>
      <c r="O75" s="154"/>
      <c r="S75" s="154"/>
      <c r="W75" s="154"/>
      <c r="AA75" s="154"/>
      <c r="AE75" s="154"/>
      <c r="AI75" s="154"/>
    </row>
    <row r="76" spans="7:45">
      <c r="G76" s="154"/>
      <c r="K76" s="154"/>
      <c r="O76" s="154"/>
      <c r="S76" s="154"/>
      <c r="W76" s="154"/>
      <c r="AA76" s="154"/>
      <c r="AE76" s="154"/>
      <c r="AI76" s="154"/>
    </row>
    <row r="77" spans="7:45">
      <c r="G77" s="154"/>
      <c r="K77" s="154"/>
      <c r="O77" s="154"/>
      <c r="S77" s="154"/>
      <c r="W77" s="154"/>
      <c r="AA77" s="154"/>
      <c r="AE77" s="154"/>
      <c r="AI77" s="154"/>
    </row>
    <row r="78" spans="7:45">
      <c r="G78" s="154"/>
      <c r="K78" s="154"/>
      <c r="O78" s="154"/>
      <c r="S78" s="154"/>
      <c r="W78" s="154"/>
      <c r="AA78" s="154"/>
      <c r="AE78" s="154"/>
      <c r="AI78" s="154"/>
    </row>
    <row r="79" spans="7:45">
      <c r="G79" s="154"/>
      <c r="K79" s="154"/>
      <c r="O79" s="154"/>
      <c r="S79" s="154"/>
      <c r="W79" s="154"/>
      <c r="AA79" s="154"/>
      <c r="AE79" s="154"/>
      <c r="AI79" s="154"/>
    </row>
    <row r="80" spans="7:45">
      <c r="G80" s="154"/>
      <c r="K80" s="154"/>
      <c r="O80" s="154"/>
      <c r="S80" s="154"/>
      <c r="W80" s="154"/>
      <c r="AA80" s="154"/>
      <c r="AE80" s="154"/>
      <c r="AI80" s="154"/>
    </row>
    <row r="81" spans="7:35">
      <c r="G81" s="154"/>
      <c r="K81" s="154"/>
      <c r="O81" s="154"/>
      <c r="S81" s="154"/>
      <c r="W81" s="154"/>
      <c r="AA81" s="154"/>
      <c r="AE81" s="154"/>
      <c r="AI81" s="154"/>
    </row>
    <row r="82" spans="7:35">
      <c r="G82" s="154"/>
      <c r="K82" s="154"/>
      <c r="O82" s="154"/>
      <c r="S82" s="154"/>
      <c r="W82" s="154"/>
      <c r="AA82" s="154"/>
      <c r="AE82" s="154"/>
      <c r="AI82" s="154"/>
    </row>
    <row r="83" spans="7:35">
      <c r="G83" s="154"/>
      <c r="K83" s="154"/>
      <c r="O83" s="154"/>
      <c r="S83" s="154"/>
      <c r="W83" s="154"/>
      <c r="AA83" s="154"/>
      <c r="AE83" s="154"/>
      <c r="AI83" s="154"/>
    </row>
    <row r="84" spans="7:35">
      <c r="G84" s="154"/>
      <c r="K84" s="154"/>
      <c r="O84" s="154"/>
      <c r="S84" s="154"/>
      <c r="W84" s="154"/>
      <c r="AA84" s="154"/>
      <c r="AE84" s="154"/>
      <c r="AI84" s="154"/>
    </row>
    <row r="85" spans="7:35">
      <c r="G85" s="154"/>
      <c r="K85" s="154"/>
      <c r="O85" s="154"/>
      <c r="S85" s="154"/>
      <c r="W85" s="154"/>
      <c r="AA85" s="154"/>
      <c r="AE85" s="154"/>
      <c r="AI85" s="154"/>
    </row>
    <row r="86" spans="7:35">
      <c r="G86" s="154"/>
      <c r="K86" s="154"/>
      <c r="O86" s="154"/>
      <c r="S86" s="154"/>
      <c r="W86" s="154"/>
      <c r="AA86" s="154"/>
      <c r="AE86" s="154"/>
      <c r="AI86" s="154"/>
    </row>
    <row r="87" spans="7:35">
      <c r="G87" s="154"/>
      <c r="K87" s="154"/>
      <c r="O87" s="154"/>
      <c r="S87" s="154"/>
      <c r="W87" s="154"/>
      <c r="AA87" s="154"/>
      <c r="AE87" s="154"/>
      <c r="AI87" s="154"/>
    </row>
    <row r="88" spans="7:35">
      <c r="G88" s="154"/>
      <c r="K88" s="154"/>
      <c r="O88" s="154"/>
      <c r="S88" s="154"/>
      <c r="W88" s="154"/>
      <c r="AA88" s="154"/>
      <c r="AE88" s="154"/>
      <c r="AI88" s="154"/>
    </row>
    <row r="89" spans="7:35">
      <c r="G89" s="154"/>
      <c r="K89" s="154"/>
      <c r="O89" s="154"/>
      <c r="S89" s="154"/>
      <c r="W89" s="154"/>
      <c r="AA89" s="154"/>
      <c r="AE89" s="154"/>
      <c r="AI89" s="154"/>
    </row>
    <row r="90" spans="7:35">
      <c r="G90" s="154"/>
      <c r="K90" s="154"/>
      <c r="O90" s="154"/>
      <c r="S90" s="154"/>
      <c r="W90" s="154"/>
      <c r="AA90" s="154"/>
      <c r="AE90" s="154"/>
      <c r="AI90" s="154"/>
    </row>
    <row r="91" spans="7:35">
      <c r="G91" s="154"/>
      <c r="K91" s="154"/>
      <c r="O91" s="154"/>
      <c r="S91" s="154"/>
      <c r="W91" s="154"/>
      <c r="AA91" s="154"/>
      <c r="AE91" s="154"/>
      <c r="AI91" s="154"/>
    </row>
    <row r="92" spans="7:35">
      <c r="G92" s="154"/>
      <c r="K92" s="154"/>
      <c r="O92" s="154"/>
      <c r="S92" s="154"/>
      <c r="W92" s="154"/>
      <c r="AA92" s="154"/>
      <c r="AE92" s="154"/>
      <c r="AI92" s="154"/>
    </row>
    <row r="93" spans="7:35">
      <c r="G93" s="154"/>
      <c r="K93" s="154"/>
      <c r="O93" s="154"/>
      <c r="S93" s="154"/>
      <c r="W93" s="154"/>
      <c r="AA93" s="154"/>
      <c r="AE93" s="154"/>
      <c r="AI93" s="154"/>
    </row>
    <row r="94" spans="7:35">
      <c r="G94" s="154"/>
      <c r="K94" s="154"/>
      <c r="O94" s="154"/>
      <c r="S94" s="154"/>
      <c r="W94" s="154"/>
      <c r="AA94" s="154"/>
      <c r="AE94" s="154"/>
      <c r="AI94" s="154"/>
    </row>
    <row r="95" spans="7:35">
      <c r="G95" s="154"/>
      <c r="K95" s="154"/>
      <c r="O95" s="154"/>
      <c r="S95" s="154"/>
      <c r="W95" s="154"/>
      <c r="AA95" s="154"/>
      <c r="AE95" s="154"/>
      <c r="AI95" s="154"/>
    </row>
    <row r="96" spans="7:35">
      <c r="G96" s="154"/>
      <c r="K96" s="154"/>
      <c r="O96" s="154"/>
      <c r="S96" s="154"/>
      <c r="W96" s="154"/>
      <c r="AA96" s="154"/>
      <c r="AE96" s="154"/>
      <c r="AI96" s="154"/>
    </row>
    <row r="97" spans="7:35">
      <c r="G97" s="154"/>
      <c r="K97" s="154"/>
      <c r="O97" s="154"/>
      <c r="S97" s="154"/>
      <c r="W97" s="154"/>
      <c r="AA97" s="154"/>
      <c r="AE97" s="154"/>
      <c r="AI97" s="154"/>
    </row>
    <row r="98" spans="7:35">
      <c r="G98" s="154"/>
      <c r="K98" s="154"/>
      <c r="O98" s="154"/>
      <c r="S98" s="154"/>
      <c r="W98" s="154"/>
      <c r="AA98" s="154"/>
      <c r="AE98" s="154"/>
      <c r="AI98" s="154"/>
    </row>
    <row r="99" spans="7:35">
      <c r="G99" s="154"/>
      <c r="K99" s="154"/>
      <c r="O99" s="154"/>
      <c r="S99" s="154"/>
      <c r="W99" s="154"/>
      <c r="AA99" s="154"/>
      <c r="AE99" s="154"/>
      <c r="AI99" s="154"/>
    </row>
    <row r="100" spans="7:35">
      <c r="G100" s="154"/>
      <c r="K100" s="154"/>
      <c r="O100" s="154"/>
      <c r="S100" s="154"/>
      <c r="W100" s="154"/>
      <c r="AA100" s="154"/>
      <c r="AE100" s="154"/>
      <c r="AI100" s="154"/>
    </row>
    <row r="101" spans="7:35">
      <c r="G101" s="154"/>
      <c r="K101" s="154"/>
      <c r="O101" s="154"/>
      <c r="S101" s="154"/>
      <c r="W101" s="154"/>
      <c r="AA101" s="154"/>
      <c r="AE101" s="154"/>
      <c r="AI101" s="154"/>
    </row>
    <row r="102" spans="7:35">
      <c r="G102" s="154"/>
      <c r="K102" s="154"/>
      <c r="O102" s="154"/>
      <c r="S102" s="154"/>
      <c r="W102" s="154"/>
      <c r="AA102" s="154"/>
      <c r="AE102" s="154"/>
      <c r="AI102" s="154"/>
    </row>
    <row r="103" spans="7:35">
      <c r="G103" s="154"/>
      <c r="K103" s="154"/>
      <c r="O103" s="154"/>
      <c r="S103" s="154"/>
      <c r="W103" s="154"/>
      <c r="AA103" s="154"/>
      <c r="AE103" s="154"/>
      <c r="AI103" s="154"/>
    </row>
    <row r="104" spans="7:35">
      <c r="G104" s="154"/>
      <c r="K104" s="154"/>
      <c r="O104" s="154"/>
      <c r="S104" s="154"/>
      <c r="W104" s="154"/>
      <c r="AA104" s="154"/>
      <c r="AE104" s="154"/>
      <c r="AI104" s="154"/>
    </row>
    <row r="105" spans="7:35">
      <c r="G105" s="154"/>
      <c r="K105" s="154"/>
      <c r="O105" s="154"/>
      <c r="S105" s="154"/>
      <c r="W105" s="154"/>
      <c r="AA105" s="154"/>
      <c r="AE105" s="154"/>
      <c r="AI105" s="154"/>
    </row>
    <row r="106" spans="7:35">
      <c r="G106" s="154"/>
      <c r="K106" s="154"/>
      <c r="O106" s="154"/>
      <c r="S106" s="154"/>
      <c r="W106" s="154"/>
      <c r="AA106" s="154"/>
      <c r="AE106" s="154"/>
      <c r="AI106" s="154"/>
    </row>
    <row r="107" spans="7:35">
      <c r="G107" s="154"/>
      <c r="K107" s="154"/>
      <c r="O107" s="154"/>
      <c r="S107" s="154"/>
      <c r="W107" s="154"/>
      <c r="AA107" s="154"/>
      <c r="AE107" s="154"/>
      <c r="AI107" s="154"/>
    </row>
    <row r="108" spans="7:35">
      <c r="G108" s="154"/>
      <c r="K108" s="154"/>
      <c r="O108" s="154"/>
      <c r="S108" s="154"/>
      <c r="W108" s="154"/>
      <c r="AA108" s="154"/>
      <c r="AE108" s="154"/>
      <c r="AI108" s="154"/>
    </row>
    <row r="109" spans="7:35">
      <c r="G109" s="154"/>
      <c r="K109" s="154"/>
      <c r="O109" s="154"/>
      <c r="S109" s="154"/>
      <c r="W109" s="154"/>
      <c r="AA109" s="154"/>
      <c r="AE109" s="154"/>
      <c r="AI109" s="154"/>
    </row>
    <row r="110" spans="7:35">
      <c r="G110" s="154"/>
      <c r="K110" s="154"/>
      <c r="O110" s="154"/>
      <c r="S110" s="154"/>
      <c r="W110" s="154"/>
      <c r="AA110" s="154"/>
      <c r="AE110" s="154"/>
      <c r="AI110" s="154"/>
    </row>
    <row r="111" spans="7:35">
      <c r="G111" s="154"/>
      <c r="K111" s="154"/>
      <c r="O111" s="154"/>
      <c r="S111" s="154"/>
      <c r="W111" s="154"/>
      <c r="AA111" s="154"/>
      <c r="AE111" s="154"/>
      <c r="AI111" s="154"/>
    </row>
    <row r="112" spans="7:35">
      <c r="G112" s="154"/>
      <c r="K112" s="154"/>
      <c r="O112" s="154"/>
      <c r="S112" s="154"/>
      <c r="W112" s="154"/>
      <c r="AA112" s="154"/>
      <c r="AE112" s="154"/>
      <c r="AI112" s="154"/>
    </row>
    <row r="113" spans="7:35">
      <c r="G113" s="154"/>
      <c r="K113" s="154"/>
      <c r="O113" s="154"/>
      <c r="S113" s="154"/>
      <c r="W113" s="154"/>
      <c r="AA113" s="154"/>
      <c r="AE113" s="154"/>
      <c r="AI113" s="154"/>
    </row>
    <row r="114" spans="7:35">
      <c r="G114" s="154"/>
      <c r="K114" s="154"/>
      <c r="O114" s="154"/>
      <c r="S114" s="154"/>
      <c r="W114" s="154"/>
      <c r="AA114" s="154"/>
      <c r="AE114" s="154"/>
      <c r="AI114" s="154"/>
    </row>
    <row r="115" spans="7:35">
      <c r="G115" s="154"/>
      <c r="K115" s="154"/>
      <c r="O115" s="154"/>
      <c r="S115" s="154"/>
      <c r="W115" s="154"/>
      <c r="AA115" s="154"/>
      <c r="AE115" s="154"/>
      <c r="AI115" s="154"/>
    </row>
    <row r="116" spans="7:35">
      <c r="G116" s="154"/>
      <c r="K116" s="154"/>
      <c r="O116" s="154"/>
      <c r="S116" s="154"/>
      <c r="W116" s="154"/>
      <c r="AA116" s="154"/>
      <c r="AE116" s="154"/>
      <c r="AI116" s="154"/>
    </row>
    <row r="117" spans="7:35">
      <c r="G117" s="154"/>
      <c r="K117" s="154"/>
      <c r="O117" s="154"/>
      <c r="S117" s="154"/>
      <c r="W117" s="154"/>
      <c r="AA117" s="154"/>
      <c r="AE117" s="154"/>
      <c r="AI117" s="154"/>
    </row>
    <row r="118" spans="7:35">
      <c r="G118" s="154"/>
      <c r="K118" s="154"/>
      <c r="O118" s="154"/>
      <c r="S118" s="154"/>
      <c r="W118" s="154"/>
      <c r="AA118" s="154"/>
      <c r="AE118" s="154"/>
      <c r="AI118" s="154"/>
    </row>
    <row r="119" spans="7:35">
      <c r="G119" s="154"/>
      <c r="K119" s="154"/>
      <c r="O119" s="154"/>
      <c r="S119" s="154"/>
      <c r="W119" s="154"/>
      <c r="AA119" s="154"/>
      <c r="AE119" s="154"/>
      <c r="AI119" s="154"/>
    </row>
    <row r="120" spans="7:35">
      <c r="G120" s="154"/>
      <c r="K120" s="154"/>
      <c r="O120" s="154"/>
      <c r="S120" s="154"/>
      <c r="W120" s="154"/>
      <c r="AA120" s="154"/>
      <c r="AE120" s="154"/>
      <c r="AI120" s="154"/>
    </row>
    <row r="121" spans="7:35">
      <c r="G121" s="154"/>
      <c r="K121" s="154"/>
      <c r="O121" s="154"/>
      <c r="S121" s="154"/>
      <c r="W121" s="154"/>
      <c r="AA121" s="154"/>
      <c r="AE121" s="154"/>
      <c r="AI121" s="154"/>
    </row>
    <row r="122" spans="7:35">
      <c r="G122" s="154"/>
      <c r="K122" s="154"/>
      <c r="O122" s="154"/>
      <c r="S122" s="154"/>
      <c r="W122" s="154"/>
      <c r="AA122" s="154"/>
      <c r="AE122" s="154"/>
      <c r="AI122" s="154"/>
    </row>
    <row r="123" spans="7:35">
      <c r="G123" s="154"/>
      <c r="K123" s="154"/>
      <c r="O123" s="154"/>
      <c r="S123" s="154"/>
      <c r="W123" s="154"/>
      <c r="AA123" s="154"/>
      <c r="AE123" s="154"/>
      <c r="AI123" s="154"/>
    </row>
    <row r="124" spans="7:35">
      <c r="G124" s="154"/>
      <c r="K124" s="154"/>
      <c r="O124" s="154"/>
      <c r="S124" s="154"/>
      <c r="W124" s="154"/>
      <c r="AA124" s="154"/>
      <c r="AE124" s="154"/>
      <c r="AI124" s="154"/>
    </row>
    <row r="125" spans="7:35">
      <c r="G125" s="154"/>
      <c r="K125" s="154"/>
      <c r="O125" s="154"/>
      <c r="S125" s="154"/>
      <c r="W125" s="154"/>
      <c r="AA125" s="154"/>
      <c r="AE125" s="154"/>
      <c r="AI125" s="154"/>
    </row>
    <row r="126" spans="7:35">
      <c r="G126" s="154"/>
      <c r="K126" s="154"/>
      <c r="O126" s="154"/>
      <c r="S126" s="154"/>
      <c r="W126" s="154"/>
      <c r="AA126" s="154"/>
      <c r="AE126" s="154"/>
      <c r="AI126" s="154"/>
    </row>
    <row r="127" spans="7:35">
      <c r="G127" s="154"/>
      <c r="K127" s="154"/>
      <c r="O127" s="154"/>
      <c r="S127" s="154"/>
      <c r="W127" s="154"/>
      <c r="AA127" s="154"/>
      <c r="AE127" s="154"/>
      <c r="AI127" s="154"/>
    </row>
    <row r="128" spans="7:35">
      <c r="G128" s="154"/>
      <c r="K128" s="154"/>
      <c r="O128" s="154"/>
      <c r="S128" s="154"/>
      <c r="W128" s="154"/>
      <c r="AA128" s="154"/>
      <c r="AE128" s="154"/>
      <c r="AI128" s="154"/>
    </row>
    <row r="129" spans="7:35">
      <c r="G129" s="154"/>
      <c r="K129" s="154"/>
      <c r="O129" s="154"/>
      <c r="S129" s="154"/>
      <c r="W129" s="154"/>
      <c r="AA129" s="154"/>
      <c r="AE129" s="154"/>
      <c r="AI129" s="154"/>
    </row>
    <row r="130" spans="7:35">
      <c r="G130" s="154"/>
      <c r="K130" s="154"/>
      <c r="O130" s="154"/>
      <c r="S130" s="154"/>
      <c r="W130" s="154"/>
      <c r="AA130" s="154"/>
      <c r="AE130" s="154"/>
      <c r="AI130" s="154"/>
    </row>
    <row r="131" spans="7:35">
      <c r="G131" s="154"/>
      <c r="K131" s="154"/>
      <c r="O131" s="154"/>
      <c r="S131" s="154"/>
      <c r="W131" s="154"/>
      <c r="AA131" s="154"/>
      <c r="AE131" s="154"/>
      <c r="AI131" s="154"/>
    </row>
    <row r="132" spans="7:35">
      <c r="G132" s="154"/>
      <c r="K132" s="154"/>
      <c r="O132" s="154"/>
      <c r="S132" s="154"/>
      <c r="W132" s="154"/>
      <c r="AA132" s="154"/>
      <c r="AE132" s="154"/>
      <c r="AI132" s="154"/>
    </row>
    <row r="133" spans="7:35">
      <c r="G133" s="154"/>
      <c r="K133" s="154"/>
      <c r="O133" s="154"/>
      <c r="S133" s="154"/>
      <c r="W133" s="154"/>
      <c r="AA133" s="154"/>
      <c r="AE133" s="154"/>
      <c r="AI133" s="154"/>
    </row>
    <row r="134" spans="7:35">
      <c r="G134" s="154"/>
      <c r="K134" s="154"/>
      <c r="O134" s="154"/>
      <c r="S134" s="154"/>
      <c r="W134" s="154"/>
      <c r="AA134" s="154"/>
      <c r="AE134" s="154"/>
      <c r="AI134" s="154"/>
    </row>
    <row r="135" spans="7:35">
      <c r="G135" s="154"/>
      <c r="K135" s="154"/>
      <c r="O135" s="154"/>
      <c r="S135" s="154"/>
      <c r="W135" s="154"/>
      <c r="AA135" s="154"/>
      <c r="AE135" s="154"/>
      <c r="AI135" s="154"/>
    </row>
    <row r="136" spans="7:35">
      <c r="G136" s="154"/>
      <c r="K136" s="154"/>
      <c r="O136" s="154"/>
      <c r="S136" s="154"/>
      <c r="W136" s="154"/>
      <c r="AA136" s="154"/>
      <c r="AE136" s="154"/>
      <c r="AI136" s="154"/>
    </row>
    <row r="137" spans="7:35">
      <c r="G137" s="154"/>
      <c r="K137" s="154"/>
      <c r="O137" s="154"/>
      <c r="S137" s="154"/>
      <c r="W137" s="154"/>
      <c r="AA137" s="154"/>
      <c r="AE137" s="154"/>
      <c r="AI137" s="154"/>
    </row>
    <row r="138" spans="7:35">
      <c r="G138" s="154"/>
      <c r="K138" s="154"/>
      <c r="O138" s="154"/>
      <c r="S138" s="154"/>
      <c r="W138" s="154"/>
      <c r="AA138" s="154"/>
      <c r="AE138" s="154"/>
      <c r="AI138" s="154"/>
    </row>
    <row r="139" spans="7:35">
      <c r="G139" s="154"/>
      <c r="K139" s="154"/>
      <c r="O139" s="154"/>
      <c r="S139" s="154"/>
      <c r="W139" s="154"/>
      <c r="AA139" s="154"/>
      <c r="AE139" s="154"/>
      <c r="AI139" s="154"/>
    </row>
    <row r="140" spans="7:35">
      <c r="G140" s="154"/>
      <c r="K140" s="154"/>
      <c r="O140" s="154"/>
      <c r="S140" s="154"/>
      <c r="W140" s="154"/>
      <c r="AA140" s="154"/>
      <c r="AE140" s="154"/>
      <c r="AI140" s="154"/>
    </row>
    <row r="141" spans="7:35">
      <c r="G141" s="154"/>
      <c r="K141" s="154"/>
      <c r="O141" s="154"/>
      <c r="S141" s="154"/>
      <c r="W141" s="154"/>
      <c r="AA141" s="154"/>
      <c r="AE141" s="154"/>
      <c r="AI141" s="154"/>
    </row>
    <row r="142" spans="7:35">
      <c r="G142" s="154"/>
      <c r="K142" s="154"/>
      <c r="O142" s="154"/>
      <c r="S142" s="154"/>
      <c r="W142" s="154"/>
      <c r="AA142" s="154"/>
      <c r="AE142" s="154"/>
      <c r="AI142" s="154"/>
    </row>
    <row r="143" spans="7:35">
      <c r="G143" s="154"/>
      <c r="K143" s="154"/>
      <c r="O143" s="154"/>
      <c r="S143" s="154"/>
      <c r="W143" s="154"/>
      <c r="AA143" s="154"/>
      <c r="AE143" s="154"/>
      <c r="AI143" s="154"/>
    </row>
    <row r="144" spans="7:35">
      <c r="G144" s="154"/>
      <c r="K144" s="154"/>
      <c r="O144" s="154"/>
      <c r="S144" s="154"/>
      <c r="W144" s="154"/>
      <c r="AA144" s="154"/>
      <c r="AE144" s="154"/>
      <c r="AI144" s="154"/>
    </row>
    <row r="145" spans="7:35">
      <c r="G145" s="154"/>
      <c r="K145" s="154"/>
      <c r="O145" s="154"/>
      <c r="S145" s="154"/>
      <c r="W145" s="154"/>
      <c r="AA145" s="154"/>
      <c r="AE145" s="154"/>
      <c r="AI145" s="154"/>
    </row>
    <row r="146" spans="7:35">
      <c r="G146" s="154"/>
      <c r="K146" s="154"/>
      <c r="O146" s="154"/>
      <c r="S146" s="154"/>
      <c r="W146" s="154"/>
      <c r="AA146" s="154"/>
      <c r="AE146" s="154"/>
      <c r="AI146" s="154"/>
    </row>
    <row r="147" spans="7:35">
      <c r="G147" s="154"/>
      <c r="K147" s="154"/>
      <c r="O147" s="154"/>
      <c r="S147" s="154"/>
      <c r="W147" s="154"/>
      <c r="AA147" s="154"/>
      <c r="AE147" s="154"/>
      <c r="AI147" s="154"/>
    </row>
    <row r="148" spans="7:35">
      <c r="G148" s="154"/>
      <c r="K148" s="154"/>
      <c r="O148" s="154"/>
      <c r="S148" s="154"/>
      <c r="W148" s="154"/>
      <c r="AA148" s="154"/>
      <c r="AE148" s="154"/>
      <c r="AI148" s="154"/>
    </row>
    <row r="149" spans="7:35">
      <c r="G149" s="154"/>
      <c r="K149" s="154"/>
      <c r="O149" s="154"/>
      <c r="S149" s="154"/>
      <c r="W149" s="154"/>
      <c r="AA149" s="154"/>
      <c r="AE149" s="154"/>
      <c r="AI149" s="154"/>
    </row>
    <row r="150" spans="7:35">
      <c r="G150" s="154"/>
      <c r="K150" s="154"/>
      <c r="O150" s="154"/>
      <c r="S150" s="154"/>
      <c r="W150" s="154"/>
      <c r="AA150" s="154"/>
      <c r="AE150" s="154"/>
      <c r="AI150" s="154"/>
    </row>
    <row r="151" spans="7:35">
      <c r="G151" s="154"/>
      <c r="K151" s="154"/>
      <c r="O151" s="154"/>
      <c r="S151" s="154"/>
      <c r="W151" s="154"/>
      <c r="AA151" s="154"/>
      <c r="AE151" s="154"/>
      <c r="AI151" s="154"/>
    </row>
    <row r="152" spans="7:35">
      <c r="G152" s="154"/>
      <c r="K152" s="154"/>
      <c r="O152" s="154"/>
      <c r="S152" s="154"/>
      <c r="W152" s="154"/>
      <c r="AA152" s="154"/>
      <c r="AE152" s="154"/>
      <c r="AI152" s="154"/>
    </row>
    <row r="153" spans="7:35">
      <c r="G153" s="154"/>
      <c r="K153" s="154"/>
      <c r="O153" s="154"/>
      <c r="S153" s="154"/>
      <c r="W153" s="154"/>
      <c r="AA153" s="154"/>
      <c r="AE153" s="154"/>
      <c r="AI153" s="154"/>
    </row>
    <row r="154" spans="7:35">
      <c r="G154" s="154"/>
      <c r="K154" s="154"/>
      <c r="O154" s="154"/>
      <c r="S154" s="154"/>
      <c r="W154" s="154"/>
      <c r="AA154" s="154"/>
      <c r="AE154" s="154"/>
      <c r="AI154" s="154"/>
    </row>
    <row r="155" spans="7:35">
      <c r="G155" s="154"/>
      <c r="K155" s="154"/>
      <c r="O155" s="154"/>
      <c r="S155" s="154"/>
      <c r="W155" s="154"/>
      <c r="AA155" s="154"/>
      <c r="AE155" s="154"/>
      <c r="AI155" s="154"/>
    </row>
    <row r="156" spans="7:35">
      <c r="G156" s="154"/>
      <c r="K156" s="154"/>
      <c r="O156" s="154"/>
      <c r="S156" s="154"/>
      <c r="W156" s="154"/>
      <c r="AA156" s="154"/>
      <c r="AE156" s="154"/>
      <c r="AI156" s="154"/>
    </row>
    <row r="157" spans="7:35">
      <c r="G157" s="154"/>
      <c r="K157" s="154"/>
      <c r="O157" s="154"/>
      <c r="S157" s="154"/>
      <c r="W157" s="154"/>
      <c r="AA157" s="154"/>
      <c r="AE157" s="154"/>
      <c r="AI157" s="154"/>
    </row>
    <row r="158" spans="7:35">
      <c r="G158" s="154"/>
      <c r="K158" s="154"/>
      <c r="O158" s="154"/>
      <c r="S158" s="154"/>
      <c r="W158" s="154"/>
      <c r="AA158" s="154"/>
      <c r="AE158" s="154"/>
      <c r="AI158" s="154"/>
    </row>
    <row r="159" spans="7:35">
      <c r="G159" s="154"/>
      <c r="K159" s="154"/>
      <c r="O159" s="154"/>
      <c r="S159" s="154"/>
      <c r="W159" s="154"/>
      <c r="AA159" s="154"/>
      <c r="AE159" s="154"/>
      <c r="AI159" s="154"/>
    </row>
    <row r="160" spans="7:35">
      <c r="G160" s="154"/>
      <c r="K160" s="154"/>
      <c r="O160" s="154"/>
      <c r="S160" s="154"/>
      <c r="W160" s="154"/>
      <c r="AA160" s="154"/>
      <c r="AE160" s="154"/>
      <c r="AI160" s="154"/>
    </row>
    <row r="161" spans="7:35">
      <c r="G161" s="154"/>
      <c r="K161" s="154"/>
      <c r="O161" s="154"/>
      <c r="S161" s="154"/>
      <c r="W161" s="154"/>
      <c r="AA161" s="154"/>
      <c r="AE161" s="154"/>
      <c r="AI161" s="154"/>
    </row>
    <row r="162" spans="7:35">
      <c r="G162" s="154"/>
      <c r="K162" s="154"/>
      <c r="O162" s="154"/>
      <c r="S162" s="154"/>
      <c r="W162" s="154"/>
      <c r="AA162" s="154"/>
      <c r="AE162" s="154"/>
      <c r="AI162" s="154"/>
    </row>
    <row r="163" spans="7:35">
      <c r="G163" s="154"/>
      <c r="K163" s="154"/>
      <c r="O163" s="154"/>
      <c r="S163" s="154"/>
      <c r="W163" s="154"/>
      <c r="AA163" s="154"/>
      <c r="AE163" s="154"/>
      <c r="AI163" s="154"/>
    </row>
    <row r="164" spans="7:35">
      <c r="G164" s="154"/>
      <c r="K164" s="154"/>
      <c r="O164" s="154"/>
      <c r="S164" s="154"/>
      <c r="W164" s="154"/>
      <c r="AA164" s="154"/>
      <c r="AE164" s="154"/>
      <c r="AI164" s="154"/>
    </row>
    <row r="165" spans="7:35">
      <c r="G165" s="154"/>
      <c r="K165" s="154"/>
      <c r="O165" s="154"/>
      <c r="S165" s="154"/>
      <c r="W165" s="154"/>
      <c r="AA165" s="154"/>
      <c r="AE165" s="154"/>
      <c r="AI165" s="154"/>
    </row>
    <row r="166" spans="7:35">
      <c r="G166" s="154"/>
      <c r="K166" s="154"/>
      <c r="O166" s="154"/>
      <c r="S166" s="154"/>
      <c r="W166" s="154"/>
      <c r="AA166" s="154"/>
      <c r="AE166" s="154"/>
      <c r="AI166" s="154"/>
    </row>
    <row r="167" spans="7:35">
      <c r="G167" s="154"/>
      <c r="K167" s="154"/>
      <c r="O167" s="154"/>
      <c r="S167" s="154"/>
      <c r="W167" s="154"/>
      <c r="AA167" s="154"/>
      <c r="AE167" s="154"/>
      <c r="AI167" s="154"/>
    </row>
    <row r="168" spans="7:35">
      <c r="G168" s="154"/>
      <c r="K168" s="154"/>
      <c r="O168" s="154"/>
      <c r="S168" s="154"/>
      <c r="W168" s="154"/>
      <c r="AA168" s="154"/>
      <c r="AE168" s="154"/>
      <c r="AI168" s="154"/>
    </row>
    <row r="169" spans="7:35">
      <c r="G169" s="154"/>
      <c r="K169" s="154"/>
      <c r="O169" s="154"/>
      <c r="S169" s="154"/>
      <c r="W169" s="154"/>
      <c r="AA169" s="154"/>
      <c r="AE169" s="154"/>
      <c r="AI169" s="154"/>
    </row>
    <row r="170" spans="7:35">
      <c r="G170" s="154"/>
      <c r="K170" s="154"/>
      <c r="O170" s="154"/>
      <c r="S170" s="154"/>
      <c r="W170" s="154"/>
      <c r="AA170" s="154"/>
      <c r="AE170" s="154"/>
      <c r="AI170" s="154"/>
    </row>
    <row r="171" spans="7:35">
      <c r="G171" s="154"/>
      <c r="K171" s="154"/>
      <c r="O171" s="154"/>
      <c r="S171" s="154"/>
      <c r="W171" s="154"/>
      <c r="AA171" s="154"/>
      <c r="AE171" s="154"/>
      <c r="AI171" s="154"/>
    </row>
    <row r="172" spans="7:35">
      <c r="G172" s="154"/>
      <c r="K172" s="154"/>
      <c r="O172" s="154"/>
      <c r="S172" s="154"/>
      <c r="W172" s="154"/>
      <c r="AA172" s="154"/>
      <c r="AE172" s="154"/>
      <c r="AI172" s="154"/>
    </row>
    <row r="173" spans="7:35">
      <c r="G173" s="154"/>
      <c r="K173" s="154"/>
      <c r="O173" s="154"/>
      <c r="S173" s="154"/>
      <c r="W173" s="154"/>
      <c r="AA173" s="154"/>
      <c r="AE173" s="154"/>
      <c r="AI173" s="154"/>
    </row>
    <row r="174" spans="7:35">
      <c r="G174" s="154"/>
      <c r="K174" s="154"/>
      <c r="O174" s="154"/>
      <c r="S174" s="154"/>
      <c r="W174" s="154"/>
      <c r="AA174" s="154"/>
      <c r="AE174" s="154"/>
      <c r="AI174" s="154"/>
    </row>
    <row r="175" spans="7:35">
      <c r="G175" s="154"/>
      <c r="K175" s="154"/>
      <c r="O175" s="154"/>
      <c r="S175" s="154"/>
      <c r="W175" s="154"/>
      <c r="AA175" s="154"/>
      <c r="AE175" s="154"/>
      <c r="AI175" s="154"/>
    </row>
    <row r="176" spans="7:35">
      <c r="G176" s="154"/>
      <c r="K176" s="154"/>
      <c r="O176" s="154"/>
      <c r="S176" s="154"/>
      <c r="W176" s="154"/>
      <c r="AA176" s="154"/>
      <c r="AE176" s="154"/>
      <c r="AI176" s="154"/>
    </row>
    <row r="177" spans="7:35">
      <c r="G177" s="154"/>
      <c r="K177" s="154"/>
      <c r="O177" s="154"/>
      <c r="S177" s="154"/>
      <c r="W177" s="154"/>
      <c r="AA177" s="154"/>
      <c r="AE177" s="154"/>
      <c r="AI177" s="154"/>
    </row>
    <row r="178" spans="7:35">
      <c r="G178" s="154"/>
      <c r="K178" s="154"/>
      <c r="O178" s="154"/>
      <c r="S178" s="154"/>
      <c r="W178" s="154"/>
      <c r="AA178" s="154"/>
      <c r="AE178" s="154"/>
      <c r="AI178" s="154"/>
    </row>
    <row r="179" spans="7:35">
      <c r="G179" s="154"/>
      <c r="K179" s="154"/>
      <c r="O179" s="154"/>
      <c r="S179" s="154"/>
      <c r="W179" s="154"/>
      <c r="AA179" s="154"/>
      <c r="AE179" s="154"/>
      <c r="AI179" s="154"/>
    </row>
    <row r="180" spans="7:35">
      <c r="G180" s="154"/>
      <c r="K180" s="154"/>
      <c r="O180" s="154"/>
      <c r="S180" s="154"/>
      <c r="W180" s="154"/>
      <c r="AA180" s="154"/>
      <c r="AE180" s="154"/>
      <c r="AI180" s="154"/>
    </row>
    <row r="181" spans="7:35">
      <c r="G181" s="154"/>
      <c r="K181" s="154"/>
      <c r="O181" s="154"/>
      <c r="S181" s="154"/>
      <c r="W181" s="154"/>
      <c r="AA181" s="154"/>
      <c r="AE181" s="154"/>
      <c r="AI181" s="154"/>
    </row>
    <row r="182" spans="7:35">
      <c r="G182" s="154"/>
      <c r="K182" s="154"/>
      <c r="O182" s="154"/>
      <c r="S182" s="154"/>
      <c r="W182" s="154"/>
      <c r="AA182" s="154"/>
      <c r="AE182" s="154"/>
      <c r="AI182" s="154"/>
    </row>
    <row r="183" spans="7:35">
      <c r="G183" s="154"/>
      <c r="K183" s="154"/>
      <c r="O183" s="154"/>
      <c r="S183" s="154"/>
      <c r="W183" s="154"/>
      <c r="AA183" s="154"/>
      <c r="AE183" s="154"/>
      <c r="AI183" s="154"/>
    </row>
    <row r="184" spans="7:35">
      <c r="G184" s="154"/>
      <c r="K184" s="154"/>
      <c r="O184" s="154"/>
      <c r="S184" s="154"/>
      <c r="W184" s="154"/>
      <c r="AA184" s="154"/>
      <c r="AE184" s="154"/>
      <c r="AI184" s="154"/>
    </row>
    <row r="185" spans="7:35">
      <c r="G185" s="154"/>
      <c r="K185" s="154"/>
      <c r="O185" s="154"/>
      <c r="S185" s="154"/>
      <c r="W185" s="154"/>
      <c r="AA185" s="154"/>
      <c r="AE185" s="154"/>
      <c r="AI185" s="154"/>
    </row>
    <row r="186" spans="7:35">
      <c r="G186" s="154"/>
      <c r="K186" s="154"/>
      <c r="O186" s="154"/>
      <c r="S186" s="154"/>
      <c r="W186" s="154"/>
      <c r="AA186" s="154"/>
      <c r="AE186" s="154"/>
      <c r="AI186" s="154"/>
    </row>
    <row r="187" spans="7:35">
      <c r="G187" s="154"/>
      <c r="K187" s="154"/>
      <c r="O187" s="154"/>
      <c r="S187" s="154"/>
      <c r="W187" s="154"/>
      <c r="AA187" s="154"/>
      <c r="AE187" s="154"/>
      <c r="AI187" s="154"/>
    </row>
    <row r="188" spans="7:35">
      <c r="G188" s="154"/>
      <c r="K188" s="154"/>
      <c r="O188" s="154"/>
      <c r="S188" s="154"/>
      <c r="W188" s="154"/>
      <c r="AA188" s="154"/>
      <c r="AE188" s="154"/>
      <c r="AI188" s="154"/>
    </row>
    <row r="189" spans="7:35">
      <c r="G189" s="154"/>
      <c r="K189" s="154"/>
      <c r="O189" s="154"/>
      <c r="S189" s="154"/>
      <c r="W189" s="154"/>
      <c r="AA189" s="154"/>
      <c r="AE189" s="154"/>
      <c r="AI189" s="154"/>
    </row>
    <row r="190" spans="7:35">
      <c r="G190" s="154"/>
      <c r="K190" s="154"/>
      <c r="O190" s="154"/>
      <c r="S190" s="154"/>
      <c r="W190" s="154"/>
      <c r="AA190" s="154"/>
      <c r="AE190" s="154"/>
      <c r="AI190" s="154"/>
    </row>
    <row r="191" spans="7:35">
      <c r="G191" s="154"/>
      <c r="K191" s="154"/>
      <c r="O191" s="154"/>
      <c r="S191" s="154"/>
      <c r="W191" s="154"/>
      <c r="AA191" s="154"/>
      <c r="AE191" s="154"/>
      <c r="AI191" s="154"/>
    </row>
    <row r="192" spans="7:35">
      <c r="G192" s="154"/>
      <c r="K192" s="154"/>
      <c r="O192" s="154"/>
      <c r="S192" s="154"/>
      <c r="W192" s="154"/>
      <c r="AA192" s="154"/>
      <c r="AE192" s="154"/>
      <c r="AI192" s="154"/>
    </row>
    <row r="193" spans="7:35">
      <c r="G193" s="154"/>
      <c r="K193" s="154"/>
      <c r="O193" s="154"/>
      <c r="S193" s="154"/>
      <c r="W193" s="154"/>
      <c r="AA193" s="154"/>
      <c r="AE193" s="154"/>
      <c r="AI193" s="154"/>
    </row>
    <row r="194" spans="7:35">
      <c r="G194" s="154"/>
      <c r="K194" s="154"/>
      <c r="O194" s="154"/>
      <c r="S194" s="154"/>
      <c r="W194" s="154"/>
      <c r="AA194" s="154"/>
      <c r="AE194" s="154"/>
      <c r="AI194" s="154"/>
    </row>
  </sheetData>
  <autoFilter ref="A2:B2" xr:uid="{00000000-0009-0000-0000-000002000000}"/>
  <pageMargins left="0.7" right="0.7" top="0.75" bottom="0.75" header="0.3" footer="0.3"/>
  <pageSetup paperSize="8" scale="79" fitToHeight="0" orientation="portrait" r:id="rId1"/>
  <rowBreaks count="1" manualBreakCount="1">
    <brk id="55"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C45C4F29E9C44AA8313C0FED914C43" ma:contentTypeVersion="2" ma:contentTypeDescription="Utwórz nowy dokument." ma:contentTypeScope="" ma:versionID="2f2978177197e8762ec5a7b4fba7e0bd">
  <xsd:schema xmlns:xsd="http://www.w3.org/2001/XMLSchema" xmlns:xs="http://www.w3.org/2001/XMLSchema" xmlns:p="http://schemas.microsoft.com/office/2006/metadata/properties" xmlns:ns2="7f507ee8-c5d8-4b39-bbda-4ce8a3379185" targetNamespace="http://schemas.microsoft.com/office/2006/metadata/properties" ma:root="true" ma:fieldsID="a54592af0027a6eb23bfbc2e9ad63d01" ns2:_="">
    <xsd:import namespace="7f507ee8-c5d8-4b39-bbda-4ce8a337918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507ee8-c5d8-4b39-bbda-4ce8a3379185"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E5182C-49A5-43A8-ACF4-CFB2EB2CCEBE}">
  <ds:schemaRef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purl.org/dc/terms/"/>
    <ds:schemaRef ds:uri="http://purl.org/dc/elements/1.1/"/>
    <ds:schemaRef ds:uri="http://schemas.openxmlformats.org/package/2006/metadata/core-properties"/>
    <ds:schemaRef ds:uri="7f507ee8-c5d8-4b39-bbda-4ce8a3379185"/>
  </ds:schemaRefs>
</ds:datastoreItem>
</file>

<file path=customXml/itemProps2.xml><?xml version="1.0" encoding="utf-8"?>
<ds:datastoreItem xmlns:ds="http://schemas.openxmlformats.org/officeDocument/2006/customXml" ds:itemID="{16991DE1-CBDF-480C-907C-B55001827572}">
  <ds:schemaRefs>
    <ds:schemaRef ds:uri="http://schemas.microsoft.com/sharepoint/v3/contenttype/forms"/>
  </ds:schemaRefs>
</ds:datastoreItem>
</file>

<file path=customXml/itemProps3.xml><?xml version="1.0" encoding="utf-8"?>
<ds:datastoreItem xmlns:ds="http://schemas.openxmlformats.org/officeDocument/2006/customXml" ds:itemID="{42241E3E-3DD8-49A5-8E36-BDB9BFE72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507ee8-c5d8-4b39-bbda-4ce8a3379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2</vt:i4>
      </vt:variant>
    </vt:vector>
  </HeadingPairs>
  <TitlesOfParts>
    <vt:vector size="5" baseType="lpstr">
      <vt:lpstr>Tytuł_Title</vt:lpstr>
      <vt:lpstr>Dane finansowe_Financials</vt:lpstr>
      <vt:lpstr>Dane operacyjne_Operating</vt:lpstr>
      <vt:lpstr>'Dane finansowe_Financials'!Obszar_wydruku</vt:lpstr>
      <vt:lpstr>'Dane operacyjne_Operating'!Obszar_wydruku</vt:lpstr>
    </vt:vector>
  </TitlesOfParts>
  <Manager/>
  <Company>GK PGE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Gaworczyk Bernard [PGE S.A.]</dc:creator>
  <cp:keywords/>
  <dc:description/>
  <cp:lastModifiedBy>Dragan Krzysztof [PGE S.A.]</cp:lastModifiedBy>
  <cp:revision/>
  <dcterms:created xsi:type="dcterms:W3CDTF">2019-09-30T11:48:16Z</dcterms:created>
  <dcterms:modified xsi:type="dcterms:W3CDTF">2025-09-11T12:16:00Z</dcterms:modified>
  <cp:category/>
  <cp:contentStatus>Wersja ostateczna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0x010100BDC45C4F29E9C44AA8313C0FED914C43</vt:lpwstr>
  </property>
  <property fmtid="{D5CDD505-2E9C-101B-9397-08002B2CF9AE}" pid="3" name="MSIP_Label_66b5d990-821a-4d41-b503-280f184b2126_Enabled">
    <vt:lpwstr>true</vt:lpwstr>
  </property>
  <property fmtid="{D5CDD505-2E9C-101B-9397-08002B2CF9AE}" pid="4" name="MSIP_Label_66b5d990-821a-4d41-b503-280f184b2126_SetDate">
    <vt:lpwstr>2025-09-11T10:56:20Z</vt:lpwstr>
  </property>
  <property fmtid="{D5CDD505-2E9C-101B-9397-08002B2CF9AE}" pid="5" name="MSIP_Label_66b5d990-821a-4d41-b503-280f184b2126_Method">
    <vt:lpwstr>Privileged</vt:lpwstr>
  </property>
  <property fmtid="{D5CDD505-2E9C-101B-9397-08002B2CF9AE}" pid="6" name="MSIP_Label_66b5d990-821a-4d41-b503-280f184b2126_Name">
    <vt:lpwstr>ALL-Publiczne</vt:lpwstr>
  </property>
  <property fmtid="{D5CDD505-2E9C-101B-9397-08002B2CF9AE}" pid="7" name="MSIP_Label_66b5d990-821a-4d41-b503-280f184b2126_SiteId">
    <vt:lpwstr>e9895a11-04dc-4848-aa12-7fca9faefb60</vt:lpwstr>
  </property>
  <property fmtid="{D5CDD505-2E9C-101B-9397-08002B2CF9AE}" pid="8" name="MSIP_Label_66b5d990-821a-4d41-b503-280f184b2126_ActionId">
    <vt:lpwstr>01415f0c-1c60-4f21-8403-00eefde35ac3</vt:lpwstr>
  </property>
  <property fmtid="{D5CDD505-2E9C-101B-9397-08002B2CF9AE}" pid="9" name="MSIP_Label_66b5d990-821a-4d41-b503-280f184b2126_ContentBits">
    <vt:lpwstr>0</vt:lpwstr>
  </property>
  <property fmtid="{D5CDD505-2E9C-101B-9397-08002B2CF9AE}" pid="10" name="_MarkAsFinal">
    <vt:bool>true</vt:bool>
  </property>
</Properties>
</file>